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DFCB708A-610C-4A65-A018-160C4C360FED}" xr6:coauthVersionLast="47" xr6:coauthVersionMax="47" xr10:uidLastSave="{00000000-0000-0000-0000-000000000000}"/>
  <bookViews>
    <workbookView xWindow="-98" yWindow="-98" windowWidth="20715" windowHeight="13276" xr2:uid="{00000000-000D-0000-FFFF-FFFF00000000}"/>
  </bookViews>
  <sheets>
    <sheet name="Risicoclassificatie 2024" sheetId="7" r:id="rId1"/>
    <sheet name="Wijzigingenoverzicht" sheetId="14" r:id="rId2"/>
    <sheet name="Herziening 2023" sheetId="16" r:id="rId3"/>
    <sheet name="P-07 HACCP score" sheetId="3" r:id="rId4"/>
    <sheet name="D-14 Ernst" sheetId="4" r:id="rId5"/>
  </sheets>
  <definedNames>
    <definedName name="_xlnm._FilterDatabase" localSheetId="0" hidden="1">'Risicoclassificatie 2024'!$A$1:$BX$616</definedName>
    <definedName name="_xlnm._FilterDatabase" localSheetId="1" hidden="1">Wijzigingenoverzicht!$A$1:$J$1</definedName>
    <definedName name="_xlnm.Print_Area" localSheetId="0">'Risicoclassificatie 2024'!$A:$AT</definedName>
    <definedName name="_xlnm.Print_Titles" localSheetId="0">'Risicoclassificatie 2024'!$1:$1</definedName>
    <definedName name="Tonnage_2018_88_ds_met_monsteraantal_staff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46" i="7" l="1"/>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AR571" i="7"/>
  <c r="AU571" i="7"/>
  <c r="AV571" i="7"/>
  <c r="AW571" i="7"/>
  <c r="AX571" i="7"/>
  <c r="AY571" i="7"/>
  <c r="AZ571" i="7"/>
  <c r="BA571" i="7"/>
  <c r="BB571" i="7"/>
  <c r="BC571" i="7"/>
  <c r="BD571" i="7"/>
  <c r="BE571" i="7"/>
  <c r="BF571" i="7"/>
  <c r="BG571" i="7"/>
  <c r="BH571" i="7"/>
  <c r="BI571" i="7"/>
  <c r="BJ571" i="7"/>
  <c r="BK571" i="7"/>
  <c r="BL571" i="7"/>
  <c r="BM571" i="7"/>
  <c r="BN571" i="7"/>
  <c r="BO571" i="7"/>
  <c r="BP571" i="7"/>
  <c r="BQ571" i="7"/>
  <c r="BR571" i="7"/>
  <c r="BS571" i="7"/>
  <c r="BT571" i="7"/>
  <c r="BU571" i="7"/>
  <c r="BV571" i="7"/>
  <c r="BW571" i="7"/>
  <c r="BX571" i="7"/>
  <c r="AR307" i="7"/>
  <c r="AU307" i="7"/>
  <c r="AV307" i="7"/>
  <c r="AW307" i="7"/>
  <c r="AX307" i="7"/>
  <c r="AY307" i="7"/>
  <c r="AZ307" i="7"/>
  <c r="BA307" i="7"/>
  <c r="BB307" i="7"/>
  <c r="BC307" i="7"/>
  <c r="BD307" i="7"/>
  <c r="BE307" i="7"/>
  <c r="BF307" i="7"/>
  <c r="BG307" i="7"/>
  <c r="BH307" i="7"/>
  <c r="BI307" i="7"/>
  <c r="BJ307" i="7"/>
  <c r="BK307" i="7"/>
  <c r="BL307" i="7"/>
  <c r="BM307" i="7"/>
  <c r="BN307" i="7"/>
  <c r="BO307" i="7"/>
  <c r="BP307" i="7"/>
  <c r="BQ307" i="7"/>
  <c r="BR307" i="7"/>
  <c r="BS307" i="7"/>
  <c r="BT307" i="7"/>
  <c r="BU307" i="7"/>
  <c r="BV307" i="7"/>
  <c r="BW307" i="7"/>
  <c r="BX307" i="7"/>
  <c r="BX294" i="7"/>
  <c r="BW294" i="7"/>
  <c r="BV294" i="7"/>
  <c r="BU294" i="7"/>
  <c r="BT294" i="7"/>
  <c r="BS294" i="7"/>
  <c r="BR294" i="7"/>
  <c r="BQ294" i="7"/>
  <c r="BP294" i="7"/>
  <c r="BO294" i="7"/>
  <c r="BN294" i="7"/>
  <c r="BM294" i="7"/>
  <c r="BL294" i="7"/>
  <c r="BK294" i="7"/>
  <c r="BJ294" i="7"/>
  <c r="BI294" i="7"/>
  <c r="BH294" i="7"/>
  <c r="BG294" i="7"/>
  <c r="BF294" i="7"/>
  <c r="BE294" i="7"/>
  <c r="BD294" i="7"/>
  <c r="BC294" i="7"/>
  <c r="BB294" i="7"/>
  <c r="BA294" i="7"/>
  <c r="AZ294" i="7"/>
  <c r="AY294" i="7"/>
  <c r="AX294" i="7"/>
  <c r="AW294" i="7"/>
  <c r="AV294" i="7"/>
  <c r="AU294" i="7"/>
  <c r="AR294" i="7"/>
  <c r="AI246" i="7" l="1"/>
  <c r="AJ246" i="7"/>
  <c r="AI571" i="7"/>
  <c r="AJ571" i="7"/>
  <c r="AJ294" i="7"/>
  <c r="AK294" i="7" s="1"/>
  <c r="AI294" i="7"/>
  <c r="AI307" i="7"/>
  <c r="AJ307" i="7"/>
  <c r="AK246" i="7" l="1"/>
  <c r="AL246" i="7"/>
  <c r="AN246" i="7" s="1"/>
  <c r="AT246" i="7" s="1"/>
  <c r="AK571" i="7"/>
  <c r="AL571" i="7"/>
  <c r="AN571" i="7" s="1"/>
  <c r="AT571" i="7" s="1"/>
  <c r="AL294" i="7"/>
  <c r="AN294" i="7" s="1"/>
  <c r="AT294" i="7" s="1"/>
  <c r="AK307" i="7"/>
  <c r="AL307" i="7"/>
  <c r="AN307" i="7" l="1"/>
  <c r="AT307" i="7" s="1"/>
  <c r="AR293" i="7"/>
  <c r="BX149" i="7"/>
  <c r="BW149" i="7"/>
  <c r="BV149" i="7"/>
  <c r="BU149" i="7"/>
  <c r="BT149" i="7"/>
  <c r="BS149" i="7"/>
  <c r="BR149" i="7"/>
  <c r="BQ149" i="7"/>
  <c r="BP149" i="7"/>
  <c r="BO149" i="7"/>
  <c r="BN149" i="7"/>
  <c r="BM149" i="7"/>
  <c r="BL149" i="7"/>
  <c r="BK149" i="7"/>
  <c r="BJ149" i="7"/>
  <c r="BI149" i="7"/>
  <c r="BH149" i="7"/>
  <c r="BG149" i="7"/>
  <c r="BF149" i="7"/>
  <c r="BE149" i="7"/>
  <c r="BD149" i="7"/>
  <c r="BC149" i="7"/>
  <c r="BB149" i="7"/>
  <c r="BA149" i="7"/>
  <c r="AZ149" i="7"/>
  <c r="AY149" i="7"/>
  <c r="AX149" i="7"/>
  <c r="AW149" i="7"/>
  <c r="AV149" i="7"/>
  <c r="AU149" i="7"/>
  <c r="AR149" i="7"/>
  <c r="AR530" i="7"/>
  <c r="AU530" i="7"/>
  <c r="AV530" i="7"/>
  <c r="AW530" i="7"/>
  <c r="AX530" i="7"/>
  <c r="AY530" i="7"/>
  <c r="AZ530" i="7"/>
  <c r="BA530" i="7"/>
  <c r="BB530" i="7"/>
  <c r="BC530" i="7"/>
  <c r="BD530" i="7"/>
  <c r="BE530" i="7"/>
  <c r="BF530" i="7"/>
  <c r="BG530" i="7"/>
  <c r="BH530" i="7"/>
  <c r="BI530" i="7"/>
  <c r="BJ530" i="7"/>
  <c r="BK530" i="7"/>
  <c r="BL530" i="7"/>
  <c r="BM530" i="7"/>
  <c r="BN530" i="7"/>
  <c r="BO530" i="7"/>
  <c r="BP530" i="7"/>
  <c r="BQ530" i="7"/>
  <c r="BR530" i="7"/>
  <c r="BS530" i="7"/>
  <c r="BT530" i="7"/>
  <c r="BU530" i="7"/>
  <c r="BV530" i="7"/>
  <c r="BW530" i="7"/>
  <c r="BX530" i="7"/>
  <c r="AR513" i="7"/>
  <c r="AU513" i="7"/>
  <c r="AV513" i="7"/>
  <c r="AW513" i="7"/>
  <c r="AX513" i="7"/>
  <c r="AY513" i="7"/>
  <c r="AZ513" i="7"/>
  <c r="BA513" i="7"/>
  <c r="BB513" i="7"/>
  <c r="BC513" i="7"/>
  <c r="BD513" i="7"/>
  <c r="BE513" i="7"/>
  <c r="BF513" i="7"/>
  <c r="BG513" i="7"/>
  <c r="BH513" i="7"/>
  <c r="BI513" i="7"/>
  <c r="BJ513" i="7"/>
  <c r="BK513" i="7"/>
  <c r="BL513" i="7"/>
  <c r="BM513" i="7"/>
  <c r="BN513" i="7"/>
  <c r="BO513" i="7"/>
  <c r="BP513" i="7"/>
  <c r="BQ513" i="7"/>
  <c r="BR513" i="7"/>
  <c r="BS513" i="7"/>
  <c r="BT513" i="7"/>
  <c r="BU513" i="7"/>
  <c r="BV513" i="7"/>
  <c r="BW513" i="7"/>
  <c r="BX513" i="7"/>
  <c r="AR509" i="7"/>
  <c r="AU509" i="7"/>
  <c r="AV509" i="7"/>
  <c r="AW509" i="7"/>
  <c r="AX509" i="7"/>
  <c r="AY509" i="7"/>
  <c r="AZ509" i="7"/>
  <c r="BA509" i="7"/>
  <c r="BB509" i="7"/>
  <c r="BC509" i="7"/>
  <c r="BD509" i="7"/>
  <c r="BE509" i="7"/>
  <c r="BF509" i="7"/>
  <c r="BG509" i="7"/>
  <c r="BH509" i="7"/>
  <c r="BI509" i="7"/>
  <c r="BJ509" i="7"/>
  <c r="BK509" i="7"/>
  <c r="BL509" i="7"/>
  <c r="BM509" i="7"/>
  <c r="BN509" i="7"/>
  <c r="BO509" i="7"/>
  <c r="BP509" i="7"/>
  <c r="BQ509" i="7"/>
  <c r="BR509" i="7"/>
  <c r="BS509" i="7"/>
  <c r="BT509" i="7"/>
  <c r="BU509" i="7"/>
  <c r="BV509" i="7"/>
  <c r="BW509" i="7"/>
  <c r="BX509" i="7"/>
  <c r="AR370" i="7"/>
  <c r="AU370" i="7"/>
  <c r="AV370" i="7"/>
  <c r="AW370" i="7"/>
  <c r="AX370" i="7"/>
  <c r="AY370" i="7"/>
  <c r="AZ370" i="7"/>
  <c r="BA370" i="7"/>
  <c r="BB370" i="7"/>
  <c r="BC370" i="7"/>
  <c r="BD370" i="7"/>
  <c r="BE370" i="7"/>
  <c r="BF370" i="7"/>
  <c r="BG370" i="7"/>
  <c r="BH370" i="7"/>
  <c r="BI370" i="7"/>
  <c r="BJ370" i="7"/>
  <c r="BK370" i="7"/>
  <c r="BL370" i="7"/>
  <c r="BM370" i="7"/>
  <c r="BN370" i="7"/>
  <c r="BO370" i="7"/>
  <c r="BP370" i="7"/>
  <c r="BQ370" i="7"/>
  <c r="BR370" i="7"/>
  <c r="BS370" i="7"/>
  <c r="BT370" i="7"/>
  <c r="BU370" i="7"/>
  <c r="BV370" i="7"/>
  <c r="BW370" i="7"/>
  <c r="BX370" i="7"/>
  <c r="BX293" i="7"/>
  <c r="BW293" i="7"/>
  <c r="BV293" i="7"/>
  <c r="BU293" i="7"/>
  <c r="BT293" i="7"/>
  <c r="BS293" i="7"/>
  <c r="BR293" i="7"/>
  <c r="BQ293" i="7"/>
  <c r="BP293" i="7"/>
  <c r="BO293" i="7"/>
  <c r="BN293" i="7"/>
  <c r="BM293" i="7"/>
  <c r="BL293" i="7"/>
  <c r="BK293" i="7"/>
  <c r="BJ293" i="7"/>
  <c r="BI293" i="7"/>
  <c r="BH293" i="7"/>
  <c r="BG293" i="7"/>
  <c r="BF293" i="7"/>
  <c r="BE293" i="7"/>
  <c r="BD293" i="7"/>
  <c r="BC293" i="7"/>
  <c r="BB293" i="7"/>
  <c r="BA293" i="7"/>
  <c r="AZ293" i="7"/>
  <c r="AY293" i="7"/>
  <c r="AX293" i="7"/>
  <c r="AW293" i="7"/>
  <c r="AV293" i="7"/>
  <c r="AU293" i="7"/>
  <c r="BX166" i="7"/>
  <c r="BW166" i="7"/>
  <c r="BV166" i="7"/>
  <c r="BU166" i="7"/>
  <c r="BT166" i="7"/>
  <c r="BS166" i="7"/>
  <c r="BR166" i="7"/>
  <c r="BQ166" i="7"/>
  <c r="BP166" i="7"/>
  <c r="BO166" i="7"/>
  <c r="BN166" i="7"/>
  <c r="BM166" i="7"/>
  <c r="BL166" i="7"/>
  <c r="BK166" i="7"/>
  <c r="BJ166" i="7"/>
  <c r="BI166" i="7"/>
  <c r="BH166" i="7"/>
  <c r="BG166" i="7"/>
  <c r="BF166" i="7"/>
  <c r="BE166" i="7"/>
  <c r="BD166" i="7"/>
  <c r="BC166" i="7"/>
  <c r="BB166" i="7"/>
  <c r="BA166" i="7"/>
  <c r="AZ166" i="7"/>
  <c r="AY166" i="7"/>
  <c r="AX166" i="7"/>
  <c r="AW166" i="7"/>
  <c r="AV166" i="7"/>
  <c r="AU166" i="7"/>
  <c r="AI149" i="7" l="1"/>
  <c r="AJ149" i="7"/>
  <c r="AI530" i="7"/>
  <c r="AJ530" i="7"/>
  <c r="AI513" i="7"/>
  <c r="AJ513" i="7"/>
  <c r="AI509" i="7"/>
  <c r="AJ509" i="7"/>
  <c r="AI370" i="7"/>
  <c r="AJ370" i="7"/>
  <c r="AJ166" i="7"/>
  <c r="AL166" i="7" s="1"/>
  <c r="AJ293" i="7"/>
  <c r="AL293" i="7" s="1"/>
  <c r="AI166" i="7"/>
  <c r="AK166" i="7" s="1"/>
  <c r="AI293" i="7"/>
  <c r="AK293" i="7" l="1"/>
  <c r="AK149" i="7"/>
  <c r="AN166" i="7"/>
  <c r="AT166" i="7" s="1"/>
  <c r="AL149" i="7"/>
  <c r="AN149" i="7" s="1"/>
  <c r="AT149" i="7" s="1"/>
  <c r="AN293" i="7"/>
  <c r="AT293" i="7" s="1"/>
  <c r="AK530" i="7"/>
  <c r="AL530" i="7"/>
  <c r="AK513" i="7"/>
  <c r="AL513" i="7"/>
  <c r="AK509" i="7"/>
  <c r="AL509" i="7"/>
  <c r="AK370" i="7"/>
  <c r="AL370" i="7"/>
  <c r="AR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AR488" i="7"/>
  <c r="AU488" i="7"/>
  <c r="AV488" i="7"/>
  <c r="AW488" i="7"/>
  <c r="AX488" i="7"/>
  <c r="AY488" i="7"/>
  <c r="AZ488" i="7"/>
  <c r="BA488" i="7"/>
  <c r="BB488" i="7"/>
  <c r="BC488" i="7"/>
  <c r="BD488" i="7"/>
  <c r="BE488" i="7"/>
  <c r="BF488" i="7"/>
  <c r="BG488" i="7"/>
  <c r="BH488" i="7"/>
  <c r="BI488" i="7"/>
  <c r="BJ488" i="7"/>
  <c r="BK488" i="7"/>
  <c r="BL488" i="7"/>
  <c r="BM488" i="7"/>
  <c r="BN488" i="7"/>
  <c r="BO488" i="7"/>
  <c r="BP488" i="7"/>
  <c r="BQ488" i="7"/>
  <c r="BR488" i="7"/>
  <c r="BS488" i="7"/>
  <c r="BT488" i="7"/>
  <c r="BU488" i="7"/>
  <c r="BV488" i="7"/>
  <c r="BW488" i="7"/>
  <c r="BX488" i="7"/>
  <c r="AR537" i="7"/>
  <c r="AU537" i="7"/>
  <c r="AV537" i="7"/>
  <c r="AW537" i="7"/>
  <c r="AX537" i="7"/>
  <c r="AY537" i="7"/>
  <c r="AZ537" i="7"/>
  <c r="BA537" i="7"/>
  <c r="BB537" i="7"/>
  <c r="BC537" i="7"/>
  <c r="BD537" i="7"/>
  <c r="BE537" i="7"/>
  <c r="BF537" i="7"/>
  <c r="BG537" i="7"/>
  <c r="BH537" i="7"/>
  <c r="BI537" i="7"/>
  <c r="BJ537" i="7"/>
  <c r="BK537" i="7"/>
  <c r="BL537" i="7"/>
  <c r="BM537" i="7"/>
  <c r="BN537" i="7"/>
  <c r="BO537" i="7"/>
  <c r="BP537" i="7"/>
  <c r="BQ537" i="7"/>
  <c r="BR537" i="7"/>
  <c r="BS537" i="7"/>
  <c r="BT537" i="7"/>
  <c r="BU537" i="7"/>
  <c r="BV537" i="7"/>
  <c r="BW537" i="7"/>
  <c r="BX537" i="7"/>
  <c r="AR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AR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AR305" i="7"/>
  <c r="AU305" i="7"/>
  <c r="AV305" i="7"/>
  <c r="AW305" i="7"/>
  <c r="AX305" i="7"/>
  <c r="AY305" i="7"/>
  <c r="AZ305" i="7"/>
  <c r="BA305" i="7"/>
  <c r="BB305" i="7"/>
  <c r="BC305" i="7"/>
  <c r="BD305" i="7"/>
  <c r="BE305" i="7"/>
  <c r="BF305" i="7"/>
  <c r="BG305" i="7"/>
  <c r="BH305" i="7"/>
  <c r="BI305" i="7"/>
  <c r="BJ305" i="7"/>
  <c r="BK305" i="7"/>
  <c r="BL305" i="7"/>
  <c r="BM305" i="7"/>
  <c r="BN305" i="7"/>
  <c r="BO305" i="7"/>
  <c r="BP305" i="7"/>
  <c r="BQ305" i="7"/>
  <c r="BR305" i="7"/>
  <c r="BS305" i="7"/>
  <c r="BT305" i="7"/>
  <c r="BU305" i="7"/>
  <c r="BV305" i="7"/>
  <c r="BW305" i="7"/>
  <c r="BX305" i="7"/>
  <c r="BX187" i="7"/>
  <c r="BW187" i="7"/>
  <c r="BV187" i="7"/>
  <c r="BU187" i="7"/>
  <c r="BT187" i="7"/>
  <c r="BS187" i="7"/>
  <c r="BR187" i="7"/>
  <c r="BQ187" i="7"/>
  <c r="BP187" i="7"/>
  <c r="BO187" i="7"/>
  <c r="BN187" i="7"/>
  <c r="BM187" i="7"/>
  <c r="BL187" i="7"/>
  <c r="BK187" i="7"/>
  <c r="BJ187" i="7"/>
  <c r="BI187" i="7"/>
  <c r="BH187" i="7"/>
  <c r="BG187" i="7"/>
  <c r="BF187" i="7"/>
  <c r="BE187" i="7"/>
  <c r="BD187" i="7"/>
  <c r="BC187" i="7"/>
  <c r="BB187" i="7"/>
  <c r="BA187" i="7"/>
  <c r="AZ187" i="7"/>
  <c r="AY187" i="7"/>
  <c r="AX187" i="7"/>
  <c r="AW187" i="7"/>
  <c r="AV187" i="7"/>
  <c r="AU187" i="7"/>
  <c r="AR187" i="7"/>
  <c r="AN370" i="7" l="1"/>
  <c r="AT370" i="7" s="1"/>
  <c r="AN509" i="7"/>
  <c r="AT509" i="7" s="1"/>
  <c r="AN513" i="7"/>
  <c r="AT513" i="7" s="1"/>
  <c r="AN530" i="7"/>
  <c r="AT530" i="7" s="1"/>
  <c r="AI83" i="7"/>
  <c r="AJ83" i="7"/>
  <c r="AI488" i="7"/>
  <c r="AJ488" i="7"/>
  <c r="AI537" i="7"/>
  <c r="AI67" i="7"/>
  <c r="AJ537" i="7"/>
  <c r="AJ67" i="7"/>
  <c r="AI66" i="7"/>
  <c r="AJ66" i="7"/>
  <c r="AI305" i="7"/>
  <c r="AJ305" i="7"/>
  <c r="AI187" i="7"/>
  <c r="AJ187" i="7"/>
  <c r="BX319" i="7"/>
  <c r="BW319" i="7"/>
  <c r="BV319" i="7"/>
  <c r="BU319" i="7"/>
  <c r="BT319" i="7"/>
  <c r="BS319" i="7"/>
  <c r="BR319" i="7"/>
  <c r="BQ319" i="7"/>
  <c r="BP319" i="7"/>
  <c r="BO319" i="7"/>
  <c r="BN319" i="7"/>
  <c r="BM319" i="7"/>
  <c r="BL319" i="7"/>
  <c r="BK319" i="7"/>
  <c r="BJ319" i="7"/>
  <c r="BI319" i="7"/>
  <c r="BH319" i="7"/>
  <c r="BG319" i="7"/>
  <c r="BF319" i="7"/>
  <c r="BE319" i="7"/>
  <c r="BD319" i="7"/>
  <c r="BC319" i="7"/>
  <c r="BB319" i="7"/>
  <c r="BA319" i="7"/>
  <c r="AZ319" i="7"/>
  <c r="AY319" i="7"/>
  <c r="AX319" i="7"/>
  <c r="AW319" i="7"/>
  <c r="AV319" i="7"/>
  <c r="AU319" i="7"/>
  <c r="BX549" i="7"/>
  <c r="BW549" i="7"/>
  <c r="BV549" i="7"/>
  <c r="BU549" i="7"/>
  <c r="BT549" i="7"/>
  <c r="BS549" i="7"/>
  <c r="BR549" i="7"/>
  <c r="BQ549" i="7"/>
  <c r="BP549" i="7"/>
  <c r="BO549" i="7"/>
  <c r="BN549" i="7"/>
  <c r="BM549" i="7"/>
  <c r="BL549" i="7"/>
  <c r="BK549" i="7"/>
  <c r="BJ549" i="7"/>
  <c r="BI549" i="7"/>
  <c r="BH549" i="7"/>
  <c r="BG549" i="7"/>
  <c r="BF549" i="7"/>
  <c r="BE549" i="7"/>
  <c r="BD549" i="7"/>
  <c r="BC549" i="7"/>
  <c r="BB549" i="7"/>
  <c r="BA549" i="7"/>
  <c r="AZ549" i="7"/>
  <c r="AY549" i="7"/>
  <c r="AX549" i="7"/>
  <c r="AW549" i="7"/>
  <c r="AV549" i="7"/>
  <c r="AU549" i="7"/>
  <c r="AR549" i="7"/>
  <c r="BX102" i="7"/>
  <c r="BW102" i="7"/>
  <c r="BV102" i="7"/>
  <c r="BU102" i="7"/>
  <c r="BT102" i="7"/>
  <c r="BS102"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R102" i="7"/>
  <c r="BX230" i="7"/>
  <c r="BW230" i="7"/>
  <c r="BV230" i="7"/>
  <c r="BU230" i="7"/>
  <c r="BT230" i="7"/>
  <c r="BS230" i="7"/>
  <c r="BR230" i="7"/>
  <c r="BQ230" i="7"/>
  <c r="BP230" i="7"/>
  <c r="BO230" i="7"/>
  <c r="BN230" i="7"/>
  <c r="BM230" i="7"/>
  <c r="BL230" i="7"/>
  <c r="BK230" i="7"/>
  <c r="BJ230" i="7"/>
  <c r="BI230" i="7"/>
  <c r="BH230" i="7"/>
  <c r="BG230" i="7"/>
  <c r="BF230" i="7"/>
  <c r="BE230" i="7"/>
  <c r="BD230" i="7"/>
  <c r="BC230" i="7"/>
  <c r="BB230" i="7"/>
  <c r="BA230" i="7"/>
  <c r="AZ230" i="7"/>
  <c r="AY230" i="7"/>
  <c r="AX230" i="7"/>
  <c r="AW230" i="7"/>
  <c r="AV230" i="7"/>
  <c r="AU230" i="7"/>
  <c r="AR230" i="7"/>
  <c r="BX119" i="7"/>
  <c r="BW119" i="7"/>
  <c r="BV119" i="7"/>
  <c r="BU119" i="7"/>
  <c r="BT119" i="7"/>
  <c r="BS119" i="7"/>
  <c r="BR119" i="7"/>
  <c r="BQ119" i="7"/>
  <c r="BP119" i="7"/>
  <c r="BO119" i="7"/>
  <c r="BN119" i="7"/>
  <c r="BM119" i="7"/>
  <c r="BL119" i="7"/>
  <c r="BK119" i="7"/>
  <c r="BJ119" i="7"/>
  <c r="BI119" i="7"/>
  <c r="BH119" i="7"/>
  <c r="BG119" i="7"/>
  <c r="BF119" i="7"/>
  <c r="BE119" i="7"/>
  <c r="BD119" i="7"/>
  <c r="BC119" i="7"/>
  <c r="BB119" i="7"/>
  <c r="BA119" i="7"/>
  <c r="AZ119" i="7"/>
  <c r="AY119" i="7"/>
  <c r="AX119" i="7"/>
  <c r="AW119" i="7"/>
  <c r="AV119" i="7"/>
  <c r="AU119" i="7"/>
  <c r="AR119" i="7"/>
  <c r="BX162" i="7"/>
  <c r="BW162" i="7"/>
  <c r="BV162" i="7"/>
  <c r="BU162" i="7"/>
  <c r="BT162" i="7"/>
  <c r="BS162" i="7"/>
  <c r="BR162" i="7"/>
  <c r="BQ162" i="7"/>
  <c r="BP162" i="7"/>
  <c r="BO162" i="7"/>
  <c r="BN162" i="7"/>
  <c r="BM162" i="7"/>
  <c r="BL162" i="7"/>
  <c r="BK162" i="7"/>
  <c r="BJ162" i="7"/>
  <c r="BI162" i="7"/>
  <c r="BH162" i="7"/>
  <c r="BG162" i="7"/>
  <c r="BF162" i="7"/>
  <c r="BE162" i="7"/>
  <c r="BD162" i="7"/>
  <c r="BC162" i="7"/>
  <c r="BB162" i="7"/>
  <c r="BA162" i="7"/>
  <c r="AZ162" i="7"/>
  <c r="AY162" i="7"/>
  <c r="AX162" i="7"/>
  <c r="AW162" i="7"/>
  <c r="AV162" i="7"/>
  <c r="AU162" i="7"/>
  <c r="AR162" i="7"/>
  <c r="BX180" i="7"/>
  <c r="BW180" i="7"/>
  <c r="BV180" i="7"/>
  <c r="BU180" i="7"/>
  <c r="BT180" i="7"/>
  <c r="BS180" i="7"/>
  <c r="BR180" i="7"/>
  <c r="BQ180" i="7"/>
  <c r="BP180" i="7"/>
  <c r="BO180" i="7"/>
  <c r="BN180" i="7"/>
  <c r="BM180" i="7"/>
  <c r="BL180" i="7"/>
  <c r="BK180" i="7"/>
  <c r="BJ180" i="7"/>
  <c r="BI180" i="7"/>
  <c r="BH180" i="7"/>
  <c r="BG180" i="7"/>
  <c r="BF180" i="7"/>
  <c r="BE180" i="7"/>
  <c r="BD180" i="7"/>
  <c r="BC180" i="7"/>
  <c r="BB180" i="7"/>
  <c r="BA180" i="7"/>
  <c r="AZ180" i="7"/>
  <c r="AY180" i="7"/>
  <c r="AX180" i="7"/>
  <c r="AW180" i="7"/>
  <c r="AV180" i="7"/>
  <c r="AU180" i="7"/>
  <c r="AR180" i="7"/>
  <c r="BX78" i="7"/>
  <c r="BW78" i="7"/>
  <c r="BV78" i="7"/>
  <c r="BU78" i="7"/>
  <c r="BT78" i="7"/>
  <c r="BS78" i="7"/>
  <c r="BR78" i="7"/>
  <c r="BQ78" i="7"/>
  <c r="BP78" i="7"/>
  <c r="BO78" i="7"/>
  <c r="BN78" i="7"/>
  <c r="BM78" i="7"/>
  <c r="BL78" i="7"/>
  <c r="BK78" i="7"/>
  <c r="BJ78" i="7"/>
  <c r="BI78" i="7"/>
  <c r="BH78" i="7"/>
  <c r="BG78" i="7"/>
  <c r="BF78" i="7"/>
  <c r="BE78" i="7"/>
  <c r="BD78" i="7"/>
  <c r="BC78" i="7"/>
  <c r="BB78" i="7"/>
  <c r="BA78" i="7"/>
  <c r="AZ78" i="7"/>
  <c r="AY78" i="7"/>
  <c r="AX78" i="7"/>
  <c r="AW78" i="7"/>
  <c r="AV78" i="7"/>
  <c r="AU78" i="7"/>
  <c r="AR78" i="7"/>
  <c r="BX428" i="7"/>
  <c r="BW428" i="7"/>
  <c r="BV428" i="7"/>
  <c r="BU428" i="7"/>
  <c r="BT428" i="7"/>
  <c r="BS428" i="7"/>
  <c r="BR428" i="7"/>
  <c r="BQ428" i="7"/>
  <c r="BP428" i="7"/>
  <c r="BO428" i="7"/>
  <c r="BN428" i="7"/>
  <c r="BM428" i="7"/>
  <c r="BL428" i="7"/>
  <c r="BK428" i="7"/>
  <c r="BJ428" i="7"/>
  <c r="BI428" i="7"/>
  <c r="BH428" i="7"/>
  <c r="BG428" i="7"/>
  <c r="BF428" i="7"/>
  <c r="BE428" i="7"/>
  <c r="BD428" i="7"/>
  <c r="BC428" i="7"/>
  <c r="BB428" i="7"/>
  <c r="BA428" i="7"/>
  <c r="AZ428" i="7"/>
  <c r="AY428" i="7"/>
  <c r="AX428" i="7"/>
  <c r="AW428" i="7"/>
  <c r="AV428" i="7"/>
  <c r="AU428"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X563" i="7"/>
  <c r="BW563" i="7"/>
  <c r="BV563" i="7"/>
  <c r="BU563" i="7"/>
  <c r="BT563" i="7"/>
  <c r="BS563" i="7"/>
  <c r="BR563" i="7"/>
  <c r="BQ563" i="7"/>
  <c r="BP563" i="7"/>
  <c r="BO563" i="7"/>
  <c r="BN563" i="7"/>
  <c r="BM563" i="7"/>
  <c r="BL563" i="7"/>
  <c r="BK563" i="7"/>
  <c r="BJ563" i="7"/>
  <c r="BI563" i="7"/>
  <c r="BH563" i="7"/>
  <c r="BG563" i="7"/>
  <c r="BF563" i="7"/>
  <c r="BE563" i="7"/>
  <c r="BD563" i="7"/>
  <c r="BC563" i="7"/>
  <c r="BB563" i="7"/>
  <c r="BA563" i="7"/>
  <c r="AZ563" i="7"/>
  <c r="AY563" i="7"/>
  <c r="AX563" i="7"/>
  <c r="AW563" i="7"/>
  <c r="AV563" i="7"/>
  <c r="AU563" i="7"/>
  <c r="AR563" i="7"/>
  <c r="BX572" i="7"/>
  <c r="BW572" i="7"/>
  <c r="BV572" i="7"/>
  <c r="BU572" i="7"/>
  <c r="BT572" i="7"/>
  <c r="BS572" i="7"/>
  <c r="BR572" i="7"/>
  <c r="BQ572" i="7"/>
  <c r="BP572" i="7"/>
  <c r="BO572" i="7"/>
  <c r="BN572" i="7"/>
  <c r="BM572" i="7"/>
  <c r="BL572" i="7"/>
  <c r="BK572" i="7"/>
  <c r="BJ572" i="7"/>
  <c r="BI572" i="7"/>
  <c r="BH572" i="7"/>
  <c r="BG572" i="7"/>
  <c r="BF572" i="7"/>
  <c r="BE572" i="7"/>
  <c r="BD572" i="7"/>
  <c r="BC572" i="7"/>
  <c r="BB572" i="7"/>
  <c r="BA572" i="7"/>
  <c r="AZ572" i="7"/>
  <c r="AY572" i="7"/>
  <c r="AX572" i="7"/>
  <c r="AW572" i="7"/>
  <c r="AV572" i="7"/>
  <c r="AU572" i="7"/>
  <c r="AR572" i="7"/>
  <c r="BX73" i="7"/>
  <c r="BW73" i="7"/>
  <c r="BV73" i="7"/>
  <c r="BU73" i="7"/>
  <c r="BT73" i="7"/>
  <c r="BS73" i="7"/>
  <c r="BR73" i="7"/>
  <c r="BQ73" i="7"/>
  <c r="BP73" i="7"/>
  <c r="BO73" i="7"/>
  <c r="BN73" i="7"/>
  <c r="BM73" i="7"/>
  <c r="BL73" i="7"/>
  <c r="BK73" i="7"/>
  <c r="BJ73" i="7"/>
  <c r="BI73" i="7"/>
  <c r="BH73" i="7"/>
  <c r="BG73" i="7"/>
  <c r="BF73" i="7"/>
  <c r="BE73" i="7"/>
  <c r="BD73" i="7"/>
  <c r="BC73" i="7"/>
  <c r="BB73" i="7"/>
  <c r="BA73" i="7"/>
  <c r="AZ73" i="7"/>
  <c r="AY73" i="7"/>
  <c r="AX73" i="7"/>
  <c r="AW73" i="7"/>
  <c r="AV73" i="7"/>
  <c r="AU73" i="7"/>
  <c r="AR73"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AK83" i="7" l="1"/>
  <c r="AL83" i="7"/>
  <c r="AK488" i="7"/>
  <c r="AL488" i="7"/>
  <c r="AK537" i="7"/>
  <c r="AL537" i="7"/>
  <c r="AK67" i="7"/>
  <c r="AL67" i="7"/>
  <c r="AK66" i="7"/>
  <c r="AL66" i="7"/>
  <c r="AK305" i="7"/>
  <c r="AL305" i="7"/>
  <c r="AK187" i="7"/>
  <c r="AL187" i="7"/>
  <c r="AJ319" i="7"/>
  <c r="AL319" i="7" s="1"/>
  <c r="AI319" i="7"/>
  <c r="AJ549" i="7"/>
  <c r="AK549" i="7" s="1"/>
  <c r="AI549" i="7"/>
  <c r="AI102" i="7"/>
  <c r="AJ102" i="7"/>
  <c r="AL102" i="7" s="1"/>
  <c r="AJ230" i="7"/>
  <c r="AL230" i="7" s="1"/>
  <c r="AJ162" i="7"/>
  <c r="AL162" i="7" s="1"/>
  <c r="AI230" i="7"/>
  <c r="AK230" i="7" s="1"/>
  <c r="AI162" i="7"/>
  <c r="AJ119" i="7"/>
  <c r="AL119" i="7" s="1"/>
  <c r="AI119" i="7"/>
  <c r="AI180" i="7"/>
  <c r="AJ180" i="7"/>
  <c r="AL180" i="7" s="1"/>
  <c r="AI78" i="7"/>
  <c r="AI428" i="7"/>
  <c r="AJ78" i="7"/>
  <c r="AJ428" i="7"/>
  <c r="AI47" i="7"/>
  <c r="AJ47" i="7"/>
  <c r="AJ572" i="7"/>
  <c r="AI563" i="7"/>
  <c r="AJ563" i="7"/>
  <c r="AK563" i="7" s="1"/>
  <c r="AI572" i="7"/>
  <c r="AI73" i="7"/>
  <c r="AJ73" i="7"/>
  <c r="AL73" i="7" s="1"/>
  <c r="AL572" i="7"/>
  <c r="AN572" i="7" s="1"/>
  <c r="AT572" i="7" s="1"/>
  <c r="AI15" i="7"/>
  <c r="AJ15" i="7"/>
  <c r="AI144" i="7"/>
  <c r="AJ144" i="7"/>
  <c r="AK162" i="7" l="1"/>
  <c r="AN83" i="7"/>
  <c r="AT83" i="7" s="1"/>
  <c r="AN305" i="7"/>
  <c r="AT305" i="7" s="1"/>
  <c r="AN66" i="7"/>
  <c r="AT66" i="7" s="1"/>
  <c r="AN67" i="7"/>
  <c r="AT67" i="7" s="1"/>
  <c r="AN537" i="7"/>
  <c r="AT537" i="7" s="1"/>
  <c r="AN488" i="7"/>
  <c r="AT488" i="7" s="1"/>
  <c r="AN187" i="7"/>
  <c r="AT187" i="7" s="1"/>
  <c r="AL549" i="7"/>
  <c r="AN549" i="7" s="1"/>
  <c r="AT549" i="7" s="1"/>
  <c r="AK78" i="7"/>
  <c r="AK319" i="7"/>
  <c r="AN319" i="7" s="1"/>
  <c r="AT319" i="7" s="1"/>
  <c r="AK102" i="7"/>
  <c r="AN102" i="7" s="1"/>
  <c r="AT102" i="7" s="1"/>
  <c r="AN230" i="7"/>
  <c r="AT230" i="7" s="1"/>
  <c r="AK119" i="7"/>
  <c r="AN119" i="7" s="1"/>
  <c r="AT119" i="7" s="1"/>
  <c r="AN162" i="7"/>
  <c r="AT162" i="7" s="1"/>
  <c r="AK180" i="7"/>
  <c r="AN180" i="7" s="1"/>
  <c r="AT180" i="7" s="1"/>
  <c r="AL78" i="7"/>
  <c r="AK572" i="7"/>
  <c r="AK428" i="7"/>
  <c r="AL428" i="7"/>
  <c r="AK47" i="7"/>
  <c r="AL47" i="7"/>
  <c r="AL563" i="7"/>
  <c r="AN563" i="7" s="1"/>
  <c r="AT563" i="7" s="1"/>
  <c r="AK73" i="7"/>
  <c r="AN73" i="7" s="1"/>
  <c r="AT73" i="7" s="1"/>
  <c r="AK15" i="7"/>
  <c r="AL15" i="7"/>
  <c r="AK144" i="7"/>
  <c r="AL144" i="7"/>
  <c r="AN78" i="7" l="1"/>
  <c r="AT78" i="7" s="1"/>
  <c r="AN47" i="7"/>
  <c r="AT47" i="7" s="1"/>
  <c r="AN428" i="7"/>
  <c r="AT428" i="7" s="1"/>
  <c r="AN144" i="7"/>
  <c r="AT144" i="7" s="1"/>
  <c r="AN15" i="7"/>
  <c r="AT15" i="7" s="1"/>
  <c r="BX580" i="7"/>
  <c r="BW580" i="7"/>
  <c r="BV580" i="7"/>
  <c r="BU580" i="7"/>
  <c r="BT580" i="7"/>
  <c r="BS580" i="7"/>
  <c r="BR580" i="7"/>
  <c r="BQ580" i="7"/>
  <c r="BP580" i="7"/>
  <c r="BO580" i="7"/>
  <c r="BN580" i="7"/>
  <c r="BM580" i="7"/>
  <c r="BL580" i="7"/>
  <c r="BK580" i="7"/>
  <c r="BJ580" i="7"/>
  <c r="BI580" i="7"/>
  <c r="BH580" i="7"/>
  <c r="BG580" i="7"/>
  <c r="BF580" i="7"/>
  <c r="BE580" i="7"/>
  <c r="BD580" i="7"/>
  <c r="BC580" i="7"/>
  <c r="BB580" i="7"/>
  <c r="BA580" i="7"/>
  <c r="AZ580" i="7"/>
  <c r="AY580" i="7"/>
  <c r="AX580" i="7"/>
  <c r="AW580" i="7"/>
  <c r="AV580" i="7"/>
  <c r="AU580" i="7"/>
  <c r="BX194" i="7"/>
  <c r="BW194" i="7"/>
  <c r="BV194" i="7"/>
  <c r="BU194" i="7"/>
  <c r="BT194" i="7"/>
  <c r="BS194" i="7"/>
  <c r="BR194" i="7"/>
  <c r="BQ194" i="7"/>
  <c r="BP194" i="7"/>
  <c r="BO194" i="7"/>
  <c r="BN194" i="7"/>
  <c r="BM194" i="7"/>
  <c r="BL194" i="7"/>
  <c r="BK194" i="7"/>
  <c r="BJ194" i="7"/>
  <c r="BI194" i="7"/>
  <c r="BH194" i="7"/>
  <c r="BG194" i="7"/>
  <c r="BF194" i="7"/>
  <c r="BE194" i="7"/>
  <c r="BD194" i="7"/>
  <c r="BC194" i="7"/>
  <c r="BB194" i="7"/>
  <c r="BA194" i="7"/>
  <c r="AZ194" i="7"/>
  <c r="AY194" i="7"/>
  <c r="AX194" i="7"/>
  <c r="AW194" i="7"/>
  <c r="AV194" i="7"/>
  <c r="AU194" i="7"/>
  <c r="AJ580" i="7" l="1"/>
  <c r="AL580" i="7" s="1"/>
  <c r="AI580" i="7"/>
  <c r="AJ194" i="7"/>
  <c r="AL194" i="7" s="1"/>
  <c r="AI194" i="7"/>
  <c r="AK194" i="7" l="1"/>
  <c r="AK580" i="7"/>
  <c r="AN580" i="7" l="1"/>
  <c r="AT580" i="7" s="1"/>
  <c r="AN194" i="7"/>
  <c r="AT194" i="7" s="1"/>
  <c r="AU233" i="7" l="1"/>
  <c r="AU411" i="7" l="1"/>
  <c r="AV411" i="7"/>
  <c r="AW411" i="7"/>
  <c r="AX411" i="7"/>
  <c r="AY411" i="7"/>
  <c r="AZ411" i="7"/>
  <c r="BA411" i="7"/>
  <c r="BB411" i="7"/>
  <c r="BC411" i="7"/>
  <c r="BD411" i="7"/>
  <c r="BE411" i="7"/>
  <c r="BF411" i="7"/>
  <c r="BG411" i="7"/>
  <c r="BH411" i="7"/>
  <c r="BI411" i="7"/>
  <c r="BJ411" i="7"/>
  <c r="BK411" i="7"/>
  <c r="BL411" i="7"/>
  <c r="BM411" i="7"/>
  <c r="BN411" i="7"/>
  <c r="BO411" i="7"/>
  <c r="BP411" i="7"/>
  <c r="BQ411" i="7"/>
  <c r="BR411" i="7"/>
  <c r="BS411" i="7"/>
  <c r="BT411" i="7"/>
  <c r="BU411" i="7"/>
  <c r="BV411" i="7"/>
  <c r="BW411" i="7"/>
  <c r="BX411" i="7"/>
  <c r="AU385" i="7"/>
  <c r="AV385" i="7"/>
  <c r="AW385" i="7"/>
  <c r="AX385" i="7"/>
  <c r="AY385" i="7"/>
  <c r="AZ385" i="7"/>
  <c r="BA385" i="7"/>
  <c r="BB385" i="7"/>
  <c r="BC385" i="7"/>
  <c r="BD385" i="7"/>
  <c r="BE385" i="7"/>
  <c r="BF385" i="7"/>
  <c r="BG385" i="7"/>
  <c r="BH385" i="7"/>
  <c r="BI385" i="7"/>
  <c r="BJ385" i="7"/>
  <c r="BK385" i="7"/>
  <c r="BL385" i="7"/>
  <c r="BM385" i="7"/>
  <c r="BN385" i="7"/>
  <c r="BO385" i="7"/>
  <c r="BP385" i="7"/>
  <c r="BQ385" i="7"/>
  <c r="BR385" i="7"/>
  <c r="BS385" i="7"/>
  <c r="BT385" i="7"/>
  <c r="BU385" i="7"/>
  <c r="BV385" i="7"/>
  <c r="BW385" i="7"/>
  <c r="BX385"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AU391" i="7"/>
  <c r="AV391" i="7"/>
  <c r="AW391" i="7"/>
  <c r="AX391" i="7"/>
  <c r="AY391" i="7"/>
  <c r="AZ391" i="7"/>
  <c r="BA391" i="7"/>
  <c r="BB391" i="7"/>
  <c r="BC391" i="7"/>
  <c r="BD391" i="7"/>
  <c r="BE391" i="7"/>
  <c r="BF391" i="7"/>
  <c r="BG391" i="7"/>
  <c r="BH391" i="7"/>
  <c r="BI391" i="7"/>
  <c r="BJ391" i="7"/>
  <c r="BK391" i="7"/>
  <c r="BL391" i="7"/>
  <c r="BM391" i="7"/>
  <c r="BN391" i="7"/>
  <c r="BO391" i="7"/>
  <c r="BP391" i="7"/>
  <c r="BQ391" i="7"/>
  <c r="BR391" i="7"/>
  <c r="BS391" i="7"/>
  <c r="BT391" i="7"/>
  <c r="BU391" i="7"/>
  <c r="BV391" i="7"/>
  <c r="BW391" i="7"/>
  <c r="BX391"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AU336" i="7"/>
  <c r="AV336" i="7"/>
  <c r="AW336" i="7"/>
  <c r="AX336" i="7"/>
  <c r="AY336" i="7"/>
  <c r="AZ336" i="7"/>
  <c r="BA336" i="7"/>
  <c r="BB336" i="7"/>
  <c r="BC336" i="7"/>
  <c r="BD336" i="7"/>
  <c r="BE336" i="7"/>
  <c r="BF336" i="7"/>
  <c r="BG336" i="7"/>
  <c r="BH336" i="7"/>
  <c r="BI336" i="7"/>
  <c r="BJ336" i="7"/>
  <c r="BK336" i="7"/>
  <c r="BL336" i="7"/>
  <c r="BM336" i="7"/>
  <c r="BN336" i="7"/>
  <c r="BO336" i="7"/>
  <c r="BP336" i="7"/>
  <c r="BQ336" i="7"/>
  <c r="BR336" i="7"/>
  <c r="BS336" i="7"/>
  <c r="BT336" i="7"/>
  <c r="BU336" i="7"/>
  <c r="BV336" i="7"/>
  <c r="BW336" i="7"/>
  <c r="BX336" i="7"/>
  <c r="AU350" i="7"/>
  <c r="AV350" i="7"/>
  <c r="AW350" i="7"/>
  <c r="AX350" i="7"/>
  <c r="AY350" i="7"/>
  <c r="AZ350" i="7"/>
  <c r="BA350" i="7"/>
  <c r="BB350" i="7"/>
  <c r="BC350" i="7"/>
  <c r="BD350" i="7"/>
  <c r="BE350" i="7"/>
  <c r="BF350" i="7"/>
  <c r="BG350" i="7"/>
  <c r="BH350" i="7"/>
  <c r="BI350" i="7"/>
  <c r="BJ350" i="7"/>
  <c r="BK350" i="7"/>
  <c r="BL350" i="7"/>
  <c r="BM350" i="7"/>
  <c r="BN350" i="7"/>
  <c r="BO350" i="7"/>
  <c r="BP350" i="7"/>
  <c r="BQ350" i="7"/>
  <c r="BR350" i="7"/>
  <c r="BS350" i="7"/>
  <c r="BT350" i="7"/>
  <c r="BU350" i="7"/>
  <c r="BV350" i="7"/>
  <c r="BW350" i="7"/>
  <c r="BX350" i="7"/>
  <c r="BX338" i="7"/>
  <c r="BW338" i="7"/>
  <c r="BV338" i="7"/>
  <c r="BU338" i="7"/>
  <c r="BT338" i="7"/>
  <c r="BS338" i="7"/>
  <c r="BR338" i="7"/>
  <c r="BQ338" i="7"/>
  <c r="BP338" i="7"/>
  <c r="BO338" i="7"/>
  <c r="BN338" i="7"/>
  <c r="BM338" i="7"/>
  <c r="BL338" i="7"/>
  <c r="BK338" i="7"/>
  <c r="BJ338" i="7"/>
  <c r="BI338" i="7"/>
  <c r="BH338" i="7"/>
  <c r="BG338" i="7"/>
  <c r="BF338" i="7"/>
  <c r="BE338" i="7"/>
  <c r="BD338" i="7"/>
  <c r="BC338" i="7"/>
  <c r="BB338" i="7"/>
  <c r="BA338" i="7"/>
  <c r="AZ338" i="7"/>
  <c r="AY338" i="7"/>
  <c r="AX338" i="7"/>
  <c r="AW338" i="7"/>
  <c r="AV338" i="7"/>
  <c r="AU338" i="7"/>
  <c r="BX348" i="7"/>
  <c r="BW348" i="7"/>
  <c r="BV348" i="7"/>
  <c r="BU348" i="7"/>
  <c r="BT348" i="7"/>
  <c r="BS348" i="7"/>
  <c r="BR348" i="7"/>
  <c r="BQ348" i="7"/>
  <c r="BP348" i="7"/>
  <c r="BO348" i="7"/>
  <c r="BN348" i="7"/>
  <c r="BM348" i="7"/>
  <c r="BL348" i="7"/>
  <c r="BK348" i="7"/>
  <c r="BJ348" i="7"/>
  <c r="BI348" i="7"/>
  <c r="BH348" i="7"/>
  <c r="BG348" i="7"/>
  <c r="BF348" i="7"/>
  <c r="BE348" i="7"/>
  <c r="BD348" i="7"/>
  <c r="BC348" i="7"/>
  <c r="BB348" i="7"/>
  <c r="BA348" i="7"/>
  <c r="AZ348" i="7"/>
  <c r="AY348" i="7"/>
  <c r="AX348" i="7"/>
  <c r="AW348" i="7"/>
  <c r="AV348" i="7"/>
  <c r="AU348" i="7"/>
  <c r="BX346" i="7"/>
  <c r="BW346" i="7"/>
  <c r="BV346" i="7"/>
  <c r="BU346" i="7"/>
  <c r="BT346" i="7"/>
  <c r="BS346" i="7"/>
  <c r="BR346" i="7"/>
  <c r="BQ346" i="7"/>
  <c r="BP346" i="7"/>
  <c r="BO346" i="7"/>
  <c r="BN346" i="7"/>
  <c r="BM346" i="7"/>
  <c r="BL346" i="7"/>
  <c r="BK346" i="7"/>
  <c r="BJ346" i="7"/>
  <c r="BI346" i="7"/>
  <c r="BH346" i="7"/>
  <c r="BG346" i="7"/>
  <c r="BF346" i="7"/>
  <c r="BE346" i="7"/>
  <c r="BD346" i="7"/>
  <c r="BC346" i="7"/>
  <c r="BB346" i="7"/>
  <c r="BA346" i="7"/>
  <c r="AZ346" i="7"/>
  <c r="AY346" i="7"/>
  <c r="AX346" i="7"/>
  <c r="AW346" i="7"/>
  <c r="AV346" i="7"/>
  <c r="AU346" i="7"/>
  <c r="BX344" i="7"/>
  <c r="BW344" i="7"/>
  <c r="BV344" i="7"/>
  <c r="BU344" i="7"/>
  <c r="BT344" i="7"/>
  <c r="BS344" i="7"/>
  <c r="BR344" i="7"/>
  <c r="BQ344" i="7"/>
  <c r="BP344" i="7"/>
  <c r="BO344" i="7"/>
  <c r="BN344" i="7"/>
  <c r="BM344" i="7"/>
  <c r="BL344" i="7"/>
  <c r="BK344" i="7"/>
  <c r="BJ344" i="7"/>
  <c r="BI344" i="7"/>
  <c r="BH344" i="7"/>
  <c r="BG344" i="7"/>
  <c r="BF344" i="7"/>
  <c r="BE344" i="7"/>
  <c r="BD344" i="7"/>
  <c r="BC344" i="7"/>
  <c r="BB344" i="7"/>
  <c r="BA344" i="7"/>
  <c r="AZ344" i="7"/>
  <c r="AY344" i="7"/>
  <c r="AX344" i="7"/>
  <c r="AW344" i="7"/>
  <c r="AV344" i="7"/>
  <c r="AU344" i="7"/>
  <c r="BX342" i="7"/>
  <c r="BW342" i="7"/>
  <c r="BV342" i="7"/>
  <c r="BU342" i="7"/>
  <c r="BT342" i="7"/>
  <c r="BS342" i="7"/>
  <c r="BR342" i="7"/>
  <c r="BQ342" i="7"/>
  <c r="BP342" i="7"/>
  <c r="BO342" i="7"/>
  <c r="BN342" i="7"/>
  <c r="BM342" i="7"/>
  <c r="BL342" i="7"/>
  <c r="BK342" i="7"/>
  <c r="BJ342" i="7"/>
  <c r="BI342" i="7"/>
  <c r="BH342" i="7"/>
  <c r="BG342" i="7"/>
  <c r="BF342" i="7"/>
  <c r="BE342" i="7"/>
  <c r="BD342" i="7"/>
  <c r="BC342" i="7"/>
  <c r="BB342" i="7"/>
  <c r="BA342" i="7"/>
  <c r="AZ342" i="7"/>
  <c r="AY342" i="7"/>
  <c r="AX342" i="7"/>
  <c r="AW342" i="7"/>
  <c r="AV342" i="7"/>
  <c r="AU342" i="7"/>
  <c r="BX340" i="7"/>
  <c r="BW340" i="7"/>
  <c r="BV340" i="7"/>
  <c r="BU340" i="7"/>
  <c r="BT340" i="7"/>
  <c r="BS340" i="7"/>
  <c r="BR340" i="7"/>
  <c r="BQ340" i="7"/>
  <c r="BP340" i="7"/>
  <c r="BO340" i="7"/>
  <c r="BN340" i="7"/>
  <c r="BM340" i="7"/>
  <c r="BL340" i="7"/>
  <c r="BK340" i="7"/>
  <c r="BJ340" i="7"/>
  <c r="BI340" i="7"/>
  <c r="BH340" i="7"/>
  <c r="BG340" i="7"/>
  <c r="BF340" i="7"/>
  <c r="BE340" i="7"/>
  <c r="BD340" i="7"/>
  <c r="BC340" i="7"/>
  <c r="BB340" i="7"/>
  <c r="BA340" i="7"/>
  <c r="AZ340" i="7"/>
  <c r="AY340" i="7"/>
  <c r="AX340" i="7"/>
  <c r="AW340" i="7"/>
  <c r="AV340" i="7"/>
  <c r="AU340"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X333" i="7"/>
  <c r="BW333" i="7"/>
  <c r="BV333" i="7"/>
  <c r="BU333" i="7"/>
  <c r="BT333" i="7"/>
  <c r="BS333" i="7"/>
  <c r="BR333" i="7"/>
  <c r="BQ333" i="7"/>
  <c r="BP333" i="7"/>
  <c r="BO333" i="7"/>
  <c r="BN333" i="7"/>
  <c r="BM333" i="7"/>
  <c r="BL333" i="7"/>
  <c r="BK333" i="7"/>
  <c r="BJ333" i="7"/>
  <c r="BI333" i="7"/>
  <c r="BH333" i="7"/>
  <c r="BG333" i="7"/>
  <c r="BF333" i="7"/>
  <c r="BE333" i="7"/>
  <c r="BD333" i="7"/>
  <c r="BC333" i="7"/>
  <c r="BB333" i="7"/>
  <c r="BA333" i="7"/>
  <c r="AZ333" i="7"/>
  <c r="AY333" i="7"/>
  <c r="AX333" i="7"/>
  <c r="AW333" i="7"/>
  <c r="AV333" i="7"/>
  <c r="AU333" i="7"/>
  <c r="BX372" i="7"/>
  <c r="BW372" i="7"/>
  <c r="BV372" i="7"/>
  <c r="BU372" i="7"/>
  <c r="BT372" i="7"/>
  <c r="BS372" i="7"/>
  <c r="BR372" i="7"/>
  <c r="BQ372" i="7"/>
  <c r="BP372" i="7"/>
  <c r="BO372" i="7"/>
  <c r="BN372" i="7"/>
  <c r="BM372" i="7"/>
  <c r="BL372" i="7"/>
  <c r="BK372" i="7"/>
  <c r="BJ372" i="7"/>
  <c r="BI372" i="7"/>
  <c r="BH372" i="7"/>
  <c r="BG372" i="7"/>
  <c r="BF372" i="7"/>
  <c r="BE372" i="7"/>
  <c r="BD372" i="7"/>
  <c r="BC372" i="7"/>
  <c r="BB372" i="7"/>
  <c r="BA372" i="7"/>
  <c r="AZ372" i="7"/>
  <c r="AY372" i="7"/>
  <c r="AX372" i="7"/>
  <c r="AW372" i="7"/>
  <c r="AV372" i="7"/>
  <c r="AU372" i="7"/>
  <c r="AR372" i="7"/>
  <c r="BX178" i="7"/>
  <c r="BW178" i="7"/>
  <c r="BV178" i="7"/>
  <c r="BU178" i="7"/>
  <c r="BT178" i="7"/>
  <c r="BS178" i="7"/>
  <c r="BR178" i="7"/>
  <c r="BQ178" i="7"/>
  <c r="BP178" i="7"/>
  <c r="BO178" i="7"/>
  <c r="BN178" i="7"/>
  <c r="BM178" i="7"/>
  <c r="BL178" i="7"/>
  <c r="BK178" i="7"/>
  <c r="BJ178" i="7"/>
  <c r="BI178" i="7"/>
  <c r="BH178" i="7"/>
  <c r="BG178" i="7"/>
  <c r="BF178" i="7"/>
  <c r="BE178" i="7"/>
  <c r="BD178" i="7"/>
  <c r="BC178" i="7"/>
  <c r="BB178" i="7"/>
  <c r="BA178" i="7"/>
  <c r="AZ178" i="7"/>
  <c r="AY178" i="7"/>
  <c r="AX178" i="7"/>
  <c r="AW178" i="7"/>
  <c r="AV178" i="7"/>
  <c r="AU178" i="7"/>
  <c r="AR178" i="7"/>
  <c r="BX170" i="7"/>
  <c r="BW170" i="7"/>
  <c r="BV170" i="7"/>
  <c r="BU170" i="7"/>
  <c r="BT170" i="7"/>
  <c r="BS170" i="7"/>
  <c r="BR170" i="7"/>
  <c r="BQ170" i="7"/>
  <c r="BP170" i="7"/>
  <c r="BO170" i="7"/>
  <c r="BN170" i="7"/>
  <c r="BM170" i="7"/>
  <c r="BL170" i="7"/>
  <c r="BK170" i="7"/>
  <c r="BJ170" i="7"/>
  <c r="BI170" i="7"/>
  <c r="BH170" i="7"/>
  <c r="BG170" i="7"/>
  <c r="BF170" i="7"/>
  <c r="BE170" i="7"/>
  <c r="BD170" i="7"/>
  <c r="BC170" i="7"/>
  <c r="BB170" i="7"/>
  <c r="BA170" i="7"/>
  <c r="AZ170" i="7"/>
  <c r="AY170" i="7"/>
  <c r="AX170" i="7"/>
  <c r="AW170" i="7"/>
  <c r="AV170" i="7"/>
  <c r="AU170" i="7"/>
  <c r="AR170" i="7"/>
  <c r="BX68" i="7"/>
  <c r="BW68" i="7"/>
  <c r="BV68" i="7"/>
  <c r="BU68" i="7"/>
  <c r="BT68" i="7"/>
  <c r="BS68" i="7"/>
  <c r="BR68" i="7"/>
  <c r="BQ68" i="7"/>
  <c r="BP68" i="7"/>
  <c r="BO68" i="7"/>
  <c r="BN68" i="7"/>
  <c r="BM68" i="7"/>
  <c r="BL68" i="7"/>
  <c r="BK68" i="7"/>
  <c r="BJ68" i="7"/>
  <c r="BI68" i="7"/>
  <c r="BH68" i="7"/>
  <c r="BG68" i="7"/>
  <c r="BF68" i="7"/>
  <c r="BE68" i="7"/>
  <c r="BD68" i="7"/>
  <c r="BC68" i="7"/>
  <c r="BB68" i="7"/>
  <c r="BA68" i="7"/>
  <c r="AZ68" i="7"/>
  <c r="AY68" i="7"/>
  <c r="AX68" i="7"/>
  <c r="AW68" i="7"/>
  <c r="AV68" i="7"/>
  <c r="AU68" i="7"/>
  <c r="BX98" i="7"/>
  <c r="BW98" i="7"/>
  <c r="BV98" i="7"/>
  <c r="BU98" i="7"/>
  <c r="BT98" i="7"/>
  <c r="BS98" i="7"/>
  <c r="BR98" i="7"/>
  <c r="BQ98" i="7"/>
  <c r="BP98" i="7"/>
  <c r="BO98" i="7"/>
  <c r="BN98" i="7"/>
  <c r="BM98" i="7"/>
  <c r="BL98" i="7"/>
  <c r="BK98" i="7"/>
  <c r="BJ98" i="7"/>
  <c r="BI98" i="7"/>
  <c r="BH98" i="7"/>
  <c r="BG98" i="7"/>
  <c r="BF98" i="7"/>
  <c r="BE98" i="7"/>
  <c r="BD98" i="7"/>
  <c r="BC98" i="7"/>
  <c r="BB98" i="7"/>
  <c r="BA98" i="7"/>
  <c r="AZ98" i="7"/>
  <c r="AY98" i="7"/>
  <c r="AX98" i="7"/>
  <c r="AW98" i="7"/>
  <c r="AV98" i="7"/>
  <c r="AU98" i="7"/>
  <c r="AR98" i="7"/>
  <c r="AJ348" i="7" l="1"/>
  <c r="AL348" i="7" s="1"/>
  <c r="AN348" i="7" s="1"/>
  <c r="AJ338" i="7"/>
  <c r="AL338" i="7" s="1"/>
  <c r="AN338" i="7" s="1"/>
  <c r="AI346" i="7"/>
  <c r="AI348" i="7"/>
  <c r="AJ340" i="7"/>
  <c r="AL340" i="7" s="1"/>
  <c r="AN340" i="7" s="1"/>
  <c r="AJ342" i="7"/>
  <c r="AL342" i="7" s="1"/>
  <c r="AN342" i="7" s="1"/>
  <c r="AI344" i="7"/>
  <c r="AI338" i="7"/>
  <c r="AI411" i="7"/>
  <c r="AJ411" i="7"/>
  <c r="AL411" i="7" s="1"/>
  <c r="AI385" i="7"/>
  <c r="AJ385" i="7"/>
  <c r="AL385" i="7" s="1"/>
  <c r="AJ281" i="7"/>
  <c r="AL281" i="7" s="1"/>
  <c r="AI281" i="7"/>
  <c r="AI391" i="7"/>
  <c r="AJ391" i="7"/>
  <c r="AL391" i="7" s="1"/>
  <c r="AI228" i="7"/>
  <c r="AJ228" i="7"/>
  <c r="AL228" i="7" s="1"/>
  <c r="AI350" i="7"/>
  <c r="AI336" i="7"/>
  <c r="AJ336" i="7"/>
  <c r="AL336" i="7" s="1"/>
  <c r="AN336" i="7" s="1"/>
  <c r="AJ350" i="7"/>
  <c r="AL350" i="7" s="1"/>
  <c r="AN350" i="7" s="1"/>
  <c r="AI333" i="7"/>
  <c r="AI340" i="7"/>
  <c r="AJ346" i="7"/>
  <c r="AL346" i="7" s="1"/>
  <c r="AN346" i="7" s="1"/>
  <c r="AI342" i="7"/>
  <c r="AJ344" i="7"/>
  <c r="AL344" i="7" s="1"/>
  <c r="AN344" i="7" s="1"/>
  <c r="AJ333" i="7"/>
  <c r="AL333" i="7" s="1"/>
  <c r="AN333" i="7" s="1"/>
  <c r="AI207" i="7"/>
  <c r="AJ207" i="7"/>
  <c r="AL207" i="7" s="1"/>
  <c r="AI372" i="7"/>
  <c r="AJ372" i="7"/>
  <c r="AL372" i="7" s="1"/>
  <c r="AJ170" i="7"/>
  <c r="AL170" i="7" s="1"/>
  <c r="AI170" i="7"/>
  <c r="AI178" i="7"/>
  <c r="AJ178" i="7"/>
  <c r="AL178" i="7" s="1"/>
  <c r="AI68" i="7"/>
  <c r="AJ68" i="7"/>
  <c r="AL68" i="7" s="1"/>
  <c r="AJ98" i="7"/>
  <c r="AL98" i="7" s="1"/>
  <c r="AI98" i="7"/>
  <c r="AK340" i="7" l="1"/>
  <c r="AK348" i="7"/>
  <c r="AK342" i="7"/>
  <c r="AK338" i="7"/>
  <c r="AT338" i="7" s="1"/>
  <c r="AK346" i="7"/>
  <c r="AK344" i="7"/>
  <c r="AT348" i="7"/>
  <c r="AK281" i="7"/>
  <c r="AK333" i="7"/>
  <c r="AT333" i="7" s="1"/>
  <c r="AT342" i="7"/>
  <c r="AK411" i="7"/>
  <c r="AN411" i="7" s="1"/>
  <c r="AK385" i="7"/>
  <c r="AN385" i="7" s="1"/>
  <c r="AK391" i="7"/>
  <c r="AN391" i="7" s="1"/>
  <c r="AK228" i="7"/>
  <c r="AN228" i="7" s="1"/>
  <c r="AK336" i="7"/>
  <c r="AK350" i="7"/>
  <c r="AT340" i="7"/>
  <c r="AK207" i="7"/>
  <c r="AN207" i="7" s="1"/>
  <c r="AK372" i="7"/>
  <c r="AN372" i="7" s="1"/>
  <c r="AK178" i="7"/>
  <c r="AN178" i="7" s="1"/>
  <c r="AT178" i="7" s="1"/>
  <c r="AK170" i="7"/>
  <c r="AK68" i="7"/>
  <c r="AN68" i="7" s="1"/>
  <c r="AK98" i="7"/>
  <c r="AN170" i="7" l="1"/>
  <c r="AT170" i="7" s="1"/>
  <c r="AN281" i="7"/>
  <c r="AT281" i="7" s="1"/>
  <c r="AN98" i="7"/>
  <c r="AT98" i="7" s="1"/>
  <c r="AT344" i="7"/>
  <c r="AT346" i="7"/>
  <c r="AT411" i="7"/>
  <c r="AT385" i="7"/>
  <c r="AT391" i="7"/>
  <c r="AT228" i="7"/>
  <c r="AT336" i="7"/>
  <c r="AT350" i="7"/>
  <c r="AT207" i="7"/>
  <c r="AT372" i="7"/>
  <c r="AT68" i="7"/>
  <c r="BX368" i="7"/>
  <c r="BW368" i="7"/>
  <c r="BV368" i="7"/>
  <c r="BU368" i="7"/>
  <c r="BT368" i="7"/>
  <c r="BS368" i="7"/>
  <c r="BR368" i="7"/>
  <c r="BQ368" i="7"/>
  <c r="BP368" i="7"/>
  <c r="BO368" i="7"/>
  <c r="BN368" i="7"/>
  <c r="BM368" i="7"/>
  <c r="BL368" i="7"/>
  <c r="BK368" i="7"/>
  <c r="BJ368" i="7"/>
  <c r="BI368" i="7"/>
  <c r="BH368" i="7"/>
  <c r="BG368" i="7"/>
  <c r="BF368" i="7"/>
  <c r="BE368" i="7"/>
  <c r="BD368" i="7"/>
  <c r="BC368" i="7"/>
  <c r="BB368" i="7"/>
  <c r="BA368" i="7"/>
  <c r="AZ368" i="7"/>
  <c r="AY368" i="7"/>
  <c r="AX368" i="7"/>
  <c r="AW368" i="7"/>
  <c r="AV368" i="7"/>
  <c r="AU368" i="7"/>
  <c r="AR368" i="7"/>
  <c r="BX197" i="7"/>
  <c r="BW197" i="7"/>
  <c r="BV197" i="7"/>
  <c r="BU197" i="7"/>
  <c r="BT197" i="7"/>
  <c r="BS197" i="7"/>
  <c r="BR197" i="7"/>
  <c r="BQ197" i="7"/>
  <c r="BP197" i="7"/>
  <c r="BO197" i="7"/>
  <c r="BN197" i="7"/>
  <c r="BM197" i="7"/>
  <c r="BL197" i="7"/>
  <c r="BK197" i="7"/>
  <c r="BJ197" i="7"/>
  <c r="BI197" i="7"/>
  <c r="BH197" i="7"/>
  <c r="BG197" i="7"/>
  <c r="BF197" i="7"/>
  <c r="BE197" i="7"/>
  <c r="BD197" i="7"/>
  <c r="BC197" i="7"/>
  <c r="BB197" i="7"/>
  <c r="BA197" i="7"/>
  <c r="AZ197" i="7"/>
  <c r="AY197" i="7"/>
  <c r="AX197" i="7"/>
  <c r="AW197" i="7"/>
  <c r="AV197" i="7"/>
  <c r="AU197" i="7"/>
  <c r="AR197" i="7"/>
  <c r="AI197" i="7" l="1"/>
  <c r="AJ197" i="7"/>
  <c r="AL197" i="7" s="1"/>
  <c r="AJ368" i="7"/>
  <c r="AL368" i="7" s="1"/>
  <c r="AI368" i="7"/>
  <c r="AK197" i="7" l="1"/>
  <c r="AN197" i="7" s="1"/>
  <c r="AK368" i="7"/>
  <c r="AN368" i="7" s="1"/>
  <c r="AT368" i="7" l="1"/>
  <c r="AT197" i="7"/>
  <c r="AR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X291" i="7"/>
  <c r="BW291" i="7"/>
  <c r="BV291" i="7"/>
  <c r="BU291" i="7"/>
  <c r="BT291" i="7"/>
  <c r="BS291" i="7"/>
  <c r="BR291" i="7"/>
  <c r="BQ291" i="7"/>
  <c r="BP291" i="7"/>
  <c r="BO291" i="7"/>
  <c r="BN291" i="7"/>
  <c r="BM291" i="7"/>
  <c r="BL291" i="7"/>
  <c r="BK291" i="7"/>
  <c r="BJ291" i="7"/>
  <c r="BI291" i="7"/>
  <c r="BH291" i="7"/>
  <c r="BG291" i="7"/>
  <c r="BF291" i="7"/>
  <c r="BE291" i="7"/>
  <c r="BD291" i="7"/>
  <c r="BC291" i="7"/>
  <c r="BB291" i="7"/>
  <c r="BA291" i="7"/>
  <c r="AZ291" i="7"/>
  <c r="AY291" i="7"/>
  <c r="AX291" i="7"/>
  <c r="AW291" i="7"/>
  <c r="AV291" i="7"/>
  <c r="AU291" i="7"/>
  <c r="AR291" i="7"/>
  <c r="AR362" i="7"/>
  <c r="AU362" i="7"/>
  <c r="AV362" i="7"/>
  <c r="AW362" i="7"/>
  <c r="AX362" i="7"/>
  <c r="AY362" i="7"/>
  <c r="AZ362" i="7"/>
  <c r="BA362" i="7"/>
  <c r="BB362" i="7"/>
  <c r="BC362" i="7"/>
  <c r="BD362" i="7"/>
  <c r="BE362" i="7"/>
  <c r="BF362" i="7"/>
  <c r="BG362" i="7"/>
  <c r="BH362" i="7"/>
  <c r="BI362" i="7"/>
  <c r="BJ362" i="7"/>
  <c r="BK362" i="7"/>
  <c r="BL362" i="7"/>
  <c r="BM362" i="7"/>
  <c r="BN362" i="7"/>
  <c r="BO362" i="7"/>
  <c r="BP362" i="7"/>
  <c r="BQ362" i="7"/>
  <c r="BR362" i="7"/>
  <c r="BS362" i="7"/>
  <c r="BT362" i="7"/>
  <c r="BU362" i="7"/>
  <c r="BV362" i="7"/>
  <c r="BW362" i="7"/>
  <c r="BX362" i="7"/>
  <c r="AI291" i="7" l="1"/>
  <c r="AI292" i="7"/>
  <c r="AJ291" i="7"/>
  <c r="AL291" i="7" s="1"/>
  <c r="AJ292" i="7"/>
  <c r="AL292" i="7" s="1"/>
  <c r="AI362" i="7"/>
  <c r="AJ362" i="7"/>
  <c r="AL362" i="7" s="1"/>
  <c r="AK291" i="7" l="1"/>
  <c r="AN291" i="7" s="1"/>
  <c r="AK292" i="7"/>
  <c r="AN292" i="7" s="1"/>
  <c r="AK362" i="7"/>
  <c r="AN362" i="7" s="1"/>
  <c r="AT291" i="7" l="1"/>
  <c r="AT292" i="7"/>
  <c r="AT362" i="7"/>
  <c r="AR496" i="7" l="1"/>
  <c r="AU496" i="7"/>
  <c r="AV496" i="7"/>
  <c r="AW496" i="7"/>
  <c r="AX496" i="7"/>
  <c r="AY496" i="7"/>
  <c r="AZ496" i="7"/>
  <c r="BA496" i="7"/>
  <c r="BB496" i="7"/>
  <c r="BC496" i="7"/>
  <c r="BD496" i="7"/>
  <c r="BE496" i="7"/>
  <c r="BF496" i="7"/>
  <c r="BG496" i="7"/>
  <c r="BH496" i="7"/>
  <c r="BI496" i="7"/>
  <c r="BJ496" i="7"/>
  <c r="BK496" i="7"/>
  <c r="BL496" i="7"/>
  <c r="BM496" i="7"/>
  <c r="BN496" i="7"/>
  <c r="BO496" i="7"/>
  <c r="BP496" i="7"/>
  <c r="BQ496" i="7"/>
  <c r="BR496" i="7"/>
  <c r="BS496" i="7"/>
  <c r="BT496" i="7"/>
  <c r="BU496" i="7"/>
  <c r="BV496" i="7"/>
  <c r="BW496" i="7"/>
  <c r="BX496" i="7"/>
  <c r="AR531" i="7"/>
  <c r="AU531" i="7"/>
  <c r="AV531" i="7"/>
  <c r="AW531" i="7"/>
  <c r="AX531" i="7"/>
  <c r="AY531" i="7"/>
  <c r="AZ531" i="7"/>
  <c r="BA531" i="7"/>
  <c r="BB531" i="7"/>
  <c r="BC531" i="7"/>
  <c r="BD531" i="7"/>
  <c r="BE531" i="7"/>
  <c r="BF531" i="7"/>
  <c r="BG531" i="7"/>
  <c r="BH531" i="7"/>
  <c r="BI531" i="7"/>
  <c r="BJ531" i="7"/>
  <c r="BK531" i="7"/>
  <c r="BL531" i="7"/>
  <c r="BM531" i="7"/>
  <c r="BN531" i="7"/>
  <c r="BO531" i="7"/>
  <c r="BP531" i="7"/>
  <c r="BQ531" i="7"/>
  <c r="BR531" i="7"/>
  <c r="BS531" i="7"/>
  <c r="BT531" i="7"/>
  <c r="BU531" i="7"/>
  <c r="BV531" i="7"/>
  <c r="BW531" i="7"/>
  <c r="BX531" i="7"/>
  <c r="AR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AR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AR492" i="7"/>
  <c r="AU492" i="7"/>
  <c r="AV492" i="7"/>
  <c r="AW492" i="7"/>
  <c r="AX492" i="7"/>
  <c r="AY492" i="7"/>
  <c r="AZ492" i="7"/>
  <c r="BA492" i="7"/>
  <c r="BB492" i="7"/>
  <c r="BC492" i="7"/>
  <c r="BD492" i="7"/>
  <c r="BE492" i="7"/>
  <c r="BF492" i="7"/>
  <c r="BG492" i="7"/>
  <c r="BH492" i="7"/>
  <c r="BI492" i="7"/>
  <c r="BJ492" i="7"/>
  <c r="BK492" i="7"/>
  <c r="BL492" i="7"/>
  <c r="BM492" i="7"/>
  <c r="BN492" i="7"/>
  <c r="BO492" i="7"/>
  <c r="BP492" i="7"/>
  <c r="BQ492" i="7"/>
  <c r="BR492" i="7"/>
  <c r="BS492" i="7"/>
  <c r="BT492" i="7"/>
  <c r="BU492" i="7"/>
  <c r="BV492" i="7"/>
  <c r="BW492" i="7"/>
  <c r="BX492" i="7"/>
  <c r="AR495" i="7"/>
  <c r="AU495" i="7"/>
  <c r="AV495" i="7"/>
  <c r="AW495" i="7"/>
  <c r="AX495" i="7"/>
  <c r="AY495" i="7"/>
  <c r="AZ495" i="7"/>
  <c r="BA495" i="7"/>
  <c r="BB495" i="7"/>
  <c r="BC495" i="7"/>
  <c r="BD495" i="7"/>
  <c r="BE495" i="7"/>
  <c r="BF495" i="7"/>
  <c r="BG495" i="7"/>
  <c r="BH495" i="7"/>
  <c r="BI495" i="7"/>
  <c r="BJ495" i="7"/>
  <c r="BK495" i="7"/>
  <c r="BL495" i="7"/>
  <c r="BM495" i="7"/>
  <c r="BN495" i="7"/>
  <c r="BO495" i="7"/>
  <c r="BP495" i="7"/>
  <c r="BQ495" i="7"/>
  <c r="BR495" i="7"/>
  <c r="BS495" i="7"/>
  <c r="BT495" i="7"/>
  <c r="BU495" i="7"/>
  <c r="BV495" i="7"/>
  <c r="BW495" i="7"/>
  <c r="BX495" i="7"/>
  <c r="AR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AI496" i="7" l="1"/>
  <c r="AJ496" i="7"/>
  <c r="AL496" i="7" s="1"/>
  <c r="AI531" i="7"/>
  <c r="AJ531" i="7"/>
  <c r="AL531" i="7" s="1"/>
  <c r="AI82" i="7"/>
  <c r="AJ82" i="7"/>
  <c r="AL82" i="7" s="1"/>
  <c r="AI63" i="7"/>
  <c r="AJ63" i="7"/>
  <c r="AL63" i="7" s="1"/>
  <c r="AI492" i="7"/>
  <c r="AJ492" i="7"/>
  <c r="AL492" i="7" s="1"/>
  <c r="AI495" i="7"/>
  <c r="AJ495" i="7"/>
  <c r="AL495" i="7" s="1"/>
  <c r="AI56" i="7"/>
  <c r="AJ56" i="7"/>
  <c r="AL56" i="7" s="1"/>
  <c r="AR536" i="7"/>
  <c r="AU536" i="7"/>
  <c r="AV536" i="7"/>
  <c r="AW536" i="7"/>
  <c r="AX536" i="7"/>
  <c r="AY536" i="7"/>
  <c r="AZ536" i="7"/>
  <c r="BA536" i="7"/>
  <c r="BB536" i="7"/>
  <c r="BC536" i="7"/>
  <c r="BD536" i="7"/>
  <c r="BE536" i="7"/>
  <c r="BF536" i="7"/>
  <c r="BG536" i="7"/>
  <c r="BH536" i="7"/>
  <c r="BI536" i="7"/>
  <c r="BJ536" i="7"/>
  <c r="BK536" i="7"/>
  <c r="BL536" i="7"/>
  <c r="BM536" i="7"/>
  <c r="BN536" i="7"/>
  <c r="BO536" i="7"/>
  <c r="BP536" i="7"/>
  <c r="BQ536" i="7"/>
  <c r="BR536" i="7"/>
  <c r="BS536" i="7"/>
  <c r="BT536" i="7"/>
  <c r="BU536" i="7"/>
  <c r="BV536" i="7"/>
  <c r="BW536" i="7"/>
  <c r="BX536" i="7"/>
  <c r="AK56" i="7" l="1"/>
  <c r="AN56" i="7" s="1"/>
  <c r="AK531" i="7"/>
  <c r="AN531" i="7" s="1"/>
  <c r="AK496" i="7"/>
  <c r="AN496" i="7" s="1"/>
  <c r="AK82" i="7"/>
  <c r="AN82" i="7" s="1"/>
  <c r="AK63" i="7"/>
  <c r="AN63" i="7" s="1"/>
  <c r="AK492" i="7"/>
  <c r="AN492" i="7" s="1"/>
  <c r="AK495" i="7"/>
  <c r="AN495" i="7" s="1"/>
  <c r="AI536" i="7"/>
  <c r="AJ536" i="7"/>
  <c r="AL536" i="7" s="1"/>
  <c r="AR77" i="7"/>
  <c r="AU77" i="7"/>
  <c r="AV77" i="7"/>
  <c r="AW77" i="7"/>
  <c r="AX77" i="7"/>
  <c r="AY77" i="7"/>
  <c r="AZ77" i="7"/>
  <c r="BA77" i="7"/>
  <c r="BB77" i="7"/>
  <c r="BC77" i="7"/>
  <c r="BD77" i="7"/>
  <c r="BE77" i="7"/>
  <c r="BF77" i="7"/>
  <c r="BG77" i="7"/>
  <c r="BH77" i="7"/>
  <c r="BI77" i="7"/>
  <c r="BJ77" i="7"/>
  <c r="BK77" i="7"/>
  <c r="BL77" i="7"/>
  <c r="BM77" i="7"/>
  <c r="BN77" i="7"/>
  <c r="BO77" i="7"/>
  <c r="BP77" i="7"/>
  <c r="BQ77" i="7"/>
  <c r="BR77" i="7"/>
  <c r="BS77" i="7"/>
  <c r="BT77" i="7"/>
  <c r="BU77" i="7"/>
  <c r="BV77" i="7"/>
  <c r="BW77" i="7"/>
  <c r="BX77" i="7"/>
  <c r="AK536" i="7" l="1"/>
  <c r="AN536" i="7" s="1"/>
  <c r="AT531" i="7"/>
  <c r="AT56" i="7"/>
  <c r="AT496" i="7"/>
  <c r="AT82" i="7"/>
  <c r="AT63" i="7"/>
  <c r="AT492" i="7"/>
  <c r="AT495" i="7"/>
  <c r="AI77" i="7"/>
  <c r="AJ77" i="7"/>
  <c r="AL77" i="7" s="1"/>
  <c r="BX97" i="7"/>
  <c r="BW97" i="7"/>
  <c r="BV97" i="7"/>
  <c r="BU97" i="7"/>
  <c r="BT97" i="7"/>
  <c r="BS97" i="7"/>
  <c r="BR97" i="7"/>
  <c r="BQ97" i="7"/>
  <c r="BP97" i="7"/>
  <c r="BO97" i="7"/>
  <c r="BN97" i="7"/>
  <c r="BM97" i="7"/>
  <c r="BL97" i="7"/>
  <c r="BK97" i="7"/>
  <c r="BJ97" i="7"/>
  <c r="BI97" i="7"/>
  <c r="BH97" i="7"/>
  <c r="BG97" i="7"/>
  <c r="BF97" i="7"/>
  <c r="BE97" i="7"/>
  <c r="BD97" i="7"/>
  <c r="BC97" i="7"/>
  <c r="BB97" i="7"/>
  <c r="BA97" i="7"/>
  <c r="AZ97" i="7"/>
  <c r="AY97" i="7"/>
  <c r="AX97" i="7"/>
  <c r="AW97" i="7"/>
  <c r="AV97" i="7"/>
  <c r="AU97" i="7"/>
  <c r="AR97" i="7"/>
  <c r="AT536" i="7" l="1"/>
  <c r="AK77" i="7"/>
  <c r="AN77" i="7" s="1"/>
  <c r="AI97" i="7"/>
  <c r="AJ97" i="7"/>
  <c r="AL97" i="7" s="1"/>
  <c r="BX240" i="7"/>
  <c r="BW240" i="7"/>
  <c r="BV240" i="7"/>
  <c r="BU240" i="7"/>
  <c r="BT240" i="7"/>
  <c r="BS240" i="7"/>
  <c r="BR240" i="7"/>
  <c r="BQ240" i="7"/>
  <c r="BP240" i="7"/>
  <c r="BO240" i="7"/>
  <c r="BN240" i="7"/>
  <c r="BM240" i="7"/>
  <c r="BL240" i="7"/>
  <c r="BK240" i="7"/>
  <c r="BJ240" i="7"/>
  <c r="BI240" i="7"/>
  <c r="BH240" i="7"/>
  <c r="BG240" i="7"/>
  <c r="BF240" i="7"/>
  <c r="BE240" i="7"/>
  <c r="BD240" i="7"/>
  <c r="BC240" i="7"/>
  <c r="BB240" i="7"/>
  <c r="BA240" i="7"/>
  <c r="AZ240" i="7"/>
  <c r="AY240" i="7"/>
  <c r="AX240" i="7"/>
  <c r="AW240" i="7"/>
  <c r="AV240" i="7"/>
  <c r="AU240" i="7"/>
  <c r="AR240" i="7"/>
  <c r="AT77" i="7" l="1"/>
  <c r="AK97" i="7"/>
  <c r="AN97" i="7" s="1"/>
  <c r="AJ240" i="7"/>
  <c r="AL240" i="7" s="1"/>
  <c r="AI240" i="7"/>
  <c r="AR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AK240" i="7" l="1"/>
  <c r="AT97" i="7"/>
  <c r="AI299" i="7"/>
  <c r="AJ299" i="7"/>
  <c r="AL299" i="7" s="1"/>
  <c r="AR540" i="7"/>
  <c r="AU540" i="7"/>
  <c r="AV540" i="7"/>
  <c r="AW540" i="7"/>
  <c r="AX540" i="7"/>
  <c r="AY540" i="7"/>
  <c r="AZ540" i="7"/>
  <c r="BA540" i="7"/>
  <c r="BB540" i="7"/>
  <c r="BC540" i="7"/>
  <c r="BD540" i="7"/>
  <c r="BE540" i="7"/>
  <c r="BF540" i="7"/>
  <c r="BG540" i="7"/>
  <c r="BH540" i="7"/>
  <c r="BI540" i="7"/>
  <c r="BJ540" i="7"/>
  <c r="BK540" i="7"/>
  <c r="BL540" i="7"/>
  <c r="BM540" i="7"/>
  <c r="BN540" i="7"/>
  <c r="BO540" i="7"/>
  <c r="BP540" i="7"/>
  <c r="BQ540" i="7"/>
  <c r="BR540" i="7"/>
  <c r="BS540" i="7"/>
  <c r="BT540" i="7"/>
  <c r="BU540" i="7"/>
  <c r="BV540" i="7"/>
  <c r="BW540" i="7"/>
  <c r="BX540" i="7"/>
  <c r="AN240" i="7" l="1"/>
  <c r="AT240" i="7" s="1"/>
  <c r="AK299" i="7"/>
  <c r="AN299" i="7" s="1"/>
  <c r="AI540" i="7"/>
  <c r="AJ540" i="7"/>
  <c r="AL540" i="7" s="1"/>
  <c r="AK540" i="7" l="1"/>
  <c r="AN540" i="7" s="1"/>
  <c r="AT299" i="7"/>
  <c r="AT540" i="7" l="1"/>
  <c r="AR311" i="7"/>
  <c r="AU371" i="7" l="1"/>
  <c r="AV371" i="7"/>
  <c r="AW371" i="7"/>
  <c r="AX371" i="7"/>
  <c r="AY371" i="7"/>
  <c r="AZ371" i="7"/>
  <c r="BA371" i="7"/>
  <c r="BB371" i="7"/>
  <c r="BC371" i="7"/>
  <c r="BD371" i="7"/>
  <c r="BE371" i="7"/>
  <c r="BF371" i="7"/>
  <c r="BG371" i="7"/>
  <c r="BH371" i="7"/>
  <c r="BI371" i="7"/>
  <c r="BJ371" i="7"/>
  <c r="BK371" i="7"/>
  <c r="BL371" i="7"/>
  <c r="BM371" i="7"/>
  <c r="BN371" i="7"/>
  <c r="BO371" i="7"/>
  <c r="BP371" i="7"/>
  <c r="BQ371" i="7"/>
  <c r="BR371" i="7"/>
  <c r="BS371" i="7"/>
  <c r="BT371" i="7"/>
  <c r="BU371" i="7"/>
  <c r="BV371" i="7"/>
  <c r="BW371" i="7"/>
  <c r="BX371" i="7"/>
  <c r="AR371" i="7"/>
  <c r="AI371" i="7" l="1"/>
  <c r="AJ371" i="7"/>
  <c r="AL371" i="7" s="1"/>
  <c r="AR539" i="7"/>
  <c r="AR541" i="7"/>
  <c r="AU539" i="7"/>
  <c r="AV539" i="7"/>
  <c r="AW539" i="7"/>
  <c r="AX539" i="7"/>
  <c r="AY539" i="7"/>
  <c r="AZ539" i="7"/>
  <c r="BA539" i="7"/>
  <c r="BB539" i="7"/>
  <c r="BC539" i="7"/>
  <c r="BD539" i="7"/>
  <c r="BE539" i="7"/>
  <c r="BF539" i="7"/>
  <c r="BG539" i="7"/>
  <c r="BH539" i="7"/>
  <c r="BI539" i="7"/>
  <c r="BJ539" i="7"/>
  <c r="BK539" i="7"/>
  <c r="BL539" i="7"/>
  <c r="BM539" i="7"/>
  <c r="BN539" i="7"/>
  <c r="BO539" i="7"/>
  <c r="BP539" i="7"/>
  <c r="BQ539" i="7"/>
  <c r="BR539" i="7"/>
  <c r="BS539" i="7"/>
  <c r="BT539" i="7"/>
  <c r="BU539" i="7"/>
  <c r="BV539" i="7"/>
  <c r="BW539" i="7"/>
  <c r="BX539" i="7"/>
  <c r="AU541" i="7"/>
  <c r="AV541" i="7"/>
  <c r="AW541" i="7"/>
  <c r="AX541" i="7"/>
  <c r="AY541" i="7"/>
  <c r="AZ541" i="7"/>
  <c r="BA541" i="7"/>
  <c r="BB541" i="7"/>
  <c r="BC541" i="7"/>
  <c r="BD541" i="7"/>
  <c r="BE541" i="7"/>
  <c r="BF541" i="7"/>
  <c r="BG541" i="7"/>
  <c r="BH541" i="7"/>
  <c r="BI541" i="7"/>
  <c r="BJ541" i="7"/>
  <c r="BK541" i="7"/>
  <c r="BL541" i="7"/>
  <c r="BM541" i="7"/>
  <c r="BN541" i="7"/>
  <c r="BO541" i="7"/>
  <c r="BP541" i="7"/>
  <c r="BQ541" i="7"/>
  <c r="BR541" i="7"/>
  <c r="BS541" i="7"/>
  <c r="BT541" i="7"/>
  <c r="BU541" i="7"/>
  <c r="BV541" i="7"/>
  <c r="BW541" i="7"/>
  <c r="BX541" i="7"/>
  <c r="AJ541" i="7" l="1"/>
  <c r="AL541" i="7" s="1"/>
  <c r="AI541" i="7"/>
  <c r="AK371" i="7"/>
  <c r="AN371" i="7" s="1"/>
  <c r="AI539" i="7"/>
  <c r="AJ539" i="7"/>
  <c r="AL539" i="7" s="1"/>
  <c r="AK541" i="7" l="1"/>
  <c r="AN541" i="7" s="1"/>
  <c r="AT371" i="7"/>
  <c r="AK539" i="7"/>
  <c r="AN539" i="7" s="1"/>
  <c r="AT541" i="7" l="1"/>
  <c r="AT539" i="7"/>
  <c r="AV2" i="7" l="1"/>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AU43" i="7"/>
  <c r="AV43" i="7"/>
  <c r="AW43" i="7"/>
  <c r="AX43" i="7"/>
  <c r="AY43" i="7"/>
  <c r="AZ43" i="7"/>
  <c r="BA43" i="7"/>
  <c r="BB43" i="7"/>
  <c r="BC43" i="7"/>
  <c r="BD43" i="7"/>
  <c r="BE43" i="7"/>
  <c r="BF43" i="7"/>
  <c r="BG43" i="7"/>
  <c r="BH43" i="7"/>
  <c r="BI43" i="7"/>
  <c r="BJ43" i="7"/>
  <c r="BK43" i="7"/>
  <c r="BL43" i="7"/>
  <c r="BM43" i="7"/>
  <c r="BN43" i="7"/>
  <c r="BO43" i="7"/>
  <c r="BP43" i="7"/>
  <c r="BQ43" i="7"/>
  <c r="BR43" i="7"/>
  <c r="BS43" i="7"/>
  <c r="BT43" i="7"/>
  <c r="BU43" i="7"/>
  <c r="BV43" i="7"/>
  <c r="BW43" i="7"/>
  <c r="BX43" i="7"/>
  <c r="AU44" i="7"/>
  <c r="AV44" i="7"/>
  <c r="AW44" i="7"/>
  <c r="AX44" i="7"/>
  <c r="AY44" i="7"/>
  <c r="AZ44" i="7"/>
  <c r="BA44" i="7"/>
  <c r="BB44" i="7"/>
  <c r="BC44" i="7"/>
  <c r="BD44" i="7"/>
  <c r="BE44" i="7"/>
  <c r="BF44" i="7"/>
  <c r="BG44" i="7"/>
  <c r="BH44" i="7"/>
  <c r="BI44" i="7"/>
  <c r="BJ44" i="7"/>
  <c r="BK44" i="7"/>
  <c r="BL44" i="7"/>
  <c r="BM44" i="7"/>
  <c r="BN44" i="7"/>
  <c r="BO44" i="7"/>
  <c r="BP44" i="7"/>
  <c r="BQ44" i="7"/>
  <c r="BR44" i="7"/>
  <c r="BS44" i="7"/>
  <c r="BT44" i="7"/>
  <c r="BU44" i="7"/>
  <c r="BV44" i="7"/>
  <c r="BW44" i="7"/>
  <c r="BX44"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AU76" i="7"/>
  <c r="AV76" i="7"/>
  <c r="AW76" i="7"/>
  <c r="AX76" i="7"/>
  <c r="AY76" i="7"/>
  <c r="AZ76" i="7"/>
  <c r="BA76" i="7"/>
  <c r="BB76" i="7"/>
  <c r="BC76" i="7"/>
  <c r="BD76" i="7"/>
  <c r="BE76" i="7"/>
  <c r="BF76" i="7"/>
  <c r="BG76" i="7"/>
  <c r="BH76" i="7"/>
  <c r="BI76" i="7"/>
  <c r="BJ76" i="7"/>
  <c r="BK76" i="7"/>
  <c r="BL76" i="7"/>
  <c r="BM76" i="7"/>
  <c r="BN76" i="7"/>
  <c r="BO76" i="7"/>
  <c r="BP76" i="7"/>
  <c r="BQ76" i="7"/>
  <c r="BR76" i="7"/>
  <c r="BS76" i="7"/>
  <c r="BT76" i="7"/>
  <c r="BU76" i="7"/>
  <c r="BV76" i="7"/>
  <c r="BW76" i="7"/>
  <c r="BX76"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AU491" i="7"/>
  <c r="AV491" i="7"/>
  <c r="AW491" i="7"/>
  <c r="AX491" i="7"/>
  <c r="AY491" i="7"/>
  <c r="AZ491" i="7"/>
  <c r="BA491" i="7"/>
  <c r="BB491" i="7"/>
  <c r="BC491" i="7"/>
  <c r="BD491" i="7"/>
  <c r="BE491" i="7"/>
  <c r="BF491" i="7"/>
  <c r="BG491" i="7"/>
  <c r="BH491" i="7"/>
  <c r="BI491" i="7"/>
  <c r="BJ491" i="7"/>
  <c r="BK491" i="7"/>
  <c r="BL491" i="7"/>
  <c r="BM491" i="7"/>
  <c r="BN491" i="7"/>
  <c r="BO491" i="7"/>
  <c r="BP491" i="7"/>
  <c r="BQ491" i="7"/>
  <c r="BR491" i="7"/>
  <c r="BS491" i="7"/>
  <c r="BT491" i="7"/>
  <c r="BU491" i="7"/>
  <c r="BV491" i="7"/>
  <c r="BW491" i="7"/>
  <c r="BX491"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AU300" i="7"/>
  <c r="AV300" i="7"/>
  <c r="AW300" i="7"/>
  <c r="AX300" i="7"/>
  <c r="AY300" i="7"/>
  <c r="AZ300" i="7"/>
  <c r="BA300" i="7"/>
  <c r="BB300" i="7"/>
  <c r="BC300" i="7"/>
  <c r="BD300" i="7"/>
  <c r="BE300" i="7"/>
  <c r="BF300" i="7"/>
  <c r="BG300" i="7"/>
  <c r="BH300" i="7"/>
  <c r="BI300" i="7"/>
  <c r="BJ300" i="7"/>
  <c r="BK300" i="7"/>
  <c r="BL300" i="7"/>
  <c r="BM300" i="7"/>
  <c r="BN300" i="7"/>
  <c r="BO300" i="7"/>
  <c r="BP300" i="7"/>
  <c r="BQ300" i="7"/>
  <c r="BR300" i="7"/>
  <c r="BS300" i="7"/>
  <c r="BT300" i="7"/>
  <c r="BU300" i="7"/>
  <c r="BV300" i="7"/>
  <c r="BW300" i="7"/>
  <c r="BX300" i="7"/>
  <c r="AU301" i="7"/>
  <c r="AV301" i="7"/>
  <c r="AW301" i="7"/>
  <c r="AX301" i="7"/>
  <c r="AY301" i="7"/>
  <c r="AZ301" i="7"/>
  <c r="BA301" i="7"/>
  <c r="BB301" i="7"/>
  <c r="BC301" i="7"/>
  <c r="BD301" i="7"/>
  <c r="BE301" i="7"/>
  <c r="BF301" i="7"/>
  <c r="BG301" i="7"/>
  <c r="BH301" i="7"/>
  <c r="BI301" i="7"/>
  <c r="BJ301" i="7"/>
  <c r="BK301" i="7"/>
  <c r="BL301" i="7"/>
  <c r="BM301" i="7"/>
  <c r="BN301" i="7"/>
  <c r="BO301" i="7"/>
  <c r="BP301" i="7"/>
  <c r="BQ301" i="7"/>
  <c r="BR301" i="7"/>
  <c r="BS301" i="7"/>
  <c r="BT301" i="7"/>
  <c r="BU301" i="7"/>
  <c r="BV301" i="7"/>
  <c r="BW301" i="7"/>
  <c r="BX301" i="7"/>
  <c r="AU302" i="7"/>
  <c r="AV302" i="7"/>
  <c r="AW302" i="7"/>
  <c r="AX302" i="7"/>
  <c r="AY302" i="7"/>
  <c r="AZ302" i="7"/>
  <c r="BA302" i="7"/>
  <c r="BB302" i="7"/>
  <c r="BC302" i="7"/>
  <c r="BD302" i="7"/>
  <c r="BE302" i="7"/>
  <c r="BF302" i="7"/>
  <c r="BG302" i="7"/>
  <c r="BH302" i="7"/>
  <c r="BI302" i="7"/>
  <c r="BJ302" i="7"/>
  <c r="BK302" i="7"/>
  <c r="BL302" i="7"/>
  <c r="BM302" i="7"/>
  <c r="BN302" i="7"/>
  <c r="BO302" i="7"/>
  <c r="BP302" i="7"/>
  <c r="BQ302" i="7"/>
  <c r="BR302" i="7"/>
  <c r="BS302" i="7"/>
  <c r="BT302" i="7"/>
  <c r="BU302" i="7"/>
  <c r="BV302" i="7"/>
  <c r="BW302" i="7"/>
  <c r="BX302" i="7"/>
  <c r="AU303" i="7"/>
  <c r="AV303" i="7"/>
  <c r="AW303" i="7"/>
  <c r="AX303" i="7"/>
  <c r="AY303" i="7"/>
  <c r="AZ303" i="7"/>
  <c r="BA303" i="7"/>
  <c r="BB303" i="7"/>
  <c r="BC303" i="7"/>
  <c r="BD303" i="7"/>
  <c r="BE303" i="7"/>
  <c r="BF303" i="7"/>
  <c r="BG303" i="7"/>
  <c r="BH303" i="7"/>
  <c r="BI303" i="7"/>
  <c r="BJ303" i="7"/>
  <c r="BK303" i="7"/>
  <c r="BL303" i="7"/>
  <c r="BM303" i="7"/>
  <c r="BN303" i="7"/>
  <c r="BO303" i="7"/>
  <c r="BP303" i="7"/>
  <c r="BQ303" i="7"/>
  <c r="BR303" i="7"/>
  <c r="BS303" i="7"/>
  <c r="BT303" i="7"/>
  <c r="BU303" i="7"/>
  <c r="BV303" i="7"/>
  <c r="BW303" i="7"/>
  <c r="BX303" i="7"/>
  <c r="AU304" i="7"/>
  <c r="AV304" i="7"/>
  <c r="AW304" i="7"/>
  <c r="AX304" i="7"/>
  <c r="AY304" i="7"/>
  <c r="AZ304" i="7"/>
  <c r="BA304" i="7"/>
  <c r="BB304" i="7"/>
  <c r="BC304" i="7"/>
  <c r="BD304" i="7"/>
  <c r="BE304" i="7"/>
  <c r="BF304" i="7"/>
  <c r="BG304" i="7"/>
  <c r="BH304" i="7"/>
  <c r="BI304" i="7"/>
  <c r="BJ304" i="7"/>
  <c r="BK304" i="7"/>
  <c r="BL304" i="7"/>
  <c r="BM304" i="7"/>
  <c r="BN304" i="7"/>
  <c r="BO304" i="7"/>
  <c r="BP304" i="7"/>
  <c r="BQ304" i="7"/>
  <c r="BR304" i="7"/>
  <c r="BS304" i="7"/>
  <c r="BT304" i="7"/>
  <c r="BU304" i="7"/>
  <c r="BV304" i="7"/>
  <c r="BW304" i="7"/>
  <c r="BX304" i="7"/>
  <c r="AU306" i="7"/>
  <c r="AV306" i="7"/>
  <c r="AW306" i="7"/>
  <c r="AX306" i="7"/>
  <c r="AY306" i="7"/>
  <c r="AZ306" i="7"/>
  <c r="BA306" i="7"/>
  <c r="BB306" i="7"/>
  <c r="BC306" i="7"/>
  <c r="BD306" i="7"/>
  <c r="BE306" i="7"/>
  <c r="BF306" i="7"/>
  <c r="BG306" i="7"/>
  <c r="BH306" i="7"/>
  <c r="BI306" i="7"/>
  <c r="BJ306" i="7"/>
  <c r="BK306" i="7"/>
  <c r="BL306" i="7"/>
  <c r="BM306" i="7"/>
  <c r="BN306" i="7"/>
  <c r="BO306" i="7"/>
  <c r="BP306" i="7"/>
  <c r="BQ306" i="7"/>
  <c r="BR306" i="7"/>
  <c r="BS306" i="7"/>
  <c r="BT306" i="7"/>
  <c r="BU306" i="7"/>
  <c r="BV306" i="7"/>
  <c r="BW306" i="7"/>
  <c r="BX306" i="7"/>
  <c r="AU308" i="7"/>
  <c r="AV308" i="7"/>
  <c r="AW308" i="7"/>
  <c r="AX308" i="7"/>
  <c r="AY308" i="7"/>
  <c r="AZ308" i="7"/>
  <c r="BA308" i="7"/>
  <c r="BB308" i="7"/>
  <c r="BC308" i="7"/>
  <c r="BD308" i="7"/>
  <c r="BE308" i="7"/>
  <c r="BF308" i="7"/>
  <c r="BG308" i="7"/>
  <c r="BH308" i="7"/>
  <c r="BI308" i="7"/>
  <c r="BJ308" i="7"/>
  <c r="BK308" i="7"/>
  <c r="BL308" i="7"/>
  <c r="BM308" i="7"/>
  <c r="BN308" i="7"/>
  <c r="BO308" i="7"/>
  <c r="BP308" i="7"/>
  <c r="BQ308" i="7"/>
  <c r="BR308" i="7"/>
  <c r="BS308" i="7"/>
  <c r="BT308" i="7"/>
  <c r="BU308" i="7"/>
  <c r="BV308" i="7"/>
  <c r="BW308" i="7"/>
  <c r="BX308" i="7"/>
  <c r="AU309" i="7"/>
  <c r="AV309" i="7"/>
  <c r="AW309" i="7"/>
  <c r="AX309" i="7"/>
  <c r="AY309" i="7"/>
  <c r="AZ309" i="7"/>
  <c r="BA309" i="7"/>
  <c r="BB309" i="7"/>
  <c r="BC309" i="7"/>
  <c r="BD309" i="7"/>
  <c r="BE309" i="7"/>
  <c r="BF309" i="7"/>
  <c r="BG309" i="7"/>
  <c r="BH309" i="7"/>
  <c r="BI309" i="7"/>
  <c r="BJ309" i="7"/>
  <c r="BK309" i="7"/>
  <c r="BL309" i="7"/>
  <c r="BM309" i="7"/>
  <c r="BN309" i="7"/>
  <c r="BO309" i="7"/>
  <c r="BP309" i="7"/>
  <c r="BQ309" i="7"/>
  <c r="BR309" i="7"/>
  <c r="BS309" i="7"/>
  <c r="BT309" i="7"/>
  <c r="BU309" i="7"/>
  <c r="BV309" i="7"/>
  <c r="BW309" i="7"/>
  <c r="BX309" i="7"/>
  <c r="AU310" i="7"/>
  <c r="AV310" i="7"/>
  <c r="AW310" i="7"/>
  <c r="AX310" i="7"/>
  <c r="AY310" i="7"/>
  <c r="AZ310" i="7"/>
  <c r="BA310" i="7"/>
  <c r="BB310" i="7"/>
  <c r="BC310" i="7"/>
  <c r="BD310" i="7"/>
  <c r="BE310" i="7"/>
  <c r="BF310" i="7"/>
  <c r="BG310" i="7"/>
  <c r="BH310" i="7"/>
  <c r="BI310" i="7"/>
  <c r="BJ310" i="7"/>
  <c r="BK310" i="7"/>
  <c r="BL310" i="7"/>
  <c r="BM310" i="7"/>
  <c r="BN310" i="7"/>
  <c r="BO310" i="7"/>
  <c r="BP310" i="7"/>
  <c r="BQ310" i="7"/>
  <c r="BR310" i="7"/>
  <c r="BS310" i="7"/>
  <c r="BT310" i="7"/>
  <c r="BU310" i="7"/>
  <c r="BV310" i="7"/>
  <c r="BW310" i="7"/>
  <c r="BX310" i="7"/>
  <c r="AU311" i="7"/>
  <c r="AV311" i="7"/>
  <c r="AW311" i="7"/>
  <c r="AX311" i="7"/>
  <c r="AY311" i="7"/>
  <c r="AZ311" i="7"/>
  <c r="BA311" i="7"/>
  <c r="BB311" i="7"/>
  <c r="BC311" i="7"/>
  <c r="BD311" i="7"/>
  <c r="BE311" i="7"/>
  <c r="BF311" i="7"/>
  <c r="BG311" i="7"/>
  <c r="BH311" i="7"/>
  <c r="BI311" i="7"/>
  <c r="BJ311" i="7"/>
  <c r="BK311" i="7"/>
  <c r="BL311" i="7"/>
  <c r="BM311" i="7"/>
  <c r="BN311" i="7"/>
  <c r="BO311" i="7"/>
  <c r="BP311" i="7"/>
  <c r="BQ311" i="7"/>
  <c r="BR311" i="7"/>
  <c r="BS311" i="7"/>
  <c r="BT311" i="7"/>
  <c r="BU311" i="7"/>
  <c r="BV311" i="7"/>
  <c r="BW311" i="7"/>
  <c r="BX311" i="7"/>
  <c r="AU312" i="7"/>
  <c r="AV312" i="7"/>
  <c r="AW312" i="7"/>
  <c r="AX312" i="7"/>
  <c r="AY312" i="7"/>
  <c r="AZ312" i="7"/>
  <c r="BA312" i="7"/>
  <c r="BB312" i="7"/>
  <c r="BC312" i="7"/>
  <c r="BD312" i="7"/>
  <c r="BE312" i="7"/>
  <c r="BF312" i="7"/>
  <c r="BG312" i="7"/>
  <c r="BH312" i="7"/>
  <c r="BI312" i="7"/>
  <c r="BJ312" i="7"/>
  <c r="BK312" i="7"/>
  <c r="BL312" i="7"/>
  <c r="BM312" i="7"/>
  <c r="BN312" i="7"/>
  <c r="BO312" i="7"/>
  <c r="BP312" i="7"/>
  <c r="BQ312" i="7"/>
  <c r="BR312" i="7"/>
  <c r="BS312" i="7"/>
  <c r="BT312" i="7"/>
  <c r="BU312" i="7"/>
  <c r="BV312" i="7"/>
  <c r="BW312" i="7"/>
  <c r="BX312" i="7"/>
  <c r="AU313" i="7"/>
  <c r="AV313" i="7"/>
  <c r="AW313" i="7"/>
  <c r="AX313" i="7"/>
  <c r="AY313" i="7"/>
  <c r="AZ313" i="7"/>
  <c r="BA313" i="7"/>
  <c r="BB313" i="7"/>
  <c r="BC313" i="7"/>
  <c r="BD313" i="7"/>
  <c r="BE313" i="7"/>
  <c r="BF313" i="7"/>
  <c r="BG313" i="7"/>
  <c r="BH313" i="7"/>
  <c r="BI313" i="7"/>
  <c r="BJ313" i="7"/>
  <c r="BK313" i="7"/>
  <c r="BL313" i="7"/>
  <c r="BM313" i="7"/>
  <c r="BN313" i="7"/>
  <c r="BO313" i="7"/>
  <c r="BP313" i="7"/>
  <c r="BQ313" i="7"/>
  <c r="BR313" i="7"/>
  <c r="BS313" i="7"/>
  <c r="BT313" i="7"/>
  <c r="BU313" i="7"/>
  <c r="BV313" i="7"/>
  <c r="BW313" i="7"/>
  <c r="BX313" i="7"/>
  <c r="AU314" i="7"/>
  <c r="AV314" i="7"/>
  <c r="AW314" i="7"/>
  <c r="AX314" i="7"/>
  <c r="AY314" i="7"/>
  <c r="AZ314" i="7"/>
  <c r="BA314" i="7"/>
  <c r="BB314" i="7"/>
  <c r="BC314" i="7"/>
  <c r="BD314" i="7"/>
  <c r="BE314" i="7"/>
  <c r="BF314" i="7"/>
  <c r="BG314" i="7"/>
  <c r="BH314" i="7"/>
  <c r="BI314" i="7"/>
  <c r="BJ314" i="7"/>
  <c r="BK314" i="7"/>
  <c r="BL314" i="7"/>
  <c r="BM314" i="7"/>
  <c r="BN314" i="7"/>
  <c r="BO314" i="7"/>
  <c r="BP314" i="7"/>
  <c r="BQ314" i="7"/>
  <c r="BR314" i="7"/>
  <c r="BS314" i="7"/>
  <c r="BT314" i="7"/>
  <c r="BU314" i="7"/>
  <c r="BV314" i="7"/>
  <c r="BW314" i="7"/>
  <c r="BX314" i="7"/>
  <c r="AU315" i="7"/>
  <c r="AV315" i="7"/>
  <c r="AW315" i="7"/>
  <c r="AX315" i="7"/>
  <c r="AY315" i="7"/>
  <c r="AZ315" i="7"/>
  <c r="BA315" i="7"/>
  <c r="BB315" i="7"/>
  <c r="BC315" i="7"/>
  <c r="BD315" i="7"/>
  <c r="BE315" i="7"/>
  <c r="BF315" i="7"/>
  <c r="BG315" i="7"/>
  <c r="BH315" i="7"/>
  <c r="BI315" i="7"/>
  <c r="BJ315" i="7"/>
  <c r="BK315" i="7"/>
  <c r="BL315" i="7"/>
  <c r="BM315" i="7"/>
  <c r="BN315" i="7"/>
  <c r="BO315" i="7"/>
  <c r="BP315" i="7"/>
  <c r="BQ315" i="7"/>
  <c r="BR315" i="7"/>
  <c r="BS315" i="7"/>
  <c r="BT315" i="7"/>
  <c r="BU315" i="7"/>
  <c r="BV315" i="7"/>
  <c r="BW315" i="7"/>
  <c r="BX315" i="7"/>
  <c r="AU316" i="7"/>
  <c r="AV316" i="7"/>
  <c r="AW316" i="7"/>
  <c r="AX316" i="7"/>
  <c r="AY316" i="7"/>
  <c r="AZ316" i="7"/>
  <c r="BA316" i="7"/>
  <c r="BB316" i="7"/>
  <c r="BC316" i="7"/>
  <c r="BD316" i="7"/>
  <c r="BE316" i="7"/>
  <c r="BF316" i="7"/>
  <c r="BG316" i="7"/>
  <c r="BH316" i="7"/>
  <c r="BI316" i="7"/>
  <c r="BJ316" i="7"/>
  <c r="BK316" i="7"/>
  <c r="BL316" i="7"/>
  <c r="BM316" i="7"/>
  <c r="BN316" i="7"/>
  <c r="BO316" i="7"/>
  <c r="BP316" i="7"/>
  <c r="BQ316" i="7"/>
  <c r="BR316" i="7"/>
  <c r="BS316" i="7"/>
  <c r="BT316" i="7"/>
  <c r="BU316" i="7"/>
  <c r="BV316" i="7"/>
  <c r="BW316" i="7"/>
  <c r="BX316" i="7"/>
  <c r="AU317" i="7"/>
  <c r="AV317" i="7"/>
  <c r="AW317" i="7"/>
  <c r="AX317" i="7"/>
  <c r="AY317" i="7"/>
  <c r="AZ317" i="7"/>
  <c r="BA317" i="7"/>
  <c r="BB317" i="7"/>
  <c r="BC317" i="7"/>
  <c r="BD317" i="7"/>
  <c r="BE317" i="7"/>
  <c r="BF317" i="7"/>
  <c r="BG317" i="7"/>
  <c r="BH317" i="7"/>
  <c r="BI317" i="7"/>
  <c r="BJ317" i="7"/>
  <c r="BK317" i="7"/>
  <c r="BL317" i="7"/>
  <c r="BM317" i="7"/>
  <c r="BN317" i="7"/>
  <c r="BO317" i="7"/>
  <c r="BP317" i="7"/>
  <c r="BQ317" i="7"/>
  <c r="BR317" i="7"/>
  <c r="BS317" i="7"/>
  <c r="BT317" i="7"/>
  <c r="BU317" i="7"/>
  <c r="BV317" i="7"/>
  <c r="BW317" i="7"/>
  <c r="BX317" i="7"/>
  <c r="AU318" i="7"/>
  <c r="AV318" i="7"/>
  <c r="AW318" i="7"/>
  <c r="AX318" i="7"/>
  <c r="AY318" i="7"/>
  <c r="AZ318" i="7"/>
  <c r="BA318" i="7"/>
  <c r="BB318" i="7"/>
  <c r="BC318" i="7"/>
  <c r="BD318" i="7"/>
  <c r="BE318" i="7"/>
  <c r="BF318" i="7"/>
  <c r="BG318" i="7"/>
  <c r="BH318" i="7"/>
  <c r="BI318" i="7"/>
  <c r="BJ318" i="7"/>
  <c r="BK318" i="7"/>
  <c r="BL318" i="7"/>
  <c r="BM318" i="7"/>
  <c r="BN318" i="7"/>
  <c r="BO318" i="7"/>
  <c r="BP318" i="7"/>
  <c r="BQ318" i="7"/>
  <c r="BR318" i="7"/>
  <c r="BS318" i="7"/>
  <c r="BT318" i="7"/>
  <c r="BU318" i="7"/>
  <c r="BV318" i="7"/>
  <c r="BW318" i="7"/>
  <c r="BX318" i="7"/>
  <c r="AU320" i="7"/>
  <c r="AV320" i="7"/>
  <c r="AW320" i="7"/>
  <c r="AX320" i="7"/>
  <c r="AY320" i="7"/>
  <c r="AZ320" i="7"/>
  <c r="BA320" i="7"/>
  <c r="BB320" i="7"/>
  <c r="BC320" i="7"/>
  <c r="BD320" i="7"/>
  <c r="BE320" i="7"/>
  <c r="BF320" i="7"/>
  <c r="BG320" i="7"/>
  <c r="BH320" i="7"/>
  <c r="BI320" i="7"/>
  <c r="BJ320" i="7"/>
  <c r="BK320" i="7"/>
  <c r="BL320" i="7"/>
  <c r="BM320" i="7"/>
  <c r="BN320" i="7"/>
  <c r="BO320" i="7"/>
  <c r="BP320" i="7"/>
  <c r="BQ320" i="7"/>
  <c r="BR320" i="7"/>
  <c r="BS320" i="7"/>
  <c r="BT320" i="7"/>
  <c r="BU320" i="7"/>
  <c r="BV320" i="7"/>
  <c r="BW320" i="7"/>
  <c r="BX320" i="7"/>
  <c r="AU321" i="7"/>
  <c r="AV321" i="7"/>
  <c r="AW321" i="7"/>
  <c r="AX321" i="7"/>
  <c r="AY321" i="7"/>
  <c r="AZ321" i="7"/>
  <c r="BA321" i="7"/>
  <c r="BB321" i="7"/>
  <c r="BC321" i="7"/>
  <c r="BD321" i="7"/>
  <c r="BE321" i="7"/>
  <c r="BF321" i="7"/>
  <c r="BG321" i="7"/>
  <c r="BH321" i="7"/>
  <c r="BI321" i="7"/>
  <c r="BJ321" i="7"/>
  <c r="BK321" i="7"/>
  <c r="BL321" i="7"/>
  <c r="BM321" i="7"/>
  <c r="BN321" i="7"/>
  <c r="BO321" i="7"/>
  <c r="BP321" i="7"/>
  <c r="BQ321" i="7"/>
  <c r="BR321" i="7"/>
  <c r="BS321" i="7"/>
  <c r="BT321" i="7"/>
  <c r="BU321" i="7"/>
  <c r="BV321" i="7"/>
  <c r="BW321" i="7"/>
  <c r="BX321" i="7"/>
  <c r="AU322" i="7"/>
  <c r="AV322" i="7"/>
  <c r="AW322" i="7"/>
  <c r="AX322" i="7"/>
  <c r="AY322" i="7"/>
  <c r="AZ322" i="7"/>
  <c r="BA322" i="7"/>
  <c r="BB322" i="7"/>
  <c r="BC322" i="7"/>
  <c r="BD322" i="7"/>
  <c r="BE322" i="7"/>
  <c r="BF322" i="7"/>
  <c r="BG322" i="7"/>
  <c r="BH322" i="7"/>
  <c r="BI322" i="7"/>
  <c r="BJ322" i="7"/>
  <c r="BK322" i="7"/>
  <c r="BL322" i="7"/>
  <c r="BM322" i="7"/>
  <c r="BN322" i="7"/>
  <c r="BO322" i="7"/>
  <c r="BP322" i="7"/>
  <c r="BQ322" i="7"/>
  <c r="BR322" i="7"/>
  <c r="BS322" i="7"/>
  <c r="BT322" i="7"/>
  <c r="BU322" i="7"/>
  <c r="BV322" i="7"/>
  <c r="BW322" i="7"/>
  <c r="BX322" i="7"/>
  <c r="AU323" i="7"/>
  <c r="AV323" i="7"/>
  <c r="AW323" i="7"/>
  <c r="AX323" i="7"/>
  <c r="AY323" i="7"/>
  <c r="AZ323" i="7"/>
  <c r="BA323" i="7"/>
  <c r="BB323" i="7"/>
  <c r="BC323" i="7"/>
  <c r="BD323" i="7"/>
  <c r="BE323" i="7"/>
  <c r="BF323" i="7"/>
  <c r="BG323" i="7"/>
  <c r="BH323" i="7"/>
  <c r="BI323" i="7"/>
  <c r="BJ323" i="7"/>
  <c r="BK323" i="7"/>
  <c r="BL323" i="7"/>
  <c r="BM323" i="7"/>
  <c r="BN323" i="7"/>
  <c r="BO323" i="7"/>
  <c r="BP323" i="7"/>
  <c r="BQ323" i="7"/>
  <c r="BR323" i="7"/>
  <c r="BS323" i="7"/>
  <c r="BT323" i="7"/>
  <c r="BU323" i="7"/>
  <c r="BV323" i="7"/>
  <c r="BW323" i="7"/>
  <c r="BX323" i="7"/>
  <c r="AU324" i="7"/>
  <c r="AV324" i="7"/>
  <c r="AW324" i="7"/>
  <c r="AX324" i="7"/>
  <c r="AY324" i="7"/>
  <c r="AZ324" i="7"/>
  <c r="BA324" i="7"/>
  <c r="BB324" i="7"/>
  <c r="BC324" i="7"/>
  <c r="BD324" i="7"/>
  <c r="BE324" i="7"/>
  <c r="BF324" i="7"/>
  <c r="BG324" i="7"/>
  <c r="BH324" i="7"/>
  <c r="BI324" i="7"/>
  <c r="BJ324" i="7"/>
  <c r="BK324" i="7"/>
  <c r="BL324" i="7"/>
  <c r="BM324" i="7"/>
  <c r="BN324" i="7"/>
  <c r="BO324" i="7"/>
  <c r="BP324" i="7"/>
  <c r="BQ324" i="7"/>
  <c r="BR324" i="7"/>
  <c r="BS324" i="7"/>
  <c r="BT324" i="7"/>
  <c r="BU324" i="7"/>
  <c r="BV324" i="7"/>
  <c r="BW324" i="7"/>
  <c r="BX324" i="7"/>
  <c r="AU325" i="7"/>
  <c r="AV325" i="7"/>
  <c r="AW325" i="7"/>
  <c r="AX325" i="7"/>
  <c r="AY325" i="7"/>
  <c r="AZ325" i="7"/>
  <c r="BA325" i="7"/>
  <c r="BB325" i="7"/>
  <c r="BC325" i="7"/>
  <c r="BD325" i="7"/>
  <c r="BE325" i="7"/>
  <c r="BF325" i="7"/>
  <c r="BG325" i="7"/>
  <c r="BH325" i="7"/>
  <c r="BI325" i="7"/>
  <c r="BJ325" i="7"/>
  <c r="BK325" i="7"/>
  <c r="BL325" i="7"/>
  <c r="BM325" i="7"/>
  <c r="BN325" i="7"/>
  <c r="BO325" i="7"/>
  <c r="BP325" i="7"/>
  <c r="BQ325" i="7"/>
  <c r="BR325" i="7"/>
  <c r="BS325" i="7"/>
  <c r="BT325" i="7"/>
  <c r="BU325" i="7"/>
  <c r="BV325" i="7"/>
  <c r="BW325" i="7"/>
  <c r="BX325" i="7"/>
  <c r="AU326" i="7"/>
  <c r="AV326" i="7"/>
  <c r="AW326" i="7"/>
  <c r="AX326" i="7"/>
  <c r="AY326" i="7"/>
  <c r="AZ326" i="7"/>
  <c r="BA326" i="7"/>
  <c r="BB326" i="7"/>
  <c r="BC326" i="7"/>
  <c r="BD326" i="7"/>
  <c r="BE326" i="7"/>
  <c r="BF326" i="7"/>
  <c r="BG326" i="7"/>
  <c r="BH326" i="7"/>
  <c r="BI326" i="7"/>
  <c r="BJ326" i="7"/>
  <c r="BK326" i="7"/>
  <c r="BL326" i="7"/>
  <c r="BM326" i="7"/>
  <c r="BN326" i="7"/>
  <c r="BO326" i="7"/>
  <c r="BP326" i="7"/>
  <c r="BQ326" i="7"/>
  <c r="BR326" i="7"/>
  <c r="BS326" i="7"/>
  <c r="BT326" i="7"/>
  <c r="BU326" i="7"/>
  <c r="BV326" i="7"/>
  <c r="BW326" i="7"/>
  <c r="BX326" i="7"/>
  <c r="AU327" i="7"/>
  <c r="AV327" i="7"/>
  <c r="AW327" i="7"/>
  <c r="AX327" i="7"/>
  <c r="AY327" i="7"/>
  <c r="AZ327" i="7"/>
  <c r="BA327" i="7"/>
  <c r="BB327" i="7"/>
  <c r="BC327" i="7"/>
  <c r="BD327" i="7"/>
  <c r="BE327" i="7"/>
  <c r="BF327" i="7"/>
  <c r="BG327" i="7"/>
  <c r="BH327" i="7"/>
  <c r="BI327" i="7"/>
  <c r="BJ327" i="7"/>
  <c r="BK327" i="7"/>
  <c r="BL327" i="7"/>
  <c r="BM327" i="7"/>
  <c r="BN327" i="7"/>
  <c r="BO327" i="7"/>
  <c r="BP327" i="7"/>
  <c r="BQ327" i="7"/>
  <c r="BR327" i="7"/>
  <c r="BS327" i="7"/>
  <c r="BT327" i="7"/>
  <c r="BU327" i="7"/>
  <c r="BV327" i="7"/>
  <c r="BW327" i="7"/>
  <c r="BX327" i="7"/>
  <c r="AU328" i="7"/>
  <c r="AV328" i="7"/>
  <c r="AW328" i="7"/>
  <c r="AX328" i="7"/>
  <c r="AY328" i="7"/>
  <c r="AZ328" i="7"/>
  <c r="BA328" i="7"/>
  <c r="BB328" i="7"/>
  <c r="BC328" i="7"/>
  <c r="BD328" i="7"/>
  <c r="BE328" i="7"/>
  <c r="BF328" i="7"/>
  <c r="BG328" i="7"/>
  <c r="BH328" i="7"/>
  <c r="BI328" i="7"/>
  <c r="BJ328" i="7"/>
  <c r="BK328" i="7"/>
  <c r="BL328" i="7"/>
  <c r="BM328" i="7"/>
  <c r="BN328" i="7"/>
  <c r="BO328" i="7"/>
  <c r="BP328" i="7"/>
  <c r="BQ328" i="7"/>
  <c r="BR328" i="7"/>
  <c r="BS328" i="7"/>
  <c r="BT328" i="7"/>
  <c r="BU328" i="7"/>
  <c r="BV328" i="7"/>
  <c r="BW328" i="7"/>
  <c r="BX328" i="7"/>
  <c r="AU329" i="7"/>
  <c r="AV329" i="7"/>
  <c r="AW329" i="7"/>
  <c r="AX329" i="7"/>
  <c r="AY329" i="7"/>
  <c r="AZ329" i="7"/>
  <c r="BA329" i="7"/>
  <c r="BB329" i="7"/>
  <c r="BC329" i="7"/>
  <c r="BD329" i="7"/>
  <c r="BE329" i="7"/>
  <c r="BF329" i="7"/>
  <c r="BG329" i="7"/>
  <c r="BH329" i="7"/>
  <c r="BI329" i="7"/>
  <c r="BJ329" i="7"/>
  <c r="BK329" i="7"/>
  <c r="BL329" i="7"/>
  <c r="BM329" i="7"/>
  <c r="BN329" i="7"/>
  <c r="BO329" i="7"/>
  <c r="BP329" i="7"/>
  <c r="BQ329" i="7"/>
  <c r="BR329" i="7"/>
  <c r="BS329" i="7"/>
  <c r="BT329" i="7"/>
  <c r="BU329" i="7"/>
  <c r="BV329" i="7"/>
  <c r="BW329" i="7"/>
  <c r="BX329" i="7"/>
  <c r="AU330" i="7"/>
  <c r="AV330" i="7"/>
  <c r="AW330" i="7"/>
  <c r="AX330" i="7"/>
  <c r="AY330" i="7"/>
  <c r="AZ330" i="7"/>
  <c r="BA330" i="7"/>
  <c r="BB330" i="7"/>
  <c r="BC330" i="7"/>
  <c r="BD330" i="7"/>
  <c r="BE330" i="7"/>
  <c r="BF330" i="7"/>
  <c r="BG330" i="7"/>
  <c r="BH330" i="7"/>
  <c r="BI330" i="7"/>
  <c r="BJ330" i="7"/>
  <c r="BK330" i="7"/>
  <c r="BL330" i="7"/>
  <c r="BM330" i="7"/>
  <c r="BN330" i="7"/>
  <c r="BO330" i="7"/>
  <c r="BP330" i="7"/>
  <c r="BQ330" i="7"/>
  <c r="BR330" i="7"/>
  <c r="BS330" i="7"/>
  <c r="BT330" i="7"/>
  <c r="BU330" i="7"/>
  <c r="BV330" i="7"/>
  <c r="BW330" i="7"/>
  <c r="BX330" i="7"/>
  <c r="AU331" i="7"/>
  <c r="AV331" i="7"/>
  <c r="AW331" i="7"/>
  <c r="AX331" i="7"/>
  <c r="AY331" i="7"/>
  <c r="AZ331" i="7"/>
  <c r="BA331" i="7"/>
  <c r="BB331" i="7"/>
  <c r="BC331" i="7"/>
  <c r="BD331" i="7"/>
  <c r="BE331" i="7"/>
  <c r="BF331" i="7"/>
  <c r="BG331" i="7"/>
  <c r="BH331" i="7"/>
  <c r="BI331" i="7"/>
  <c r="BJ331" i="7"/>
  <c r="BK331" i="7"/>
  <c r="BL331" i="7"/>
  <c r="BM331" i="7"/>
  <c r="BN331" i="7"/>
  <c r="BO331" i="7"/>
  <c r="BP331" i="7"/>
  <c r="BQ331" i="7"/>
  <c r="BR331" i="7"/>
  <c r="BS331" i="7"/>
  <c r="BT331" i="7"/>
  <c r="BU331" i="7"/>
  <c r="BV331" i="7"/>
  <c r="BW331" i="7"/>
  <c r="BX331" i="7"/>
  <c r="AU332" i="7"/>
  <c r="AV332" i="7"/>
  <c r="AW332" i="7"/>
  <c r="AX332" i="7"/>
  <c r="AY332" i="7"/>
  <c r="AZ332" i="7"/>
  <c r="BA332" i="7"/>
  <c r="BB332" i="7"/>
  <c r="BC332" i="7"/>
  <c r="BD332" i="7"/>
  <c r="BE332" i="7"/>
  <c r="BF332" i="7"/>
  <c r="BG332" i="7"/>
  <c r="BH332" i="7"/>
  <c r="BI332" i="7"/>
  <c r="BJ332" i="7"/>
  <c r="BK332" i="7"/>
  <c r="BL332" i="7"/>
  <c r="BM332" i="7"/>
  <c r="BN332" i="7"/>
  <c r="BO332" i="7"/>
  <c r="BP332" i="7"/>
  <c r="BQ332" i="7"/>
  <c r="BR332" i="7"/>
  <c r="BS332" i="7"/>
  <c r="BT332" i="7"/>
  <c r="BU332" i="7"/>
  <c r="BV332" i="7"/>
  <c r="BW332" i="7"/>
  <c r="BX332" i="7"/>
  <c r="AU334" i="7"/>
  <c r="AV334" i="7"/>
  <c r="AW334" i="7"/>
  <c r="AX334" i="7"/>
  <c r="AY334" i="7"/>
  <c r="AZ334" i="7"/>
  <c r="BA334" i="7"/>
  <c r="BB334" i="7"/>
  <c r="BC334" i="7"/>
  <c r="BD334" i="7"/>
  <c r="BE334" i="7"/>
  <c r="BF334" i="7"/>
  <c r="BG334" i="7"/>
  <c r="BH334" i="7"/>
  <c r="BI334" i="7"/>
  <c r="BJ334" i="7"/>
  <c r="BK334" i="7"/>
  <c r="BL334" i="7"/>
  <c r="BM334" i="7"/>
  <c r="BN334" i="7"/>
  <c r="BO334" i="7"/>
  <c r="BP334" i="7"/>
  <c r="BQ334" i="7"/>
  <c r="BR334" i="7"/>
  <c r="BS334" i="7"/>
  <c r="BT334" i="7"/>
  <c r="BU334" i="7"/>
  <c r="BV334" i="7"/>
  <c r="BW334" i="7"/>
  <c r="BX334" i="7"/>
  <c r="AU335" i="7"/>
  <c r="AV335" i="7"/>
  <c r="AW335" i="7"/>
  <c r="AX335" i="7"/>
  <c r="AY335" i="7"/>
  <c r="AZ335" i="7"/>
  <c r="BA335" i="7"/>
  <c r="BB335" i="7"/>
  <c r="BC335" i="7"/>
  <c r="BD335" i="7"/>
  <c r="BE335" i="7"/>
  <c r="BF335" i="7"/>
  <c r="BG335" i="7"/>
  <c r="BH335" i="7"/>
  <c r="BI335" i="7"/>
  <c r="BJ335" i="7"/>
  <c r="BK335" i="7"/>
  <c r="BL335" i="7"/>
  <c r="BM335" i="7"/>
  <c r="BN335" i="7"/>
  <c r="BO335" i="7"/>
  <c r="BP335" i="7"/>
  <c r="BQ335" i="7"/>
  <c r="BR335" i="7"/>
  <c r="BS335" i="7"/>
  <c r="BT335" i="7"/>
  <c r="BU335" i="7"/>
  <c r="BV335" i="7"/>
  <c r="BW335" i="7"/>
  <c r="BX335" i="7"/>
  <c r="AU337" i="7"/>
  <c r="AV337" i="7"/>
  <c r="AW337" i="7"/>
  <c r="AX337" i="7"/>
  <c r="AY337" i="7"/>
  <c r="AZ337" i="7"/>
  <c r="BA337" i="7"/>
  <c r="BB337" i="7"/>
  <c r="BC337" i="7"/>
  <c r="BD337" i="7"/>
  <c r="BE337" i="7"/>
  <c r="BF337" i="7"/>
  <c r="BG337" i="7"/>
  <c r="BH337" i="7"/>
  <c r="BI337" i="7"/>
  <c r="BJ337" i="7"/>
  <c r="BK337" i="7"/>
  <c r="BL337" i="7"/>
  <c r="BM337" i="7"/>
  <c r="BN337" i="7"/>
  <c r="BO337" i="7"/>
  <c r="BP337" i="7"/>
  <c r="BQ337" i="7"/>
  <c r="BR337" i="7"/>
  <c r="BS337" i="7"/>
  <c r="BT337" i="7"/>
  <c r="BU337" i="7"/>
  <c r="BV337" i="7"/>
  <c r="BW337" i="7"/>
  <c r="BX337" i="7"/>
  <c r="AU339" i="7"/>
  <c r="AV339" i="7"/>
  <c r="AW339" i="7"/>
  <c r="AX339" i="7"/>
  <c r="AY339" i="7"/>
  <c r="AZ339" i="7"/>
  <c r="BA339" i="7"/>
  <c r="BB339" i="7"/>
  <c r="BC339" i="7"/>
  <c r="BD339" i="7"/>
  <c r="BE339" i="7"/>
  <c r="BF339" i="7"/>
  <c r="BG339" i="7"/>
  <c r="BH339" i="7"/>
  <c r="BI339" i="7"/>
  <c r="BJ339" i="7"/>
  <c r="BK339" i="7"/>
  <c r="BL339" i="7"/>
  <c r="BM339" i="7"/>
  <c r="BN339" i="7"/>
  <c r="BO339" i="7"/>
  <c r="BP339" i="7"/>
  <c r="BQ339" i="7"/>
  <c r="BR339" i="7"/>
  <c r="BS339" i="7"/>
  <c r="BT339" i="7"/>
  <c r="BU339" i="7"/>
  <c r="BV339" i="7"/>
  <c r="BW339" i="7"/>
  <c r="BX339" i="7"/>
  <c r="AU341" i="7"/>
  <c r="AV341" i="7"/>
  <c r="AW341" i="7"/>
  <c r="AX341" i="7"/>
  <c r="AY341" i="7"/>
  <c r="AZ341" i="7"/>
  <c r="BA341" i="7"/>
  <c r="BB341" i="7"/>
  <c r="BC341" i="7"/>
  <c r="BD341" i="7"/>
  <c r="BE341" i="7"/>
  <c r="BF341" i="7"/>
  <c r="BG341" i="7"/>
  <c r="BH341" i="7"/>
  <c r="BI341" i="7"/>
  <c r="BJ341" i="7"/>
  <c r="BK341" i="7"/>
  <c r="BL341" i="7"/>
  <c r="BM341" i="7"/>
  <c r="BN341" i="7"/>
  <c r="BO341" i="7"/>
  <c r="BP341" i="7"/>
  <c r="BQ341" i="7"/>
  <c r="BR341" i="7"/>
  <c r="BS341" i="7"/>
  <c r="BT341" i="7"/>
  <c r="BU341" i="7"/>
  <c r="BV341" i="7"/>
  <c r="BW341" i="7"/>
  <c r="BX341" i="7"/>
  <c r="AU343" i="7"/>
  <c r="AV343" i="7"/>
  <c r="AW343" i="7"/>
  <c r="AX343" i="7"/>
  <c r="AY343" i="7"/>
  <c r="AZ343" i="7"/>
  <c r="BA343" i="7"/>
  <c r="BB343" i="7"/>
  <c r="BC343" i="7"/>
  <c r="BD343" i="7"/>
  <c r="BE343" i="7"/>
  <c r="BF343" i="7"/>
  <c r="BG343" i="7"/>
  <c r="BH343" i="7"/>
  <c r="BI343" i="7"/>
  <c r="BJ343" i="7"/>
  <c r="BK343" i="7"/>
  <c r="BL343" i="7"/>
  <c r="BM343" i="7"/>
  <c r="BN343" i="7"/>
  <c r="BO343" i="7"/>
  <c r="BP343" i="7"/>
  <c r="BQ343" i="7"/>
  <c r="BR343" i="7"/>
  <c r="BS343" i="7"/>
  <c r="BT343" i="7"/>
  <c r="BU343" i="7"/>
  <c r="BV343" i="7"/>
  <c r="BW343" i="7"/>
  <c r="BX343" i="7"/>
  <c r="AU345" i="7"/>
  <c r="AV345" i="7"/>
  <c r="AW345" i="7"/>
  <c r="AX345" i="7"/>
  <c r="AY345" i="7"/>
  <c r="AZ345" i="7"/>
  <c r="BA345" i="7"/>
  <c r="BB345" i="7"/>
  <c r="BC345" i="7"/>
  <c r="BD345" i="7"/>
  <c r="BE345" i="7"/>
  <c r="BF345" i="7"/>
  <c r="BG345" i="7"/>
  <c r="BH345" i="7"/>
  <c r="BI345" i="7"/>
  <c r="BJ345" i="7"/>
  <c r="BK345" i="7"/>
  <c r="BL345" i="7"/>
  <c r="BM345" i="7"/>
  <c r="BN345" i="7"/>
  <c r="BO345" i="7"/>
  <c r="BP345" i="7"/>
  <c r="BQ345" i="7"/>
  <c r="BR345" i="7"/>
  <c r="BS345" i="7"/>
  <c r="BT345" i="7"/>
  <c r="BU345" i="7"/>
  <c r="BV345" i="7"/>
  <c r="BW345" i="7"/>
  <c r="BX345" i="7"/>
  <c r="AU347" i="7"/>
  <c r="AV347" i="7"/>
  <c r="AW347" i="7"/>
  <c r="AX347" i="7"/>
  <c r="AY347" i="7"/>
  <c r="AZ347" i="7"/>
  <c r="BA347" i="7"/>
  <c r="BB347" i="7"/>
  <c r="BC347" i="7"/>
  <c r="BD347" i="7"/>
  <c r="BE347" i="7"/>
  <c r="BF347" i="7"/>
  <c r="BG347" i="7"/>
  <c r="BH347" i="7"/>
  <c r="BI347" i="7"/>
  <c r="BJ347" i="7"/>
  <c r="BK347" i="7"/>
  <c r="BL347" i="7"/>
  <c r="BM347" i="7"/>
  <c r="BN347" i="7"/>
  <c r="BO347" i="7"/>
  <c r="BP347" i="7"/>
  <c r="BQ347" i="7"/>
  <c r="BR347" i="7"/>
  <c r="BS347" i="7"/>
  <c r="BT347" i="7"/>
  <c r="BU347" i="7"/>
  <c r="BV347" i="7"/>
  <c r="BW347" i="7"/>
  <c r="BX347" i="7"/>
  <c r="AU349" i="7"/>
  <c r="AV349" i="7"/>
  <c r="AW349" i="7"/>
  <c r="AX349" i="7"/>
  <c r="AY349" i="7"/>
  <c r="AZ349" i="7"/>
  <c r="BA349" i="7"/>
  <c r="BB349" i="7"/>
  <c r="BC349" i="7"/>
  <c r="BD349" i="7"/>
  <c r="BE349" i="7"/>
  <c r="BF349" i="7"/>
  <c r="BG349" i="7"/>
  <c r="BH349" i="7"/>
  <c r="BI349" i="7"/>
  <c r="BJ349" i="7"/>
  <c r="BK349" i="7"/>
  <c r="BL349" i="7"/>
  <c r="BM349" i="7"/>
  <c r="BN349" i="7"/>
  <c r="BO349" i="7"/>
  <c r="BP349" i="7"/>
  <c r="BQ349" i="7"/>
  <c r="BR349" i="7"/>
  <c r="BS349" i="7"/>
  <c r="BT349" i="7"/>
  <c r="BU349" i="7"/>
  <c r="BV349" i="7"/>
  <c r="BW349" i="7"/>
  <c r="BX349" i="7"/>
  <c r="AU351" i="7"/>
  <c r="AV351" i="7"/>
  <c r="AW351" i="7"/>
  <c r="AX351" i="7"/>
  <c r="AY351" i="7"/>
  <c r="AZ351" i="7"/>
  <c r="BA351" i="7"/>
  <c r="BB351" i="7"/>
  <c r="BC351" i="7"/>
  <c r="BD351" i="7"/>
  <c r="BE351" i="7"/>
  <c r="BF351" i="7"/>
  <c r="BG351" i="7"/>
  <c r="BH351" i="7"/>
  <c r="BI351" i="7"/>
  <c r="BJ351" i="7"/>
  <c r="BK351" i="7"/>
  <c r="BL351" i="7"/>
  <c r="BM351" i="7"/>
  <c r="BN351" i="7"/>
  <c r="BO351" i="7"/>
  <c r="BP351" i="7"/>
  <c r="BQ351" i="7"/>
  <c r="BR351" i="7"/>
  <c r="BS351" i="7"/>
  <c r="BT351" i="7"/>
  <c r="BU351" i="7"/>
  <c r="BV351" i="7"/>
  <c r="BW351" i="7"/>
  <c r="BX351" i="7"/>
  <c r="AU352" i="7"/>
  <c r="AV352" i="7"/>
  <c r="AW352" i="7"/>
  <c r="AX352" i="7"/>
  <c r="AY352" i="7"/>
  <c r="AZ352" i="7"/>
  <c r="BA352" i="7"/>
  <c r="BB352" i="7"/>
  <c r="BC352" i="7"/>
  <c r="BD352" i="7"/>
  <c r="BE352" i="7"/>
  <c r="BF352" i="7"/>
  <c r="BG352" i="7"/>
  <c r="BH352" i="7"/>
  <c r="BI352" i="7"/>
  <c r="BJ352" i="7"/>
  <c r="BK352" i="7"/>
  <c r="BL352" i="7"/>
  <c r="BM352" i="7"/>
  <c r="BN352" i="7"/>
  <c r="BO352" i="7"/>
  <c r="BP352" i="7"/>
  <c r="BQ352" i="7"/>
  <c r="BR352" i="7"/>
  <c r="BS352" i="7"/>
  <c r="BT352" i="7"/>
  <c r="BU352" i="7"/>
  <c r="BV352" i="7"/>
  <c r="BW352" i="7"/>
  <c r="BX352" i="7"/>
  <c r="AU353" i="7"/>
  <c r="AV353" i="7"/>
  <c r="AW353" i="7"/>
  <c r="AX353" i="7"/>
  <c r="AY353" i="7"/>
  <c r="AZ353" i="7"/>
  <c r="BA353" i="7"/>
  <c r="BB353" i="7"/>
  <c r="BC353" i="7"/>
  <c r="BD353" i="7"/>
  <c r="BE353" i="7"/>
  <c r="BF353" i="7"/>
  <c r="BG353" i="7"/>
  <c r="BH353" i="7"/>
  <c r="BI353" i="7"/>
  <c r="BJ353" i="7"/>
  <c r="BK353" i="7"/>
  <c r="BL353" i="7"/>
  <c r="BM353" i="7"/>
  <c r="BN353" i="7"/>
  <c r="BO353" i="7"/>
  <c r="BP353" i="7"/>
  <c r="BQ353" i="7"/>
  <c r="BR353" i="7"/>
  <c r="BS353" i="7"/>
  <c r="BT353" i="7"/>
  <c r="BU353" i="7"/>
  <c r="BV353" i="7"/>
  <c r="BW353" i="7"/>
  <c r="BX353"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AU354" i="7"/>
  <c r="AV354" i="7"/>
  <c r="AW354" i="7"/>
  <c r="AX354" i="7"/>
  <c r="AY354" i="7"/>
  <c r="AZ354" i="7"/>
  <c r="BA354" i="7"/>
  <c r="BB354" i="7"/>
  <c r="BC354" i="7"/>
  <c r="BD354" i="7"/>
  <c r="BE354" i="7"/>
  <c r="BF354" i="7"/>
  <c r="BG354" i="7"/>
  <c r="BH354" i="7"/>
  <c r="BI354" i="7"/>
  <c r="BJ354" i="7"/>
  <c r="BK354" i="7"/>
  <c r="BL354" i="7"/>
  <c r="BM354" i="7"/>
  <c r="BN354" i="7"/>
  <c r="BO354" i="7"/>
  <c r="BP354" i="7"/>
  <c r="BQ354" i="7"/>
  <c r="BR354" i="7"/>
  <c r="BS354" i="7"/>
  <c r="BT354" i="7"/>
  <c r="BU354" i="7"/>
  <c r="BV354" i="7"/>
  <c r="BW354" i="7"/>
  <c r="BX354" i="7"/>
  <c r="AU355" i="7"/>
  <c r="AV355" i="7"/>
  <c r="AW355" i="7"/>
  <c r="AX355" i="7"/>
  <c r="AY355" i="7"/>
  <c r="AZ355" i="7"/>
  <c r="BA355" i="7"/>
  <c r="BB355" i="7"/>
  <c r="BC355" i="7"/>
  <c r="BD355" i="7"/>
  <c r="BE355" i="7"/>
  <c r="BF355" i="7"/>
  <c r="BG355" i="7"/>
  <c r="BH355" i="7"/>
  <c r="BI355" i="7"/>
  <c r="BJ355" i="7"/>
  <c r="BK355" i="7"/>
  <c r="BL355" i="7"/>
  <c r="BM355" i="7"/>
  <c r="BN355" i="7"/>
  <c r="BO355" i="7"/>
  <c r="BP355" i="7"/>
  <c r="BQ355" i="7"/>
  <c r="BR355" i="7"/>
  <c r="BS355" i="7"/>
  <c r="BT355" i="7"/>
  <c r="BU355" i="7"/>
  <c r="BV355" i="7"/>
  <c r="BW355" i="7"/>
  <c r="BX355" i="7"/>
  <c r="AU356" i="7"/>
  <c r="AV356" i="7"/>
  <c r="AW356" i="7"/>
  <c r="AX356" i="7"/>
  <c r="AY356" i="7"/>
  <c r="AZ356" i="7"/>
  <c r="BA356" i="7"/>
  <c r="BB356" i="7"/>
  <c r="BC356" i="7"/>
  <c r="BD356" i="7"/>
  <c r="BE356" i="7"/>
  <c r="BF356" i="7"/>
  <c r="BG356" i="7"/>
  <c r="BH356" i="7"/>
  <c r="BI356" i="7"/>
  <c r="BJ356" i="7"/>
  <c r="BK356" i="7"/>
  <c r="BL356" i="7"/>
  <c r="BM356" i="7"/>
  <c r="BN356" i="7"/>
  <c r="BO356" i="7"/>
  <c r="BP356" i="7"/>
  <c r="BQ356" i="7"/>
  <c r="BR356" i="7"/>
  <c r="BS356" i="7"/>
  <c r="BT356" i="7"/>
  <c r="BU356" i="7"/>
  <c r="BV356" i="7"/>
  <c r="BW356" i="7"/>
  <c r="BX356" i="7"/>
  <c r="AU357" i="7"/>
  <c r="AV357" i="7"/>
  <c r="AW357" i="7"/>
  <c r="AX357" i="7"/>
  <c r="AY357" i="7"/>
  <c r="AZ357" i="7"/>
  <c r="BA357" i="7"/>
  <c r="BB357" i="7"/>
  <c r="BC357" i="7"/>
  <c r="BD357" i="7"/>
  <c r="BE357" i="7"/>
  <c r="BF357" i="7"/>
  <c r="BG357" i="7"/>
  <c r="BH357" i="7"/>
  <c r="BI357" i="7"/>
  <c r="BJ357" i="7"/>
  <c r="BK357" i="7"/>
  <c r="BL357" i="7"/>
  <c r="BM357" i="7"/>
  <c r="BN357" i="7"/>
  <c r="BO357" i="7"/>
  <c r="BP357" i="7"/>
  <c r="BQ357" i="7"/>
  <c r="BR357" i="7"/>
  <c r="BS357" i="7"/>
  <c r="BT357" i="7"/>
  <c r="BU357" i="7"/>
  <c r="BV357" i="7"/>
  <c r="BW357" i="7"/>
  <c r="BX357" i="7"/>
  <c r="AU358" i="7"/>
  <c r="AV358" i="7"/>
  <c r="AW358" i="7"/>
  <c r="AX358" i="7"/>
  <c r="AY358" i="7"/>
  <c r="AZ358" i="7"/>
  <c r="BA358" i="7"/>
  <c r="BB358" i="7"/>
  <c r="BC358" i="7"/>
  <c r="BD358" i="7"/>
  <c r="BE358" i="7"/>
  <c r="BF358" i="7"/>
  <c r="BG358" i="7"/>
  <c r="BH358" i="7"/>
  <c r="BI358" i="7"/>
  <c r="BJ358" i="7"/>
  <c r="BK358" i="7"/>
  <c r="BL358" i="7"/>
  <c r="BM358" i="7"/>
  <c r="BN358" i="7"/>
  <c r="BO358" i="7"/>
  <c r="BP358" i="7"/>
  <c r="BQ358" i="7"/>
  <c r="BR358" i="7"/>
  <c r="BS358" i="7"/>
  <c r="BT358" i="7"/>
  <c r="BU358" i="7"/>
  <c r="BV358" i="7"/>
  <c r="BW358" i="7"/>
  <c r="BX358" i="7"/>
  <c r="AU359" i="7"/>
  <c r="AV359" i="7"/>
  <c r="AW359" i="7"/>
  <c r="AX359" i="7"/>
  <c r="AY359" i="7"/>
  <c r="AZ359" i="7"/>
  <c r="BA359" i="7"/>
  <c r="BB359" i="7"/>
  <c r="BC359" i="7"/>
  <c r="BD359" i="7"/>
  <c r="BE359" i="7"/>
  <c r="BF359" i="7"/>
  <c r="BG359" i="7"/>
  <c r="BH359" i="7"/>
  <c r="BI359" i="7"/>
  <c r="BJ359" i="7"/>
  <c r="BK359" i="7"/>
  <c r="BL359" i="7"/>
  <c r="BM359" i="7"/>
  <c r="BN359" i="7"/>
  <c r="BO359" i="7"/>
  <c r="BP359" i="7"/>
  <c r="BQ359" i="7"/>
  <c r="BR359" i="7"/>
  <c r="BS359" i="7"/>
  <c r="BT359" i="7"/>
  <c r="BU359" i="7"/>
  <c r="BV359" i="7"/>
  <c r="BW359" i="7"/>
  <c r="BX359" i="7"/>
  <c r="AU360" i="7"/>
  <c r="AV360" i="7"/>
  <c r="AW360" i="7"/>
  <c r="AX360" i="7"/>
  <c r="AY360" i="7"/>
  <c r="AZ360" i="7"/>
  <c r="BA360" i="7"/>
  <c r="BB360" i="7"/>
  <c r="BC360" i="7"/>
  <c r="BD360" i="7"/>
  <c r="BE360" i="7"/>
  <c r="BF360" i="7"/>
  <c r="BG360" i="7"/>
  <c r="BH360" i="7"/>
  <c r="BI360" i="7"/>
  <c r="BJ360" i="7"/>
  <c r="BK360" i="7"/>
  <c r="BL360" i="7"/>
  <c r="BM360" i="7"/>
  <c r="BN360" i="7"/>
  <c r="BO360" i="7"/>
  <c r="BP360" i="7"/>
  <c r="BQ360" i="7"/>
  <c r="BR360" i="7"/>
  <c r="BS360" i="7"/>
  <c r="BT360" i="7"/>
  <c r="BU360" i="7"/>
  <c r="BV360" i="7"/>
  <c r="BW360" i="7"/>
  <c r="BX360" i="7"/>
  <c r="AU361" i="7"/>
  <c r="AV361" i="7"/>
  <c r="AW361" i="7"/>
  <c r="AX361" i="7"/>
  <c r="AY361" i="7"/>
  <c r="AZ361" i="7"/>
  <c r="BA361" i="7"/>
  <c r="BB361" i="7"/>
  <c r="BC361" i="7"/>
  <c r="BD361" i="7"/>
  <c r="BE361" i="7"/>
  <c r="BF361" i="7"/>
  <c r="BG361" i="7"/>
  <c r="BH361" i="7"/>
  <c r="BI361" i="7"/>
  <c r="BJ361" i="7"/>
  <c r="BK361" i="7"/>
  <c r="BL361" i="7"/>
  <c r="BM361" i="7"/>
  <c r="BN361" i="7"/>
  <c r="BO361" i="7"/>
  <c r="BP361" i="7"/>
  <c r="BQ361" i="7"/>
  <c r="BR361" i="7"/>
  <c r="BS361" i="7"/>
  <c r="BT361" i="7"/>
  <c r="BU361" i="7"/>
  <c r="BV361" i="7"/>
  <c r="BW361" i="7"/>
  <c r="BX361" i="7"/>
  <c r="AU363" i="7"/>
  <c r="AV363" i="7"/>
  <c r="AW363" i="7"/>
  <c r="AX363" i="7"/>
  <c r="AY363" i="7"/>
  <c r="AZ363" i="7"/>
  <c r="BA363" i="7"/>
  <c r="BB363" i="7"/>
  <c r="BC363" i="7"/>
  <c r="BD363" i="7"/>
  <c r="BE363" i="7"/>
  <c r="BF363" i="7"/>
  <c r="BG363" i="7"/>
  <c r="BH363" i="7"/>
  <c r="BI363" i="7"/>
  <c r="BJ363" i="7"/>
  <c r="BK363" i="7"/>
  <c r="BL363" i="7"/>
  <c r="BM363" i="7"/>
  <c r="BN363" i="7"/>
  <c r="BO363" i="7"/>
  <c r="BP363" i="7"/>
  <c r="BQ363" i="7"/>
  <c r="BR363" i="7"/>
  <c r="BS363" i="7"/>
  <c r="BT363" i="7"/>
  <c r="BU363" i="7"/>
  <c r="BV363" i="7"/>
  <c r="BW363" i="7"/>
  <c r="BX363" i="7"/>
  <c r="AU364" i="7"/>
  <c r="AV364" i="7"/>
  <c r="AW364" i="7"/>
  <c r="AX364" i="7"/>
  <c r="AY364" i="7"/>
  <c r="AZ364" i="7"/>
  <c r="BA364" i="7"/>
  <c r="BB364" i="7"/>
  <c r="BC364" i="7"/>
  <c r="BD364" i="7"/>
  <c r="BE364" i="7"/>
  <c r="BF364" i="7"/>
  <c r="BG364" i="7"/>
  <c r="BH364" i="7"/>
  <c r="BI364" i="7"/>
  <c r="BJ364" i="7"/>
  <c r="BK364" i="7"/>
  <c r="BL364" i="7"/>
  <c r="BM364" i="7"/>
  <c r="BN364" i="7"/>
  <c r="BO364" i="7"/>
  <c r="BP364" i="7"/>
  <c r="BQ364" i="7"/>
  <c r="BR364" i="7"/>
  <c r="BS364" i="7"/>
  <c r="BT364" i="7"/>
  <c r="BU364" i="7"/>
  <c r="BV364" i="7"/>
  <c r="BW364" i="7"/>
  <c r="BX364" i="7"/>
  <c r="AU365" i="7"/>
  <c r="AV365" i="7"/>
  <c r="AW365" i="7"/>
  <c r="AX365" i="7"/>
  <c r="AY365" i="7"/>
  <c r="AZ365" i="7"/>
  <c r="BA365" i="7"/>
  <c r="BB365" i="7"/>
  <c r="BC365" i="7"/>
  <c r="BD365" i="7"/>
  <c r="BE365" i="7"/>
  <c r="BF365" i="7"/>
  <c r="BG365" i="7"/>
  <c r="BH365" i="7"/>
  <c r="BI365" i="7"/>
  <c r="BJ365" i="7"/>
  <c r="BK365" i="7"/>
  <c r="BL365" i="7"/>
  <c r="BM365" i="7"/>
  <c r="BN365" i="7"/>
  <c r="BO365" i="7"/>
  <c r="BP365" i="7"/>
  <c r="BQ365" i="7"/>
  <c r="BR365" i="7"/>
  <c r="BS365" i="7"/>
  <c r="BT365" i="7"/>
  <c r="BU365" i="7"/>
  <c r="BV365" i="7"/>
  <c r="BW365" i="7"/>
  <c r="BX365" i="7"/>
  <c r="AU366" i="7"/>
  <c r="AV366" i="7"/>
  <c r="AW366" i="7"/>
  <c r="AX366" i="7"/>
  <c r="AY366" i="7"/>
  <c r="AZ366" i="7"/>
  <c r="BA366" i="7"/>
  <c r="BB366" i="7"/>
  <c r="BC366" i="7"/>
  <c r="BD366" i="7"/>
  <c r="BE366" i="7"/>
  <c r="BF366" i="7"/>
  <c r="BG366" i="7"/>
  <c r="BH366" i="7"/>
  <c r="BI366" i="7"/>
  <c r="BJ366" i="7"/>
  <c r="BK366" i="7"/>
  <c r="BL366" i="7"/>
  <c r="BM366" i="7"/>
  <c r="BN366" i="7"/>
  <c r="BO366" i="7"/>
  <c r="BP366" i="7"/>
  <c r="BQ366" i="7"/>
  <c r="BR366" i="7"/>
  <c r="BS366" i="7"/>
  <c r="BT366" i="7"/>
  <c r="BU366" i="7"/>
  <c r="BV366" i="7"/>
  <c r="BW366" i="7"/>
  <c r="BX366" i="7"/>
  <c r="AU369" i="7"/>
  <c r="AV369" i="7"/>
  <c r="AW369" i="7"/>
  <c r="AX369" i="7"/>
  <c r="AY369" i="7"/>
  <c r="AZ369" i="7"/>
  <c r="BA369" i="7"/>
  <c r="BB369" i="7"/>
  <c r="BC369" i="7"/>
  <c r="BD369" i="7"/>
  <c r="BE369" i="7"/>
  <c r="BF369" i="7"/>
  <c r="BG369" i="7"/>
  <c r="BH369" i="7"/>
  <c r="BI369" i="7"/>
  <c r="BJ369" i="7"/>
  <c r="BK369" i="7"/>
  <c r="BL369" i="7"/>
  <c r="BM369" i="7"/>
  <c r="BN369" i="7"/>
  <c r="BO369" i="7"/>
  <c r="BP369" i="7"/>
  <c r="BQ369" i="7"/>
  <c r="BR369" i="7"/>
  <c r="BS369" i="7"/>
  <c r="BT369" i="7"/>
  <c r="BU369" i="7"/>
  <c r="BV369" i="7"/>
  <c r="BW369" i="7"/>
  <c r="BX369" i="7"/>
  <c r="AU367" i="7"/>
  <c r="AV367" i="7"/>
  <c r="AW367" i="7"/>
  <c r="AX367" i="7"/>
  <c r="AY367" i="7"/>
  <c r="AZ367" i="7"/>
  <c r="BA367" i="7"/>
  <c r="BB367" i="7"/>
  <c r="BC367" i="7"/>
  <c r="BD367" i="7"/>
  <c r="BE367" i="7"/>
  <c r="BF367" i="7"/>
  <c r="BG367" i="7"/>
  <c r="BH367" i="7"/>
  <c r="BI367" i="7"/>
  <c r="BJ367" i="7"/>
  <c r="BK367" i="7"/>
  <c r="BL367" i="7"/>
  <c r="BM367" i="7"/>
  <c r="BN367" i="7"/>
  <c r="BO367" i="7"/>
  <c r="BP367" i="7"/>
  <c r="BQ367" i="7"/>
  <c r="BR367" i="7"/>
  <c r="BS367" i="7"/>
  <c r="BT367" i="7"/>
  <c r="BU367" i="7"/>
  <c r="BV367" i="7"/>
  <c r="BW367" i="7"/>
  <c r="BX367" i="7"/>
  <c r="AU373" i="7"/>
  <c r="AV373" i="7"/>
  <c r="AW373" i="7"/>
  <c r="AX373" i="7"/>
  <c r="AY373" i="7"/>
  <c r="AZ373" i="7"/>
  <c r="BA373" i="7"/>
  <c r="BB373" i="7"/>
  <c r="BC373" i="7"/>
  <c r="BD373" i="7"/>
  <c r="BE373" i="7"/>
  <c r="BF373" i="7"/>
  <c r="BG373" i="7"/>
  <c r="BH373" i="7"/>
  <c r="BI373" i="7"/>
  <c r="BJ373" i="7"/>
  <c r="BK373" i="7"/>
  <c r="BL373" i="7"/>
  <c r="BM373" i="7"/>
  <c r="BN373" i="7"/>
  <c r="BO373" i="7"/>
  <c r="BP373" i="7"/>
  <c r="BQ373" i="7"/>
  <c r="BR373" i="7"/>
  <c r="BS373" i="7"/>
  <c r="BT373" i="7"/>
  <c r="BU373" i="7"/>
  <c r="BV373" i="7"/>
  <c r="BW373" i="7"/>
  <c r="BX373" i="7"/>
  <c r="AU374" i="7"/>
  <c r="AV374" i="7"/>
  <c r="AW374" i="7"/>
  <c r="AX374" i="7"/>
  <c r="AY374" i="7"/>
  <c r="AZ374" i="7"/>
  <c r="BA374" i="7"/>
  <c r="BB374" i="7"/>
  <c r="BC374" i="7"/>
  <c r="BD374" i="7"/>
  <c r="BE374" i="7"/>
  <c r="BF374" i="7"/>
  <c r="BG374" i="7"/>
  <c r="BH374" i="7"/>
  <c r="BI374" i="7"/>
  <c r="BJ374" i="7"/>
  <c r="BK374" i="7"/>
  <c r="BL374" i="7"/>
  <c r="BM374" i="7"/>
  <c r="BN374" i="7"/>
  <c r="BO374" i="7"/>
  <c r="BP374" i="7"/>
  <c r="BQ374" i="7"/>
  <c r="BR374" i="7"/>
  <c r="BS374" i="7"/>
  <c r="BT374" i="7"/>
  <c r="BU374" i="7"/>
  <c r="BV374" i="7"/>
  <c r="BW374" i="7"/>
  <c r="BX374" i="7"/>
  <c r="AU375" i="7"/>
  <c r="AV375" i="7"/>
  <c r="AW375" i="7"/>
  <c r="AX375" i="7"/>
  <c r="AY375" i="7"/>
  <c r="AZ375" i="7"/>
  <c r="BA375" i="7"/>
  <c r="BB375" i="7"/>
  <c r="BC375" i="7"/>
  <c r="BD375" i="7"/>
  <c r="BE375" i="7"/>
  <c r="BF375" i="7"/>
  <c r="BG375" i="7"/>
  <c r="BH375" i="7"/>
  <c r="BI375" i="7"/>
  <c r="BJ375" i="7"/>
  <c r="BK375" i="7"/>
  <c r="BL375" i="7"/>
  <c r="BM375" i="7"/>
  <c r="BN375" i="7"/>
  <c r="BO375" i="7"/>
  <c r="BP375" i="7"/>
  <c r="BQ375" i="7"/>
  <c r="BR375" i="7"/>
  <c r="BS375" i="7"/>
  <c r="BT375" i="7"/>
  <c r="BU375" i="7"/>
  <c r="BV375" i="7"/>
  <c r="BW375" i="7"/>
  <c r="BX375" i="7"/>
  <c r="AU376" i="7"/>
  <c r="AV376" i="7"/>
  <c r="AW376" i="7"/>
  <c r="AX376" i="7"/>
  <c r="AY376" i="7"/>
  <c r="AZ376" i="7"/>
  <c r="BA376" i="7"/>
  <c r="BB376" i="7"/>
  <c r="BC376" i="7"/>
  <c r="BD376" i="7"/>
  <c r="BE376" i="7"/>
  <c r="BF376" i="7"/>
  <c r="BG376" i="7"/>
  <c r="BH376" i="7"/>
  <c r="BI376" i="7"/>
  <c r="BJ376" i="7"/>
  <c r="BK376" i="7"/>
  <c r="BL376" i="7"/>
  <c r="BM376" i="7"/>
  <c r="BN376" i="7"/>
  <c r="BO376" i="7"/>
  <c r="BP376" i="7"/>
  <c r="BQ376" i="7"/>
  <c r="BR376" i="7"/>
  <c r="BS376" i="7"/>
  <c r="BT376" i="7"/>
  <c r="BU376" i="7"/>
  <c r="BV376" i="7"/>
  <c r="BW376" i="7"/>
  <c r="BX376" i="7"/>
  <c r="AU377" i="7"/>
  <c r="AV377" i="7"/>
  <c r="AW377" i="7"/>
  <c r="AX377" i="7"/>
  <c r="AY377" i="7"/>
  <c r="AZ377" i="7"/>
  <c r="BA377" i="7"/>
  <c r="BB377" i="7"/>
  <c r="BC377" i="7"/>
  <c r="BD377" i="7"/>
  <c r="BE377" i="7"/>
  <c r="BF377" i="7"/>
  <c r="BG377" i="7"/>
  <c r="BH377" i="7"/>
  <c r="BI377" i="7"/>
  <c r="BJ377" i="7"/>
  <c r="BK377" i="7"/>
  <c r="BL377" i="7"/>
  <c r="BM377" i="7"/>
  <c r="BN377" i="7"/>
  <c r="BO377" i="7"/>
  <c r="BP377" i="7"/>
  <c r="BQ377" i="7"/>
  <c r="BR377" i="7"/>
  <c r="BS377" i="7"/>
  <c r="BT377" i="7"/>
  <c r="BU377" i="7"/>
  <c r="BV377" i="7"/>
  <c r="BW377" i="7"/>
  <c r="BX377" i="7"/>
  <c r="AU378" i="7"/>
  <c r="AV378" i="7"/>
  <c r="AW378" i="7"/>
  <c r="AX378" i="7"/>
  <c r="AY378" i="7"/>
  <c r="AZ378" i="7"/>
  <c r="BA378" i="7"/>
  <c r="BB378" i="7"/>
  <c r="BC378" i="7"/>
  <c r="BD378" i="7"/>
  <c r="BE378" i="7"/>
  <c r="BF378" i="7"/>
  <c r="BG378" i="7"/>
  <c r="BH378" i="7"/>
  <c r="BI378" i="7"/>
  <c r="BJ378" i="7"/>
  <c r="BK378" i="7"/>
  <c r="BL378" i="7"/>
  <c r="BM378" i="7"/>
  <c r="BN378" i="7"/>
  <c r="BO378" i="7"/>
  <c r="BP378" i="7"/>
  <c r="BQ378" i="7"/>
  <c r="BR378" i="7"/>
  <c r="BS378" i="7"/>
  <c r="BT378" i="7"/>
  <c r="BU378" i="7"/>
  <c r="BV378" i="7"/>
  <c r="BW378" i="7"/>
  <c r="BX378" i="7"/>
  <c r="AU379" i="7"/>
  <c r="AV379" i="7"/>
  <c r="AW379" i="7"/>
  <c r="AX379" i="7"/>
  <c r="AY379" i="7"/>
  <c r="AZ379" i="7"/>
  <c r="BA379" i="7"/>
  <c r="BB379" i="7"/>
  <c r="BC379" i="7"/>
  <c r="BD379" i="7"/>
  <c r="BE379" i="7"/>
  <c r="BF379" i="7"/>
  <c r="BG379" i="7"/>
  <c r="BH379" i="7"/>
  <c r="BI379" i="7"/>
  <c r="BJ379" i="7"/>
  <c r="BK379" i="7"/>
  <c r="BL379" i="7"/>
  <c r="BM379" i="7"/>
  <c r="BN379" i="7"/>
  <c r="BO379" i="7"/>
  <c r="BP379" i="7"/>
  <c r="BQ379" i="7"/>
  <c r="BR379" i="7"/>
  <c r="BS379" i="7"/>
  <c r="BT379" i="7"/>
  <c r="BU379" i="7"/>
  <c r="BV379" i="7"/>
  <c r="BW379" i="7"/>
  <c r="BX379" i="7"/>
  <c r="AU380" i="7"/>
  <c r="AV380" i="7"/>
  <c r="AW380" i="7"/>
  <c r="AX380" i="7"/>
  <c r="AY380" i="7"/>
  <c r="AZ380" i="7"/>
  <c r="BA380" i="7"/>
  <c r="BB380" i="7"/>
  <c r="BC380" i="7"/>
  <c r="BD380" i="7"/>
  <c r="BE380" i="7"/>
  <c r="BF380" i="7"/>
  <c r="BG380" i="7"/>
  <c r="BH380" i="7"/>
  <c r="BI380" i="7"/>
  <c r="BJ380" i="7"/>
  <c r="BK380" i="7"/>
  <c r="BL380" i="7"/>
  <c r="BM380" i="7"/>
  <c r="BN380" i="7"/>
  <c r="BO380" i="7"/>
  <c r="BP380" i="7"/>
  <c r="BQ380" i="7"/>
  <c r="BR380" i="7"/>
  <c r="BS380" i="7"/>
  <c r="BT380" i="7"/>
  <c r="BU380" i="7"/>
  <c r="BV380" i="7"/>
  <c r="BW380" i="7"/>
  <c r="BX380" i="7"/>
  <c r="AU381" i="7"/>
  <c r="AV381" i="7"/>
  <c r="AW381" i="7"/>
  <c r="AX381" i="7"/>
  <c r="AY381" i="7"/>
  <c r="AZ381" i="7"/>
  <c r="BA381" i="7"/>
  <c r="BB381" i="7"/>
  <c r="BC381" i="7"/>
  <c r="BD381" i="7"/>
  <c r="BE381" i="7"/>
  <c r="BF381" i="7"/>
  <c r="BG381" i="7"/>
  <c r="BH381" i="7"/>
  <c r="BI381" i="7"/>
  <c r="BJ381" i="7"/>
  <c r="BK381" i="7"/>
  <c r="BL381" i="7"/>
  <c r="BM381" i="7"/>
  <c r="BN381" i="7"/>
  <c r="BO381" i="7"/>
  <c r="BP381" i="7"/>
  <c r="BQ381" i="7"/>
  <c r="BR381" i="7"/>
  <c r="BS381" i="7"/>
  <c r="BT381" i="7"/>
  <c r="BU381" i="7"/>
  <c r="BV381" i="7"/>
  <c r="BW381" i="7"/>
  <c r="BX381" i="7"/>
  <c r="AU382" i="7"/>
  <c r="AV382" i="7"/>
  <c r="AW382" i="7"/>
  <c r="AX382" i="7"/>
  <c r="AY382" i="7"/>
  <c r="AZ382" i="7"/>
  <c r="BA382" i="7"/>
  <c r="BB382" i="7"/>
  <c r="BC382" i="7"/>
  <c r="BD382" i="7"/>
  <c r="BE382" i="7"/>
  <c r="BF382" i="7"/>
  <c r="BG382" i="7"/>
  <c r="BH382" i="7"/>
  <c r="BI382" i="7"/>
  <c r="BJ382" i="7"/>
  <c r="BK382" i="7"/>
  <c r="BL382" i="7"/>
  <c r="BM382" i="7"/>
  <c r="BN382" i="7"/>
  <c r="BO382" i="7"/>
  <c r="BP382" i="7"/>
  <c r="BQ382" i="7"/>
  <c r="BR382" i="7"/>
  <c r="BS382" i="7"/>
  <c r="BT382" i="7"/>
  <c r="BU382" i="7"/>
  <c r="BV382" i="7"/>
  <c r="BW382" i="7"/>
  <c r="BX382" i="7"/>
  <c r="AU383" i="7"/>
  <c r="AV383" i="7"/>
  <c r="AW383" i="7"/>
  <c r="AX383" i="7"/>
  <c r="AY383" i="7"/>
  <c r="AZ383" i="7"/>
  <c r="BA383" i="7"/>
  <c r="BB383" i="7"/>
  <c r="BC383" i="7"/>
  <c r="BD383" i="7"/>
  <c r="BE383" i="7"/>
  <c r="BF383" i="7"/>
  <c r="BG383" i="7"/>
  <c r="BH383" i="7"/>
  <c r="BI383" i="7"/>
  <c r="BJ383" i="7"/>
  <c r="BK383" i="7"/>
  <c r="BL383" i="7"/>
  <c r="BM383" i="7"/>
  <c r="BN383" i="7"/>
  <c r="BO383" i="7"/>
  <c r="BP383" i="7"/>
  <c r="BQ383" i="7"/>
  <c r="BR383" i="7"/>
  <c r="BS383" i="7"/>
  <c r="BT383" i="7"/>
  <c r="BU383" i="7"/>
  <c r="BV383" i="7"/>
  <c r="BW383" i="7"/>
  <c r="BX383" i="7"/>
  <c r="AU384" i="7"/>
  <c r="AV384" i="7"/>
  <c r="AW384" i="7"/>
  <c r="AX384" i="7"/>
  <c r="AY384" i="7"/>
  <c r="AZ384" i="7"/>
  <c r="BA384" i="7"/>
  <c r="BB384" i="7"/>
  <c r="BC384" i="7"/>
  <c r="BD384" i="7"/>
  <c r="BE384" i="7"/>
  <c r="BF384" i="7"/>
  <c r="BG384" i="7"/>
  <c r="BH384" i="7"/>
  <c r="BI384" i="7"/>
  <c r="BJ384" i="7"/>
  <c r="BK384" i="7"/>
  <c r="BL384" i="7"/>
  <c r="BM384" i="7"/>
  <c r="BN384" i="7"/>
  <c r="BO384" i="7"/>
  <c r="BP384" i="7"/>
  <c r="BQ384" i="7"/>
  <c r="BR384" i="7"/>
  <c r="BS384" i="7"/>
  <c r="BT384" i="7"/>
  <c r="BU384" i="7"/>
  <c r="BV384" i="7"/>
  <c r="BW384" i="7"/>
  <c r="BX384" i="7"/>
  <c r="AU386" i="7"/>
  <c r="AV386" i="7"/>
  <c r="AW386" i="7"/>
  <c r="AX386" i="7"/>
  <c r="AY386" i="7"/>
  <c r="AZ386" i="7"/>
  <c r="BA386" i="7"/>
  <c r="BB386" i="7"/>
  <c r="BC386" i="7"/>
  <c r="BD386" i="7"/>
  <c r="BE386" i="7"/>
  <c r="BF386" i="7"/>
  <c r="BG386" i="7"/>
  <c r="BH386" i="7"/>
  <c r="BI386" i="7"/>
  <c r="BJ386" i="7"/>
  <c r="BK386" i="7"/>
  <c r="BL386" i="7"/>
  <c r="BM386" i="7"/>
  <c r="BN386" i="7"/>
  <c r="BO386" i="7"/>
  <c r="BP386" i="7"/>
  <c r="BQ386" i="7"/>
  <c r="BR386" i="7"/>
  <c r="BS386" i="7"/>
  <c r="BT386" i="7"/>
  <c r="BU386" i="7"/>
  <c r="BV386" i="7"/>
  <c r="BW386" i="7"/>
  <c r="BX386" i="7"/>
  <c r="AU387" i="7"/>
  <c r="AV387" i="7"/>
  <c r="AW387" i="7"/>
  <c r="AX387" i="7"/>
  <c r="AY387" i="7"/>
  <c r="AZ387" i="7"/>
  <c r="BA387" i="7"/>
  <c r="BB387" i="7"/>
  <c r="BC387" i="7"/>
  <c r="BD387" i="7"/>
  <c r="BE387" i="7"/>
  <c r="BF387" i="7"/>
  <c r="BG387" i="7"/>
  <c r="BH387" i="7"/>
  <c r="BI387" i="7"/>
  <c r="BJ387" i="7"/>
  <c r="BK387" i="7"/>
  <c r="BL387" i="7"/>
  <c r="BM387" i="7"/>
  <c r="BN387" i="7"/>
  <c r="BO387" i="7"/>
  <c r="BP387" i="7"/>
  <c r="BQ387" i="7"/>
  <c r="BR387" i="7"/>
  <c r="BS387" i="7"/>
  <c r="BT387" i="7"/>
  <c r="BU387" i="7"/>
  <c r="BV387" i="7"/>
  <c r="BW387" i="7"/>
  <c r="BX387" i="7"/>
  <c r="AU388" i="7"/>
  <c r="AV388" i="7"/>
  <c r="AW388" i="7"/>
  <c r="AX388" i="7"/>
  <c r="AY388" i="7"/>
  <c r="AZ388" i="7"/>
  <c r="BA388" i="7"/>
  <c r="BB388" i="7"/>
  <c r="BC388" i="7"/>
  <c r="BD388" i="7"/>
  <c r="BE388" i="7"/>
  <c r="BF388" i="7"/>
  <c r="BG388" i="7"/>
  <c r="BH388" i="7"/>
  <c r="BI388" i="7"/>
  <c r="BJ388" i="7"/>
  <c r="BK388" i="7"/>
  <c r="BL388" i="7"/>
  <c r="BM388" i="7"/>
  <c r="BN388" i="7"/>
  <c r="BO388" i="7"/>
  <c r="BP388" i="7"/>
  <c r="BQ388" i="7"/>
  <c r="BR388" i="7"/>
  <c r="BS388" i="7"/>
  <c r="BT388" i="7"/>
  <c r="BU388" i="7"/>
  <c r="BV388" i="7"/>
  <c r="BW388" i="7"/>
  <c r="BX388" i="7"/>
  <c r="AU389" i="7"/>
  <c r="AV389" i="7"/>
  <c r="AW389" i="7"/>
  <c r="AX389" i="7"/>
  <c r="AY389" i="7"/>
  <c r="AZ389" i="7"/>
  <c r="BA389" i="7"/>
  <c r="BB389" i="7"/>
  <c r="BC389" i="7"/>
  <c r="BD389" i="7"/>
  <c r="BE389" i="7"/>
  <c r="BF389" i="7"/>
  <c r="BG389" i="7"/>
  <c r="BH389" i="7"/>
  <c r="BI389" i="7"/>
  <c r="BJ389" i="7"/>
  <c r="BK389" i="7"/>
  <c r="BL389" i="7"/>
  <c r="BM389" i="7"/>
  <c r="BN389" i="7"/>
  <c r="BO389" i="7"/>
  <c r="BP389" i="7"/>
  <c r="BQ389" i="7"/>
  <c r="BR389" i="7"/>
  <c r="BS389" i="7"/>
  <c r="BT389" i="7"/>
  <c r="BU389" i="7"/>
  <c r="BV389" i="7"/>
  <c r="BW389" i="7"/>
  <c r="BX389" i="7"/>
  <c r="AU390" i="7"/>
  <c r="AV390" i="7"/>
  <c r="AW390" i="7"/>
  <c r="AX390" i="7"/>
  <c r="AY390" i="7"/>
  <c r="AZ390" i="7"/>
  <c r="BA390" i="7"/>
  <c r="BB390" i="7"/>
  <c r="BC390" i="7"/>
  <c r="BD390" i="7"/>
  <c r="BE390" i="7"/>
  <c r="BF390" i="7"/>
  <c r="BG390" i="7"/>
  <c r="BH390" i="7"/>
  <c r="BI390" i="7"/>
  <c r="BJ390" i="7"/>
  <c r="BK390" i="7"/>
  <c r="BL390" i="7"/>
  <c r="BM390" i="7"/>
  <c r="BN390" i="7"/>
  <c r="BO390" i="7"/>
  <c r="BP390" i="7"/>
  <c r="BQ390" i="7"/>
  <c r="BR390" i="7"/>
  <c r="BS390" i="7"/>
  <c r="BT390" i="7"/>
  <c r="BU390" i="7"/>
  <c r="BV390" i="7"/>
  <c r="BW390" i="7"/>
  <c r="BX390" i="7"/>
  <c r="AU392" i="7"/>
  <c r="AV392" i="7"/>
  <c r="AW392" i="7"/>
  <c r="AX392" i="7"/>
  <c r="AY392" i="7"/>
  <c r="AZ392" i="7"/>
  <c r="BA392" i="7"/>
  <c r="BB392" i="7"/>
  <c r="BC392" i="7"/>
  <c r="BD392" i="7"/>
  <c r="BE392" i="7"/>
  <c r="BF392" i="7"/>
  <c r="BG392" i="7"/>
  <c r="BH392" i="7"/>
  <c r="BI392" i="7"/>
  <c r="BJ392" i="7"/>
  <c r="BK392" i="7"/>
  <c r="BL392" i="7"/>
  <c r="BM392" i="7"/>
  <c r="BN392" i="7"/>
  <c r="BO392" i="7"/>
  <c r="BP392" i="7"/>
  <c r="BQ392" i="7"/>
  <c r="BR392" i="7"/>
  <c r="BS392" i="7"/>
  <c r="BT392" i="7"/>
  <c r="BU392" i="7"/>
  <c r="BV392" i="7"/>
  <c r="BW392" i="7"/>
  <c r="BX392" i="7"/>
  <c r="AU393" i="7"/>
  <c r="AV393" i="7"/>
  <c r="AW393" i="7"/>
  <c r="AX393" i="7"/>
  <c r="AY393" i="7"/>
  <c r="AZ393" i="7"/>
  <c r="BA393" i="7"/>
  <c r="BB393" i="7"/>
  <c r="BC393" i="7"/>
  <c r="BD393" i="7"/>
  <c r="BE393" i="7"/>
  <c r="BF393" i="7"/>
  <c r="BG393" i="7"/>
  <c r="BH393" i="7"/>
  <c r="BI393" i="7"/>
  <c r="BJ393" i="7"/>
  <c r="BK393" i="7"/>
  <c r="BL393" i="7"/>
  <c r="BM393" i="7"/>
  <c r="BN393" i="7"/>
  <c r="BO393" i="7"/>
  <c r="BP393" i="7"/>
  <c r="BQ393" i="7"/>
  <c r="BR393" i="7"/>
  <c r="BS393" i="7"/>
  <c r="BT393" i="7"/>
  <c r="BU393" i="7"/>
  <c r="BV393" i="7"/>
  <c r="BW393" i="7"/>
  <c r="BX393" i="7"/>
  <c r="AU395" i="7"/>
  <c r="AV395" i="7"/>
  <c r="AW395" i="7"/>
  <c r="AX395" i="7"/>
  <c r="AY395" i="7"/>
  <c r="AZ395" i="7"/>
  <c r="BA395" i="7"/>
  <c r="BB395" i="7"/>
  <c r="BC395" i="7"/>
  <c r="BD395" i="7"/>
  <c r="BE395" i="7"/>
  <c r="BF395" i="7"/>
  <c r="BG395" i="7"/>
  <c r="BH395" i="7"/>
  <c r="BI395" i="7"/>
  <c r="BJ395" i="7"/>
  <c r="BK395" i="7"/>
  <c r="BL395" i="7"/>
  <c r="BM395" i="7"/>
  <c r="BN395" i="7"/>
  <c r="BO395" i="7"/>
  <c r="BP395" i="7"/>
  <c r="BQ395" i="7"/>
  <c r="BR395" i="7"/>
  <c r="BS395" i="7"/>
  <c r="BT395" i="7"/>
  <c r="BU395" i="7"/>
  <c r="BV395" i="7"/>
  <c r="BW395" i="7"/>
  <c r="BX395" i="7"/>
  <c r="AU394" i="7"/>
  <c r="AV394" i="7"/>
  <c r="AW394" i="7"/>
  <c r="AX394" i="7"/>
  <c r="AY394" i="7"/>
  <c r="AZ394" i="7"/>
  <c r="BA394" i="7"/>
  <c r="BB394" i="7"/>
  <c r="BC394" i="7"/>
  <c r="BD394" i="7"/>
  <c r="BE394" i="7"/>
  <c r="BF394" i="7"/>
  <c r="BG394" i="7"/>
  <c r="BH394" i="7"/>
  <c r="BI394" i="7"/>
  <c r="BJ394" i="7"/>
  <c r="BK394" i="7"/>
  <c r="BL394" i="7"/>
  <c r="BM394" i="7"/>
  <c r="BN394" i="7"/>
  <c r="BO394" i="7"/>
  <c r="BP394" i="7"/>
  <c r="BQ394" i="7"/>
  <c r="BR394" i="7"/>
  <c r="BS394" i="7"/>
  <c r="BT394" i="7"/>
  <c r="BU394" i="7"/>
  <c r="BV394" i="7"/>
  <c r="BW394" i="7"/>
  <c r="BX394" i="7"/>
  <c r="AU400" i="7"/>
  <c r="AV400" i="7"/>
  <c r="AW400" i="7"/>
  <c r="AX400" i="7"/>
  <c r="AY400" i="7"/>
  <c r="AZ400" i="7"/>
  <c r="BA400" i="7"/>
  <c r="BB400" i="7"/>
  <c r="BC400" i="7"/>
  <c r="BD400" i="7"/>
  <c r="BE400" i="7"/>
  <c r="BF400" i="7"/>
  <c r="BG400" i="7"/>
  <c r="BH400" i="7"/>
  <c r="BI400" i="7"/>
  <c r="BJ400" i="7"/>
  <c r="BK400" i="7"/>
  <c r="BL400" i="7"/>
  <c r="BM400" i="7"/>
  <c r="BN400" i="7"/>
  <c r="BO400" i="7"/>
  <c r="BP400" i="7"/>
  <c r="BQ400" i="7"/>
  <c r="BR400" i="7"/>
  <c r="BS400" i="7"/>
  <c r="BT400" i="7"/>
  <c r="BU400" i="7"/>
  <c r="BV400" i="7"/>
  <c r="BW400" i="7"/>
  <c r="BX400" i="7"/>
  <c r="AU396" i="7"/>
  <c r="AV396" i="7"/>
  <c r="AW396" i="7"/>
  <c r="AX396" i="7"/>
  <c r="AY396" i="7"/>
  <c r="AZ396" i="7"/>
  <c r="BA396" i="7"/>
  <c r="BB396" i="7"/>
  <c r="BC396" i="7"/>
  <c r="BD396" i="7"/>
  <c r="BE396" i="7"/>
  <c r="BF396" i="7"/>
  <c r="BG396" i="7"/>
  <c r="BH396" i="7"/>
  <c r="BI396" i="7"/>
  <c r="BJ396" i="7"/>
  <c r="BK396" i="7"/>
  <c r="BL396" i="7"/>
  <c r="BM396" i="7"/>
  <c r="BN396" i="7"/>
  <c r="BO396" i="7"/>
  <c r="BP396" i="7"/>
  <c r="BQ396" i="7"/>
  <c r="BR396" i="7"/>
  <c r="BS396" i="7"/>
  <c r="BT396" i="7"/>
  <c r="BU396" i="7"/>
  <c r="BV396" i="7"/>
  <c r="BW396" i="7"/>
  <c r="BX396" i="7"/>
  <c r="AU397" i="7"/>
  <c r="AV397" i="7"/>
  <c r="AW397" i="7"/>
  <c r="AX397" i="7"/>
  <c r="AY397" i="7"/>
  <c r="AZ397" i="7"/>
  <c r="BA397" i="7"/>
  <c r="BB397" i="7"/>
  <c r="BC397" i="7"/>
  <c r="BD397" i="7"/>
  <c r="BE397" i="7"/>
  <c r="BF397" i="7"/>
  <c r="BG397" i="7"/>
  <c r="BH397" i="7"/>
  <c r="BI397" i="7"/>
  <c r="BJ397" i="7"/>
  <c r="BK397" i="7"/>
  <c r="BL397" i="7"/>
  <c r="BM397" i="7"/>
  <c r="BN397" i="7"/>
  <c r="BO397" i="7"/>
  <c r="BP397" i="7"/>
  <c r="BQ397" i="7"/>
  <c r="BR397" i="7"/>
  <c r="BS397" i="7"/>
  <c r="BT397" i="7"/>
  <c r="BU397" i="7"/>
  <c r="BV397" i="7"/>
  <c r="BW397" i="7"/>
  <c r="BX397" i="7"/>
  <c r="AU398" i="7"/>
  <c r="AV398" i="7"/>
  <c r="AW398" i="7"/>
  <c r="AX398" i="7"/>
  <c r="AY398" i="7"/>
  <c r="AZ398" i="7"/>
  <c r="BA398" i="7"/>
  <c r="BB398" i="7"/>
  <c r="BC398" i="7"/>
  <c r="BD398" i="7"/>
  <c r="BE398" i="7"/>
  <c r="BF398" i="7"/>
  <c r="BG398" i="7"/>
  <c r="BH398" i="7"/>
  <c r="BI398" i="7"/>
  <c r="BJ398" i="7"/>
  <c r="BK398" i="7"/>
  <c r="BL398" i="7"/>
  <c r="BM398" i="7"/>
  <c r="BN398" i="7"/>
  <c r="BO398" i="7"/>
  <c r="BP398" i="7"/>
  <c r="BQ398" i="7"/>
  <c r="BR398" i="7"/>
  <c r="BS398" i="7"/>
  <c r="BT398" i="7"/>
  <c r="BU398" i="7"/>
  <c r="BV398" i="7"/>
  <c r="BW398" i="7"/>
  <c r="BX398" i="7"/>
  <c r="AU399" i="7"/>
  <c r="AV399" i="7"/>
  <c r="AW399" i="7"/>
  <c r="AX399" i="7"/>
  <c r="AY399" i="7"/>
  <c r="AZ399" i="7"/>
  <c r="BA399" i="7"/>
  <c r="BB399" i="7"/>
  <c r="BC399" i="7"/>
  <c r="BD399" i="7"/>
  <c r="BE399" i="7"/>
  <c r="BF399" i="7"/>
  <c r="BG399" i="7"/>
  <c r="BH399" i="7"/>
  <c r="BI399" i="7"/>
  <c r="BJ399" i="7"/>
  <c r="BK399" i="7"/>
  <c r="BL399" i="7"/>
  <c r="BM399" i="7"/>
  <c r="BN399" i="7"/>
  <c r="BO399" i="7"/>
  <c r="BP399" i="7"/>
  <c r="BQ399" i="7"/>
  <c r="BR399" i="7"/>
  <c r="BS399" i="7"/>
  <c r="BT399" i="7"/>
  <c r="BU399" i="7"/>
  <c r="BV399" i="7"/>
  <c r="BW399" i="7"/>
  <c r="BX399" i="7"/>
  <c r="AU401" i="7"/>
  <c r="AV401" i="7"/>
  <c r="AW401" i="7"/>
  <c r="AX401" i="7"/>
  <c r="AY401" i="7"/>
  <c r="AZ401" i="7"/>
  <c r="BA401" i="7"/>
  <c r="BB401" i="7"/>
  <c r="BC401" i="7"/>
  <c r="BD401" i="7"/>
  <c r="BE401" i="7"/>
  <c r="BF401" i="7"/>
  <c r="BG401" i="7"/>
  <c r="BH401" i="7"/>
  <c r="BI401" i="7"/>
  <c r="BJ401" i="7"/>
  <c r="BK401" i="7"/>
  <c r="BL401" i="7"/>
  <c r="BM401" i="7"/>
  <c r="BN401" i="7"/>
  <c r="BO401" i="7"/>
  <c r="BP401" i="7"/>
  <c r="BQ401" i="7"/>
  <c r="BR401" i="7"/>
  <c r="BS401" i="7"/>
  <c r="BT401" i="7"/>
  <c r="BU401" i="7"/>
  <c r="BV401" i="7"/>
  <c r="BW401" i="7"/>
  <c r="BX401" i="7"/>
  <c r="AU402" i="7"/>
  <c r="AV402" i="7"/>
  <c r="AW402" i="7"/>
  <c r="AX402" i="7"/>
  <c r="AY402" i="7"/>
  <c r="AZ402" i="7"/>
  <c r="BA402" i="7"/>
  <c r="BB402" i="7"/>
  <c r="BC402" i="7"/>
  <c r="BD402" i="7"/>
  <c r="BE402" i="7"/>
  <c r="BF402" i="7"/>
  <c r="BG402" i="7"/>
  <c r="BH402" i="7"/>
  <c r="BI402" i="7"/>
  <c r="BJ402" i="7"/>
  <c r="BK402" i="7"/>
  <c r="BL402" i="7"/>
  <c r="BM402" i="7"/>
  <c r="BN402" i="7"/>
  <c r="BO402" i="7"/>
  <c r="BP402" i="7"/>
  <c r="BQ402" i="7"/>
  <c r="BR402" i="7"/>
  <c r="BS402" i="7"/>
  <c r="BT402" i="7"/>
  <c r="BU402" i="7"/>
  <c r="BV402" i="7"/>
  <c r="BW402" i="7"/>
  <c r="BX402" i="7"/>
  <c r="AU403" i="7"/>
  <c r="AV403" i="7"/>
  <c r="AW403" i="7"/>
  <c r="AX403" i="7"/>
  <c r="AY403" i="7"/>
  <c r="AZ403" i="7"/>
  <c r="BA403" i="7"/>
  <c r="BB403" i="7"/>
  <c r="BC403" i="7"/>
  <c r="BD403" i="7"/>
  <c r="BE403" i="7"/>
  <c r="BF403" i="7"/>
  <c r="BG403" i="7"/>
  <c r="BH403" i="7"/>
  <c r="BI403" i="7"/>
  <c r="BJ403" i="7"/>
  <c r="BK403" i="7"/>
  <c r="BL403" i="7"/>
  <c r="BM403" i="7"/>
  <c r="BN403" i="7"/>
  <c r="BO403" i="7"/>
  <c r="BP403" i="7"/>
  <c r="BQ403" i="7"/>
  <c r="BR403" i="7"/>
  <c r="BS403" i="7"/>
  <c r="BT403" i="7"/>
  <c r="BU403" i="7"/>
  <c r="BV403" i="7"/>
  <c r="BW403" i="7"/>
  <c r="BX403" i="7"/>
  <c r="AU404" i="7"/>
  <c r="AV404" i="7"/>
  <c r="AW404" i="7"/>
  <c r="AX404" i="7"/>
  <c r="AY404" i="7"/>
  <c r="AZ404" i="7"/>
  <c r="BA404" i="7"/>
  <c r="BB404" i="7"/>
  <c r="BC404" i="7"/>
  <c r="BD404" i="7"/>
  <c r="BE404" i="7"/>
  <c r="BF404" i="7"/>
  <c r="BG404" i="7"/>
  <c r="BH404" i="7"/>
  <c r="BI404" i="7"/>
  <c r="BJ404" i="7"/>
  <c r="BK404" i="7"/>
  <c r="BL404" i="7"/>
  <c r="BM404" i="7"/>
  <c r="BN404" i="7"/>
  <c r="BO404" i="7"/>
  <c r="BP404" i="7"/>
  <c r="BQ404" i="7"/>
  <c r="BR404" i="7"/>
  <c r="BS404" i="7"/>
  <c r="BT404" i="7"/>
  <c r="BU404" i="7"/>
  <c r="BV404" i="7"/>
  <c r="BW404" i="7"/>
  <c r="BX404" i="7"/>
  <c r="AU405" i="7"/>
  <c r="AV405" i="7"/>
  <c r="AW405" i="7"/>
  <c r="AX405" i="7"/>
  <c r="AY405" i="7"/>
  <c r="AZ405" i="7"/>
  <c r="BA405" i="7"/>
  <c r="BB405" i="7"/>
  <c r="BC405" i="7"/>
  <c r="BD405" i="7"/>
  <c r="BE405" i="7"/>
  <c r="BF405" i="7"/>
  <c r="BG405" i="7"/>
  <c r="BH405" i="7"/>
  <c r="BI405" i="7"/>
  <c r="BJ405" i="7"/>
  <c r="BK405" i="7"/>
  <c r="BL405" i="7"/>
  <c r="BM405" i="7"/>
  <c r="BN405" i="7"/>
  <c r="BO405" i="7"/>
  <c r="BP405" i="7"/>
  <c r="BQ405" i="7"/>
  <c r="BR405" i="7"/>
  <c r="BS405" i="7"/>
  <c r="BT405" i="7"/>
  <c r="BU405" i="7"/>
  <c r="BV405" i="7"/>
  <c r="BW405" i="7"/>
  <c r="BX405" i="7"/>
  <c r="AU406" i="7"/>
  <c r="AV406" i="7"/>
  <c r="AW406" i="7"/>
  <c r="AX406" i="7"/>
  <c r="AY406" i="7"/>
  <c r="AZ406" i="7"/>
  <c r="BA406" i="7"/>
  <c r="BB406" i="7"/>
  <c r="BC406" i="7"/>
  <c r="BD406" i="7"/>
  <c r="BE406" i="7"/>
  <c r="BF406" i="7"/>
  <c r="BG406" i="7"/>
  <c r="BH406" i="7"/>
  <c r="BI406" i="7"/>
  <c r="BJ406" i="7"/>
  <c r="BK406" i="7"/>
  <c r="BL406" i="7"/>
  <c r="BM406" i="7"/>
  <c r="BN406" i="7"/>
  <c r="BO406" i="7"/>
  <c r="BP406" i="7"/>
  <c r="BQ406" i="7"/>
  <c r="BR406" i="7"/>
  <c r="BS406" i="7"/>
  <c r="BT406" i="7"/>
  <c r="BU406" i="7"/>
  <c r="BV406" i="7"/>
  <c r="BW406" i="7"/>
  <c r="BX406" i="7"/>
  <c r="AU407" i="7"/>
  <c r="AV407" i="7"/>
  <c r="AW407" i="7"/>
  <c r="AX407" i="7"/>
  <c r="AY407" i="7"/>
  <c r="AZ407" i="7"/>
  <c r="BA407" i="7"/>
  <c r="BB407" i="7"/>
  <c r="BC407" i="7"/>
  <c r="BD407" i="7"/>
  <c r="BE407" i="7"/>
  <c r="BF407" i="7"/>
  <c r="BG407" i="7"/>
  <c r="BH407" i="7"/>
  <c r="BI407" i="7"/>
  <c r="BJ407" i="7"/>
  <c r="BK407" i="7"/>
  <c r="BL407" i="7"/>
  <c r="BM407" i="7"/>
  <c r="BN407" i="7"/>
  <c r="BO407" i="7"/>
  <c r="BP407" i="7"/>
  <c r="BQ407" i="7"/>
  <c r="BR407" i="7"/>
  <c r="BS407" i="7"/>
  <c r="BT407" i="7"/>
  <c r="BU407" i="7"/>
  <c r="BV407" i="7"/>
  <c r="BW407" i="7"/>
  <c r="BX407" i="7"/>
  <c r="AU408" i="7"/>
  <c r="AV408" i="7"/>
  <c r="AW408" i="7"/>
  <c r="AX408" i="7"/>
  <c r="AY408" i="7"/>
  <c r="AZ408" i="7"/>
  <c r="BA408" i="7"/>
  <c r="BB408" i="7"/>
  <c r="BC408" i="7"/>
  <c r="BD408" i="7"/>
  <c r="BE408" i="7"/>
  <c r="BF408" i="7"/>
  <c r="BG408" i="7"/>
  <c r="BH408" i="7"/>
  <c r="BI408" i="7"/>
  <c r="BJ408" i="7"/>
  <c r="BK408" i="7"/>
  <c r="BL408" i="7"/>
  <c r="BM408" i="7"/>
  <c r="BN408" i="7"/>
  <c r="BO408" i="7"/>
  <c r="BP408" i="7"/>
  <c r="BQ408" i="7"/>
  <c r="BR408" i="7"/>
  <c r="BS408" i="7"/>
  <c r="BT408" i="7"/>
  <c r="BU408" i="7"/>
  <c r="BV408" i="7"/>
  <c r="BW408" i="7"/>
  <c r="BX408" i="7"/>
  <c r="AU409" i="7"/>
  <c r="AV409" i="7"/>
  <c r="AW409" i="7"/>
  <c r="AX409" i="7"/>
  <c r="AY409" i="7"/>
  <c r="AZ409" i="7"/>
  <c r="BA409" i="7"/>
  <c r="BB409" i="7"/>
  <c r="BC409" i="7"/>
  <c r="BD409" i="7"/>
  <c r="BE409" i="7"/>
  <c r="BF409" i="7"/>
  <c r="BG409" i="7"/>
  <c r="BH409" i="7"/>
  <c r="BI409" i="7"/>
  <c r="BJ409" i="7"/>
  <c r="BK409" i="7"/>
  <c r="BL409" i="7"/>
  <c r="BM409" i="7"/>
  <c r="BN409" i="7"/>
  <c r="BO409" i="7"/>
  <c r="BP409" i="7"/>
  <c r="BQ409" i="7"/>
  <c r="BR409" i="7"/>
  <c r="BS409" i="7"/>
  <c r="BT409" i="7"/>
  <c r="BU409" i="7"/>
  <c r="BV409" i="7"/>
  <c r="BW409" i="7"/>
  <c r="BX409" i="7"/>
  <c r="AU410" i="7"/>
  <c r="AV410" i="7"/>
  <c r="AW410" i="7"/>
  <c r="AX410" i="7"/>
  <c r="AY410" i="7"/>
  <c r="AZ410" i="7"/>
  <c r="BA410" i="7"/>
  <c r="BB410" i="7"/>
  <c r="BC410" i="7"/>
  <c r="BD410" i="7"/>
  <c r="BE410" i="7"/>
  <c r="BF410" i="7"/>
  <c r="BG410" i="7"/>
  <c r="BH410" i="7"/>
  <c r="BI410" i="7"/>
  <c r="BJ410" i="7"/>
  <c r="BK410" i="7"/>
  <c r="BL410" i="7"/>
  <c r="BM410" i="7"/>
  <c r="BN410" i="7"/>
  <c r="BO410" i="7"/>
  <c r="BP410" i="7"/>
  <c r="BQ410" i="7"/>
  <c r="BR410" i="7"/>
  <c r="BS410" i="7"/>
  <c r="BT410" i="7"/>
  <c r="BU410" i="7"/>
  <c r="BV410" i="7"/>
  <c r="BW410" i="7"/>
  <c r="BX410" i="7"/>
  <c r="AU412" i="7"/>
  <c r="AV412" i="7"/>
  <c r="AW412" i="7"/>
  <c r="AX412" i="7"/>
  <c r="AY412" i="7"/>
  <c r="AZ412" i="7"/>
  <c r="BA412" i="7"/>
  <c r="BB412" i="7"/>
  <c r="BC412" i="7"/>
  <c r="BD412" i="7"/>
  <c r="BE412" i="7"/>
  <c r="BF412" i="7"/>
  <c r="BG412" i="7"/>
  <c r="BH412" i="7"/>
  <c r="BI412" i="7"/>
  <c r="BJ412" i="7"/>
  <c r="BK412" i="7"/>
  <c r="BL412" i="7"/>
  <c r="BM412" i="7"/>
  <c r="BN412" i="7"/>
  <c r="BO412" i="7"/>
  <c r="BP412" i="7"/>
  <c r="BQ412" i="7"/>
  <c r="BR412" i="7"/>
  <c r="BS412" i="7"/>
  <c r="BT412" i="7"/>
  <c r="BU412" i="7"/>
  <c r="BV412" i="7"/>
  <c r="BW412" i="7"/>
  <c r="BX412" i="7"/>
  <c r="AU413" i="7"/>
  <c r="AV413" i="7"/>
  <c r="AW413" i="7"/>
  <c r="AX413" i="7"/>
  <c r="AY413" i="7"/>
  <c r="AZ413" i="7"/>
  <c r="BA413" i="7"/>
  <c r="BB413" i="7"/>
  <c r="BC413" i="7"/>
  <c r="BD413" i="7"/>
  <c r="BE413" i="7"/>
  <c r="BF413" i="7"/>
  <c r="BG413" i="7"/>
  <c r="BH413" i="7"/>
  <c r="BI413" i="7"/>
  <c r="BJ413" i="7"/>
  <c r="BK413" i="7"/>
  <c r="BL413" i="7"/>
  <c r="BM413" i="7"/>
  <c r="BN413" i="7"/>
  <c r="BO413" i="7"/>
  <c r="BP413" i="7"/>
  <c r="BQ413" i="7"/>
  <c r="BR413" i="7"/>
  <c r="BS413" i="7"/>
  <c r="BT413" i="7"/>
  <c r="BU413" i="7"/>
  <c r="BV413" i="7"/>
  <c r="BW413" i="7"/>
  <c r="BX413" i="7"/>
  <c r="AU414" i="7"/>
  <c r="AV414" i="7"/>
  <c r="AW414" i="7"/>
  <c r="AX414" i="7"/>
  <c r="AY414" i="7"/>
  <c r="AZ414" i="7"/>
  <c r="BA414" i="7"/>
  <c r="BB414" i="7"/>
  <c r="BC414" i="7"/>
  <c r="BD414" i="7"/>
  <c r="BE414" i="7"/>
  <c r="BF414" i="7"/>
  <c r="BG414" i="7"/>
  <c r="BH414" i="7"/>
  <c r="BI414" i="7"/>
  <c r="BJ414" i="7"/>
  <c r="BK414" i="7"/>
  <c r="BL414" i="7"/>
  <c r="BM414" i="7"/>
  <c r="BN414" i="7"/>
  <c r="BO414" i="7"/>
  <c r="BP414" i="7"/>
  <c r="BQ414" i="7"/>
  <c r="BR414" i="7"/>
  <c r="BS414" i="7"/>
  <c r="BT414" i="7"/>
  <c r="BU414" i="7"/>
  <c r="BV414" i="7"/>
  <c r="BW414" i="7"/>
  <c r="BX414" i="7"/>
  <c r="AU415" i="7"/>
  <c r="AV415" i="7"/>
  <c r="AW415" i="7"/>
  <c r="AX415" i="7"/>
  <c r="AY415" i="7"/>
  <c r="AZ415" i="7"/>
  <c r="BA415" i="7"/>
  <c r="BB415" i="7"/>
  <c r="BC415" i="7"/>
  <c r="BD415" i="7"/>
  <c r="BE415" i="7"/>
  <c r="BF415" i="7"/>
  <c r="BG415" i="7"/>
  <c r="BH415" i="7"/>
  <c r="BI415" i="7"/>
  <c r="BJ415" i="7"/>
  <c r="BK415" i="7"/>
  <c r="BL415" i="7"/>
  <c r="BM415" i="7"/>
  <c r="BN415" i="7"/>
  <c r="BO415" i="7"/>
  <c r="BP415" i="7"/>
  <c r="BQ415" i="7"/>
  <c r="BR415" i="7"/>
  <c r="BS415" i="7"/>
  <c r="BT415" i="7"/>
  <c r="BU415" i="7"/>
  <c r="BV415" i="7"/>
  <c r="BW415" i="7"/>
  <c r="BX415" i="7"/>
  <c r="AU416" i="7"/>
  <c r="AV416" i="7"/>
  <c r="AW416" i="7"/>
  <c r="AX416" i="7"/>
  <c r="AY416" i="7"/>
  <c r="AZ416" i="7"/>
  <c r="BA416" i="7"/>
  <c r="BB416" i="7"/>
  <c r="BC416" i="7"/>
  <c r="BD416" i="7"/>
  <c r="BE416" i="7"/>
  <c r="BF416" i="7"/>
  <c r="BG416" i="7"/>
  <c r="BH416" i="7"/>
  <c r="BI416" i="7"/>
  <c r="BJ416" i="7"/>
  <c r="BK416" i="7"/>
  <c r="BL416" i="7"/>
  <c r="BM416" i="7"/>
  <c r="BN416" i="7"/>
  <c r="BO416" i="7"/>
  <c r="BP416" i="7"/>
  <c r="BQ416" i="7"/>
  <c r="BR416" i="7"/>
  <c r="BS416" i="7"/>
  <c r="BT416" i="7"/>
  <c r="BU416" i="7"/>
  <c r="BV416" i="7"/>
  <c r="BW416" i="7"/>
  <c r="BX416" i="7"/>
  <c r="AU417" i="7"/>
  <c r="AV417" i="7"/>
  <c r="AW417" i="7"/>
  <c r="AX417" i="7"/>
  <c r="AY417" i="7"/>
  <c r="AZ417" i="7"/>
  <c r="BA417" i="7"/>
  <c r="BB417" i="7"/>
  <c r="BC417" i="7"/>
  <c r="BD417" i="7"/>
  <c r="BE417" i="7"/>
  <c r="BF417" i="7"/>
  <c r="BG417" i="7"/>
  <c r="BH417" i="7"/>
  <c r="BI417" i="7"/>
  <c r="BJ417" i="7"/>
  <c r="BK417" i="7"/>
  <c r="BL417" i="7"/>
  <c r="BM417" i="7"/>
  <c r="BN417" i="7"/>
  <c r="BO417" i="7"/>
  <c r="BP417" i="7"/>
  <c r="BQ417" i="7"/>
  <c r="BR417" i="7"/>
  <c r="BS417" i="7"/>
  <c r="BT417" i="7"/>
  <c r="BU417" i="7"/>
  <c r="BV417" i="7"/>
  <c r="BW417" i="7"/>
  <c r="BX417" i="7"/>
  <c r="AU418" i="7"/>
  <c r="AV418" i="7"/>
  <c r="AW418" i="7"/>
  <c r="AX418" i="7"/>
  <c r="AY418" i="7"/>
  <c r="AZ418" i="7"/>
  <c r="BA418" i="7"/>
  <c r="BB418" i="7"/>
  <c r="BC418" i="7"/>
  <c r="BD418" i="7"/>
  <c r="BE418" i="7"/>
  <c r="BF418" i="7"/>
  <c r="BG418" i="7"/>
  <c r="BH418" i="7"/>
  <c r="BI418" i="7"/>
  <c r="BJ418" i="7"/>
  <c r="BK418" i="7"/>
  <c r="BL418" i="7"/>
  <c r="BM418" i="7"/>
  <c r="BN418" i="7"/>
  <c r="BO418" i="7"/>
  <c r="BP418" i="7"/>
  <c r="BQ418" i="7"/>
  <c r="BR418" i="7"/>
  <c r="BS418" i="7"/>
  <c r="BT418" i="7"/>
  <c r="BU418" i="7"/>
  <c r="BV418" i="7"/>
  <c r="BW418" i="7"/>
  <c r="BX418" i="7"/>
  <c r="AU419" i="7"/>
  <c r="AV419" i="7"/>
  <c r="AW419" i="7"/>
  <c r="AX419" i="7"/>
  <c r="AY419" i="7"/>
  <c r="AZ419" i="7"/>
  <c r="BA419" i="7"/>
  <c r="BB419" i="7"/>
  <c r="BC419" i="7"/>
  <c r="BD419" i="7"/>
  <c r="BE419" i="7"/>
  <c r="BF419" i="7"/>
  <c r="BG419" i="7"/>
  <c r="BH419" i="7"/>
  <c r="BI419" i="7"/>
  <c r="BJ419" i="7"/>
  <c r="BK419" i="7"/>
  <c r="BL419" i="7"/>
  <c r="BM419" i="7"/>
  <c r="BN419" i="7"/>
  <c r="BO419" i="7"/>
  <c r="BP419" i="7"/>
  <c r="BQ419" i="7"/>
  <c r="BR419" i="7"/>
  <c r="BS419" i="7"/>
  <c r="BT419" i="7"/>
  <c r="BU419" i="7"/>
  <c r="BV419" i="7"/>
  <c r="BW419" i="7"/>
  <c r="BX419" i="7"/>
  <c r="AU420" i="7"/>
  <c r="AV420" i="7"/>
  <c r="AW420" i="7"/>
  <c r="AX420" i="7"/>
  <c r="AY420" i="7"/>
  <c r="AZ420" i="7"/>
  <c r="BA420" i="7"/>
  <c r="BB420" i="7"/>
  <c r="BC420" i="7"/>
  <c r="BD420" i="7"/>
  <c r="BE420" i="7"/>
  <c r="BF420" i="7"/>
  <c r="BG420" i="7"/>
  <c r="BH420" i="7"/>
  <c r="BI420" i="7"/>
  <c r="BJ420" i="7"/>
  <c r="BK420" i="7"/>
  <c r="BL420" i="7"/>
  <c r="BM420" i="7"/>
  <c r="BN420" i="7"/>
  <c r="BO420" i="7"/>
  <c r="BP420" i="7"/>
  <c r="BQ420" i="7"/>
  <c r="BR420" i="7"/>
  <c r="BS420" i="7"/>
  <c r="BT420" i="7"/>
  <c r="BU420" i="7"/>
  <c r="BV420" i="7"/>
  <c r="BW420" i="7"/>
  <c r="BX420" i="7"/>
  <c r="AU421" i="7"/>
  <c r="AV421" i="7"/>
  <c r="AW421" i="7"/>
  <c r="AX421" i="7"/>
  <c r="AY421" i="7"/>
  <c r="AZ421" i="7"/>
  <c r="BA421" i="7"/>
  <c r="BB421" i="7"/>
  <c r="BC421" i="7"/>
  <c r="BD421" i="7"/>
  <c r="BE421" i="7"/>
  <c r="BF421" i="7"/>
  <c r="BG421" i="7"/>
  <c r="BH421" i="7"/>
  <c r="BI421" i="7"/>
  <c r="BJ421" i="7"/>
  <c r="BK421" i="7"/>
  <c r="BL421" i="7"/>
  <c r="BM421" i="7"/>
  <c r="BN421" i="7"/>
  <c r="BO421" i="7"/>
  <c r="BP421" i="7"/>
  <c r="BQ421" i="7"/>
  <c r="BR421" i="7"/>
  <c r="BS421" i="7"/>
  <c r="BT421" i="7"/>
  <c r="BU421" i="7"/>
  <c r="BV421" i="7"/>
  <c r="BW421" i="7"/>
  <c r="BX421" i="7"/>
  <c r="AU422" i="7"/>
  <c r="AV422" i="7"/>
  <c r="AW422" i="7"/>
  <c r="AX422" i="7"/>
  <c r="AY422" i="7"/>
  <c r="AZ422" i="7"/>
  <c r="BA422" i="7"/>
  <c r="BB422" i="7"/>
  <c r="BC422" i="7"/>
  <c r="BD422" i="7"/>
  <c r="BE422" i="7"/>
  <c r="BF422" i="7"/>
  <c r="BG422" i="7"/>
  <c r="BH422" i="7"/>
  <c r="BI422" i="7"/>
  <c r="BJ422" i="7"/>
  <c r="BK422" i="7"/>
  <c r="BL422" i="7"/>
  <c r="BM422" i="7"/>
  <c r="BN422" i="7"/>
  <c r="BO422" i="7"/>
  <c r="BP422" i="7"/>
  <c r="BQ422" i="7"/>
  <c r="BR422" i="7"/>
  <c r="BS422" i="7"/>
  <c r="BT422" i="7"/>
  <c r="BU422" i="7"/>
  <c r="BV422" i="7"/>
  <c r="BW422" i="7"/>
  <c r="BX422" i="7"/>
  <c r="AU423" i="7"/>
  <c r="AV423" i="7"/>
  <c r="AW423" i="7"/>
  <c r="AX423" i="7"/>
  <c r="AY423" i="7"/>
  <c r="AZ423" i="7"/>
  <c r="BA423" i="7"/>
  <c r="BB423" i="7"/>
  <c r="BC423" i="7"/>
  <c r="BD423" i="7"/>
  <c r="BE423" i="7"/>
  <c r="BF423" i="7"/>
  <c r="BG423" i="7"/>
  <c r="BH423" i="7"/>
  <c r="BI423" i="7"/>
  <c r="BJ423" i="7"/>
  <c r="BK423" i="7"/>
  <c r="BL423" i="7"/>
  <c r="BM423" i="7"/>
  <c r="BN423" i="7"/>
  <c r="BO423" i="7"/>
  <c r="BP423" i="7"/>
  <c r="BQ423" i="7"/>
  <c r="BR423" i="7"/>
  <c r="BS423" i="7"/>
  <c r="BT423" i="7"/>
  <c r="BU423" i="7"/>
  <c r="BV423" i="7"/>
  <c r="BW423" i="7"/>
  <c r="BX423" i="7"/>
  <c r="AU424" i="7"/>
  <c r="AV424" i="7"/>
  <c r="AW424" i="7"/>
  <c r="AX424" i="7"/>
  <c r="AY424" i="7"/>
  <c r="AZ424" i="7"/>
  <c r="BA424" i="7"/>
  <c r="BB424" i="7"/>
  <c r="BC424" i="7"/>
  <c r="BD424" i="7"/>
  <c r="BE424" i="7"/>
  <c r="BF424" i="7"/>
  <c r="BG424" i="7"/>
  <c r="BH424" i="7"/>
  <c r="BI424" i="7"/>
  <c r="BJ424" i="7"/>
  <c r="BK424" i="7"/>
  <c r="BL424" i="7"/>
  <c r="BM424" i="7"/>
  <c r="BN424" i="7"/>
  <c r="BO424" i="7"/>
  <c r="BP424" i="7"/>
  <c r="BQ424" i="7"/>
  <c r="BR424" i="7"/>
  <c r="BS424" i="7"/>
  <c r="BT424" i="7"/>
  <c r="BU424" i="7"/>
  <c r="BV424" i="7"/>
  <c r="BW424" i="7"/>
  <c r="BX424" i="7"/>
  <c r="AU425" i="7"/>
  <c r="AV425" i="7"/>
  <c r="AW425" i="7"/>
  <c r="AX425" i="7"/>
  <c r="AY425" i="7"/>
  <c r="AZ425" i="7"/>
  <c r="BA425" i="7"/>
  <c r="BB425" i="7"/>
  <c r="BC425" i="7"/>
  <c r="BD425" i="7"/>
  <c r="BE425" i="7"/>
  <c r="BF425" i="7"/>
  <c r="BG425" i="7"/>
  <c r="BH425" i="7"/>
  <c r="BI425" i="7"/>
  <c r="BJ425" i="7"/>
  <c r="BK425" i="7"/>
  <c r="BL425" i="7"/>
  <c r="BM425" i="7"/>
  <c r="BN425" i="7"/>
  <c r="BO425" i="7"/>
  <c r="BP425" i="7"/>
  <c r="BQ425" i="7"/>
  <c r="BR425" i="7"/>
  <c r="BS425" i="7"/>
  <c r="BT425" i="7"/>
  <c r="BU425" i="7"/>
  <c r="BV425" i="7"/>
  <c r="BW425" i="7"/>
  <c r="BX425" i="7"/>
  <c r="AU426" i="7"/>
  <c r="AV426" i="7"/>
  <c r="AW426" i="7"/>
  <c r="AX426" i="7"/>
  <c r="AY426" i="7"/>
  <c r="AZ426" i="7"/>
  <c r="BA426" i="7"/>
  <c r="BB426" i="7"/>
  <c r="BC426" i="7"/>
  <c r="BD426" i="7"/>
  <c r="BE426" i="7"/>
  <c r="BF426" i="7"/>
  <c r="BG426" i="7"/>
  <c r="BH426" i="7"/>
  <c r="BI426" i="7"/>
  <c r="BJ426" i="7"/>
  <c r="BK426" i="7"/>
  <c r="BL426" i="7"/>
  <c r="BM426" i="7"/>
  <c r="BN426" i="7"/>
  <c r="BO426" i="7"/>
  <c r="BP426" i="7"/>
  <c r="BQ426" i="7"/>
  <c r="BR426" i="7"/>
  <c r="BS426" i="7"/>
  <c r="BT426" i="7"/>
  <c r="BU426" i="7"/>
  <c r="BV426" i="7"/>
  <c r="BW426" i="7"/>
  <c r="BX426" i="7"/>
  <c r="AU427" i="7"/>
  <c r="AV427" i="7"/>
  <c r="AW427" i="7"/>
  <c r="AX427" i="7"/>
  <c r="AY427" i="7"/>
  <c r="AZ427" i="7"/>
  <c r="BA427" i="7"/>
  <c r="BB427" i="7"/>
  <c r="BC427" i="7"/>
  <c r="BD427" i="7"/>
  <c r="BE427" i="7"/>
  <c r="BF427" i="7"/>
  <c r="BG427" i="7"/>
  <c r="BH427" i="7"/>
  <c r="BI427" i="7"/>
  <c r="BJ427" i="7"/>
  <c r="BK427" i="7"/>
  <c r="BL427" i="7"/>
  <c r="BM427" i="7"/>
  <c r="BN427" i="7"/>
  <c r="BO427" i="7"/>
  <c r="BP427" i="7"/>
  <c r="BQ427" i="7"/>
  <c r="BR427" i="7"/>
  <c r="BS427" i="7"/>
  <c r="BT427" i="7"/>
  <c r="BU427" i="7"/>
  <c r="BV427" i="7"/>
  <c r="BW427" i="7"/>
  <c r="BX427" i="7"/>
  <c r="AU429" i="7"/>
  <c r="AV429" i="7"/>
  <c r="AW429" i="7"/>
  <c r="AX429" i="7"/>
  <c r="AY429" i="7"/>
  <c r="AZ429" i="7"/>
  <c r="BA429" i="7"/>
  <c r="BB429" i="7"/>
  <c r="BC429" i="7"/>
  <c r="BD429" i="7"/>
  <c r="BE429" i="7"/>
  <c r="BF429" i="7"/>
  <c r="BG429" i="7"/>
  <c r="BH429" i="7"/>
  <c r="BI429" i="7"/>
  <c r="BJ429" i="7"/>
  <c r="BK429" i="7"/>
  <c r="BL429" i="7"/>
  <c r="BM429" i="7"/>
  <c r="BN429" i="7"/>
  <c r="BO429" i="7"/>
  <c r="BP429" i="7"/>
  <c r="BQ429" i="7"/>
  <c r="BR429" i="7"/>
  <c r="BS429" i="7"/>
  <c r="BT429" i="7"/>
  <c r="BU429" i="7"/>
  <c r="BV429" i="7"/>
  <c r="BW429" i="7"/>
  <c r="BX429" i="7"/>
  <c r="AU486" i="7"/>
  <c r="AV486" i="7"/>
  <c r="AW486" i="7"/>
  <c r="AX486" i="7"/>
  <c r="AY486" i="7"/>
  <c r="AZ486" i="7"/>
  <c r="BA486" i="7"/>
  <c r="BB486" i="7"/>
  <c r="BC486" i="7"/>
  <c r="BD486" i="7"/>
  <c r="BE486" i="7"/>
  <c r="BF486" i="7"/>
  <c r="BG486" i="7"/>
  <c r="BH486" i="7"/>
  <c r="BI486" i="7"/>
  <c r="BJ486" i="7"/>
  <c r="BK486" i="7"/>
  <c r="BL486" i="7"/>
  <c r="BM486" i="7"/>
  <c r="BN486" i="7"/>
  <c r="BO486" i="7"/>
  <c r="BP486" i="7"/>
  <c r="BQ486" i="7"/>
  <c r="BR486" i="7"/>
  <c r="BS486" i="7"/>
  <c r="BT486" i="7"/>
  <c r="BU486" i="7"/>
  <c r="BV486" i="7"/>
  <c r="BW486" i="7"/>
  <c r="BX486" i="7"/>
  <c r="AU430" i="7"/>
  <c r="AV430" i="7"/>
  <c r="AW430" i="7"/>
  <c r="AX430" i="7"/>
  <c r="AY430" i="7"/>
  <c r="AZ430" i="7"/>
  <c r="BA430" i="7"/>
  <c r="BB430" i="7"/>
  <c r="BC430" i="7"/>
  <c r="BD430" i="7"/>
  <c r="BE430" i="7"/>
  <c r="BF430" i="7"/>
  <c r="BG430" i="7"/>
  <c r="BH430" i="7"/>
  <c r="BI430" i="7"/>
  <c r="BJ430" i="7"/>
  <c r="BK430" i="7"/>
  <c r="BL430" i="7"/>
  <c r="BM430" i="7"/>
  <c r="BN430" i="7"/>
  <c r="BO430" i="7"/>
  <c r="BP430" i="7"/>
  <c r="BQ430" i="7"/>
  <c r="BR430" i="7"/>
  <c r="BS430" i="7"/>
  <c r="BT430" i="7"/>
  <c r="BU430" i="7"/>
  <c r="BV430" i="7"/>
  <c r="BW430" i="7"/>
  <c r="BX430" i="7"/>
  <c r="AU431" i="7"/>
  <c r="AV431" i="7"/>
  <c r="AW431" i="7"/>
  <c r="AX431" i="7"/>
  <c r="AY431" i="7"/>
  <c r="AZ431" i="7"/>
  <c r="BA431" i="7"/>
  <c r="BB431" i="7"/>
  <c r="BC431" i="7"/>
  <c r="BD431" i="7"/>
  <c r="BE431" i="7"/>
  <c r="BF431" i="7"/>
  <c r="BG431" i="7"/>
  <c r="BH431" i="7"/>
  <c r="BI431" i="7"/>
  <c r="BJ431" i="7"/>
  <c r="BK431" i="7"/>
  <c r="BL431" i="7"/>
  <c r="BM431" i="7"/>
  <c r="BN431" i="7"/>
  <c r="BO431" i="7"/>
  <c r="BP431" i="7"/>
  <c r="BQ431" i="7"/>
  <c r="BR431" i="7"/>
  <c r="BS431" i="7"/>
  <c r="BT431" i="7"/>
  <c r="BU431" i="7"/>
  <c r="BV431" i="7"/>
  <c r="BW431" i="7"/>
  <c r="BX431" i="7"/>
  <c r="AU432" i="7"/>
  <c r="AV432" i="7"/>
  <c r="AW432" i="7"/>
  <c r="AX432" i="7"/>
  <c r="AY432" i="7"/>
  <c r="AZ432" i="7"/>
  <c r="BA432" i="7"/>
  <c r="BB432" i="7"/>
  <c r="BC432" i="7"/>
  <c r="BD432" i="7"/>
  <c r="BE432" i="7"/>
  <c r="BF432" i="7"/>
  <c r="BG432" i="7"/>
  <c r="BH432" i="7"/>
  <c r="BI432" i="7"/>
  <c r="BJ432" i="7"/>
  <c r="BK432" i="7"/>
  <c r="BL432" i="7"/>
  <c r="BM432" i="7"/>
  <c r="BN432" i="7"/>
  <c r="BO432" i="7"/>
  <c r="BP432" i="7"/>
  <c r="BQ432" i="7"/>
  <c r="BR432" i="7"/>
  <c r="BS432" i="7"/>
  <c r="BT432" i="7"/>
  <c r="BU432" i="7"/>
  <c r="BV432" i="7"/>
  <c r="BW432" i="7"/>
  <c r="BX432" i="7"/>
  <c r="AU433" i="7"/>
  <c r="AV433" i="7"/>
  <c r="AW433" i="7"/>
  <c r="AX433" i="7"/>
  <c r="AY433" i="7"/>
  <c r="AZ433" i="7"/>
  <c r="BA433" i="7"/>
  <c r="BB433" i="7"/>
  <c r="BC433" i="7"/>
  <c r="BD433" i="7"/>
  <c r="BE433" i="7"/>
  <c r="BF433" i="7"/>
  <c r="BG433" i="7"/>
  <c r="BH433" i="7"/>
  <c r="BI433" i="7"/>
  <c r="BJ433" i="7"/>
  <c r="BK433" i="7"/>
  <c r="BL433" i="7"/>
  <c r="BM433" i="7"/>
  <c r="BN433" i="7"/>
  <c r="BO433" i="7"/>
  <c r="BP433" i="7"/>
  <c r="BQ433" i="7"/>
  <c r="BR433" i="7"/>
  <c r="BS433" i="7"/>
  <c r="BT433" i="7"/>
  <c r="BU433" i="7"/>
  <c r="BV433" i="7"/>
  <c r="BW433" i="7"/>
  <c r="BX433" i="7"/>
  <c r="AU434" i="7"/>
  <c r="AV434" i="7"/>
  <c r="AW434" i="7"/>
  <c r="AX434" i="7"/>
  <c r="AY434" i="7"/>
  <c r="AZ434" i="7"/>
  <c r="BA434" i="7"/>
  <c r="BB434" i="7"/>
  <c r="BC434" i="7"/>
  <c r="BD434" i="7"/>
  <c r="BE434" i="7"/>
  <c r="BF434" i="7"/>
  <c r="BG434" i="7"/>
  <c r="BH434" i="7"/>
  <c r="BI434" i="7"/>
  <c r="BJ434" i="7"/>
  <c r="BK434" i="7"/>
  <c r="BL434" i="7"/>
  <c r="BM434" i="7"/>
  <c r="BN434" i="7"/>
  <c r="BO434" i="7"/>
  <c r="BP434" i="7"/>
  <c r="BQ434" i="7"/>
  <c r="BR434" i="7"/>
  <c r="BS434" i="7"/>
  <c r="BT434" i="7"/>
  <c r="BU434" i="7"/>
  <c r="BV434" i="7"/>
  <c r="BW434" i="7"/>
  <c r="BX434" i="7"/>
  <c r="AU435" i="7"/>
  <c r="AV435" i="7"/>
  <c r="AW435" i="7"/>
  <c r="AX435" i="7"/>
  <c r="AY435" i="7"/>
  <c r="AZ435" i="7"/>
  <c r="BA435" i="7"/>
  <c r="BB435" i="7"/>
  <c r="BC435" i="7"/>
  <c r="BD435" i="7"/>
  <c r="BE435" i="7"/>
  <c r="BF435" i="7"/>
  <c r="BG435" i="7"/>
  <c r="BH435" i="7"/>
  <c r="BI435" i="7"/>
  <c r="BJ435" i="7"/>
  <c r="BK435" i="7"/>
  <c r="BL435" i="7"/>
  <c r="BM435" i="7"/>
  <c r="BN435" i="7"/>
  <c r="BO435" i="7"/>
  <c r="BP435" i="7"/>
  <c r="BQ435" i="7"/>
  <c r="BR435" i="7"/>
  <c r="BS435" i="7"/>
  <c r="BT435" i="7"/>
  <c r="BU435" i="7"/>
  <c r="BV435" i="7"/>
  <c r="BW435" i="7"/>
  <c r="BX435" i="7"/>
  <c r="AU436" i="7"/>
  <c r="AV436" i="7"/>
  <c r="AW436" i="7"/>
  <c r="AX436" i="7"/>
  <c r="AY436" i="7"/>
  <c r="AZ436" i="7"/>
  <c r="BA436" i="7"/>
  <c r="BB436" i="7"/>
  <c r="BC436" i="7"/>
  <c r="BD436" i="7"/>
  <c r="BE436" i="7"/>
  <c r="BF436" i="7"/>
  <c r="BG436" i="7"/>
  <c r="BH436" i="7"/>
  <c r="BI436" i="7"/>
  <c r="BJ436" i="7"/>
  <c r="BK436" i="7"/>
  <c r="BL436" i="7"/>
  <c r="BM436" i="7"/>
  <c r="BN436" i="7"/>
  <c r="BO436" i="7"/>
  <c r="BP436" i="7"/>
  <c r="BQ436" i="7"/>
  <c r="BR436" i="7"/>
  <c r="BS436" i="7"/>
  <c r="BT436" i="7"/>
  <c r="BU436" i="7"/>
  <c r="BV436" i="7"/>
  <c r="BW436" i="7"/>
  <c r="BX436" i="7"/>
  <c r="AU437" i="7"/>
  <c r="AV437" i="7"/>
  <c r="AW437" i="7"/>
  <c r="AX437" i="7"/>
  <c r="AY437" i="7"/>
  <c r="AZ437" i="7"/>
  <c r="BA437" i="7"/>
  <c r="BB437" i="7"/>
  <c r="BC437" i="7"/>
  <c r="BD437" i="7"/>
  <c r="BE437" i="7"/>
  <c r="BF437" i="7"/>
  <c r="BG437" i="7"/>
  <c r="BH437" i="7"/>
  <c r="BI437" i="7"/>
  <c r="BJ437" i="7"/>
  <c r="BK437" i="7"/>
  <c r="BL437" i="7"/>
  <c r="BM437" i="7"/>
  <c r="BN437" i="7"/>
  <c r="BO437" i="7"/>
  <c r="BP437" i="7"/>
  <c r="BQ437" i="7"/>
  <c r="BR437" i="7"/>
  <c r="BS437" i="7"/>
  <c r="BT437" i="7"/>
  <c r="BU437" i="7"/>
  <c r="BV437" i="7"/>
  <c r="BW437" i="7"/>
  <c r="BX437" i="7"/>
  <c r="AU438" i="7"/>
  <c r="AV438" i="7"/>
  <c r="AW438" i="7"/>
  <c r="AX438" i="7"/>
  <c r="AY438" i="7"/>
  <c r="AZ438" i="7"/>
  <c r="BA438" i="7"/>
  <c r="BB438" i="7"/>
  <c r="BC438" i="7"/>
  <c r="BD438" i="7"/>
  <c r="BE438" i="7"/>
  <c r="BF438" i="7"/>
  <c r="BG438" i="7"/>
  <c r="BH438" i="7"/>
  <c r="BI438" i="7"/>
  <c r="BJ438" i="7"/>
  <c r="BK438" i="7"/>
  <c r="BL438" i="7"/>
  <c r="BM438" i="7"/>
  <c r="BN438" i="7"/>
  <c r="BO438" i="7"/>
  <c r="BP438" i="7"/>
  <c r="BQ438" i="7"/>
  <c r="BR438" i="7"/>
  <c r="BS438" i="7"/>
  <c r="BT438" i="7"/>
  <c r="BU438" i="7"/>
  <c r="BV438" i="7"/>
  <c r="BW438" i="7"/>
  <c r="BX438" i="7"/>
  <c r="AU439" i="7"/>
  <c r="AV439" i="7"/>
  <c r="AW439" i="7"/>
  <c r="AX439" i="7"/>
  <c r="AY439" i="7"/>
  <c r="AZ439" i="7"/>
  <c r="BA439" i="7"/>
  <c r="BB439" i="7"/>
  <c r="BC439" i="7"/>
  <c r="BD439" i="7"/>
  <c r="BE439" i="7"/>
  <c r="BF439" i="7"/>
  <c r="BG439" i="7"/>
  <c r="BH439" i="7"/>
  <c r="BI439" i="7"/>
  <c r="BJ439" i="7"/>
  <c r="BK439" i="7"/>
  <c r="BL439" i="7"/>
  <c r="BM439" i="7"/>
  <c r="BN439" i="7"/>
  <c r="BO439" i="7"/>
  <c r="BP439" i="7"/>
  <c r="BQ439" i="7"/>
  <c r="BR439" i="7"/>
  <c r="BS439" i="7"/>
  <c r="BT439" i="7"/>
  <c r="BU439" i="7"/>
  <c r="BV439" i="7"/>
  <c r="BW439" i="7"/>
  <c r="BX439" i="7"/>
  <c r="AU440" i="7"/>
  <c r="AV440" i="7"/>
  <c r="AW440" i="7"/>
  <c r="AX440" i="7"/>
  <c r="AY440" i="7"/>
  <c r="AZ440" i="7"/>
  <c r="BA440" i="7"/>
  <c r="BB440" i="7"/>
  <c r="BC440" i="7"/>
  <c r="BD440" i="7"/>
  <c r="BE440" i="7"/>
  <c r="BF440" i="7"/>
  <c r="BG440" i="7"/>
  <c r="BH440" i="7"/>
  <c r="BI440" i="7"/>
  <c r="BJ440" i="7"/>
  <c r="BK440" i="7"/>
  <c r="BL440" i="7"/>
  <c r="BM440" i="7"/>
  <c r="BN440" i="7"/>
  <c r="BO440" i="7"/>
  <c r="BP440" i="7"/>
  <c r="BQ440" i="7"/>
  <c r="BR440" i="7"/>
  <c r="BS440" i="7"/>
  <c r="BT440" i="7"/>
  <c r="BU440" i="7"/>
  <c r="BV440" i="7"/>
  <c r="BW440" i="7"/>
  <c r="BX440" i="7"/>
  <c r="AU441" i="7"/>
  <c r="AV441" i="7"/>
  <c r="AW441" i="7"/>
  <c r="AX441" i="7"/>
  <c r="AY441" i="7"/>
  <c r="AZ441" i="7"/>
  <c r="BA441" i="7"/>
  <c r="BB441" i="7"/>
  <c r="BC441" i="7"/>
  <c r="BD441" i="7"/>
  <c r="BE441" i="7"/>
  <c r="BF441" i="7"/>
  <c r="BG441" i="7"/>
  <c r="BH441" i="7"/>
  <c r="BI441" i="7"/>
  <c r="BJ441" i="7"/>
  <c r="BK441" i="7"/>
  <c r="BL441" i="7"/>
  <c r="BM441" i="7"/>
  <c r="BN441" i="7"/>
  <c r="BO441" i="7"/>
  <c r="BP441" i="7"/>
  <c r="BQ441" i="7"/>
  <c r="BR441" i="7"/>
  <c r="BS441" i="7"/>
  <c r="BT441" i="7"/>
  <c r="BU441" i="7"/>
  <c r="BV441" i="7"/>
  <c r="BW441" i="7"/>
  <c r="BX441" i="7"/>
  <c r="AU442" i="7"/>
  <c r="AV442" i="7"/>
  <c r="AW442" i="7"/>
  <c r="AX442" i="7"/>
  <c r="AY442" i="7"/>
  <c r="AZ442" i="7"/>
  <c r="BA442" i="7"/>
  <c r="BB442" i="7"/>
  <c r="BC442" i="7"/>
  <c r="BD442" i="7"/>
  <c r="BE442" i="7"/>
  <c r="BF442" i="7"/>
  <c r="BG442" i="7"/>
  <c r="BH442" i="7"/>
  <c r="BI442" i="7"/>
  <c r="BJ442" i="7"/>
  <c r="BK442" i="7"/>
  <c r="BL442" i="7"/>
  <c r="BM442" i="7"/>
  <c r="BN442" i="7"/>
  <c r="BO442" i="7"/>
  <c r="BP442" i="7"/>
  <c r="BQ442" i="7"/>
  <c r="BR442" i="7"/>
  <c r="BS442" i="7"/>
  <c r="BT442" i="7"/>
  <c r="BU442" i="7"/>
  <c r="BV442" i="7"/>
  <c r="BW442" i="7"/>
  <c r="BX442" i="7"/>
  <c r="AU443" i="7"/>
  <c r="AV443" i="7"/>
  <c r="AW443" i="7"/>
  <c r="AX443" i="7"/>
  <c r="AY443" i="7"/>
  <c r="AZ443" i="7"/>
  <c r="BA443" i="7"/>
  <c r="BB443" i="7"/>
  <c r="BC443" i="7"/>
  <c r="BD443" i="7"/>
  <c r="BE443" i="7"/>
  <c r="BF443" i="7"/>
  <c r="BG443" i="7"/>
  <c r="BH443" i="7"/>
  <c r="BI443" i="7"/>
  <c r="BJ443" i="7"/>
  <c r="BK443" i="7"/>
  <c r="BL443" i="7"/>
  <c r="BM443" i="7"/>
  <c r="BN443" i="7"/>
  <c r="BO443" i="7"/>
  <c r="BP443" i="7"/>
  <c r="BQ443" i="7"/>
  <c r="BR443" i="7"/>
  <c r="BS443" i="7"/>
  <c r="BT443" i="7"/>
  <c r="BU443" i="7"/>
  <c r="BV443" i="7"/>
  <c r="BW443" i="7"/>
  <c r="BX443" i="7"/>
  <c r="AU444" i="7"/>
  <c r="AV444" i="7"/>
  <c r="AW444" i="7"/>
  <c r="AX444" i="7"/>
  <c r="AY444" i="7"/>
  <c r="AZ444" i="7"/>
  <c r="BA444" i="7"/>
  <c r="BB444" i="7"/>
  <c r="BC444" i="7"/>
  <c r="BD444" i="7"/>
  <c r="BE444" i="7"/>
  <c r="BF444" i="7"/>
  <c r="BG444" i="7"/>
  <c r="BH444" i="7"/>
  <c r="BI444" i="7"/>
  <c r="BJ444" i="7"/>
  <c r="BK444" i="7"/>
  <c r="BL444" i="7"/>
  <c r="BM444" i="7"/>
  <c r="BN444" i="7"/>
  <c r="BO444" i="7"/>
  <c r="BP444" i="7"/>
  <c r="BQ444" i="7"/>
  <c r="BR444" i="7"/>
  <c r="BS444" i="7"/>
  <c r="BT444" i="7"/>
  <c r="BU444" i="7"/>
  <c r="BV444" i="7"/>
  <c r="BW444" i="7"/>
  <c r="BX444" i="7"/>
  <c r="AU445" i="7"/>
  <c r="AV445" i="7"/>
  <c r="AW445" i="7"/>
  <c r="AX445" i="7"/>
  <c r="AY445" i="7"/>
  <c r="AZ445" i="7"/>
  <c r="BA445" i="7"/>
  <c r="BB445" i="7"/>
  <c r="BC445" i="7"/>
  <c r="BD445" i="7"/>
  <c r="BE445" i="7"/>
  <c r="BF445" i="7"/>
  <c r="BG445" i="7"/>
  <c r="BH445" i="7"/>
  <c r="BI445" i="7"/>
  <c r="BJ445" i="7"/>
  <c r="BK445" i="7"/>
  <c r="BL445" i="7"/>
  <c r="BM445" i="7"/>
  <c r="BN445" i="7"/>
  <c r="BO445" i="7"/>
  <c r="BP445" i="7"/>
  <c r="BQ445" i="7"/>
  <c r="BR445" i="7"/>
  <c r="BS445" i="7"/>
  <c r="BT445" i="7"/>
  <c r="BU445" i="7"/>
  <c r="BV445" i="7"/>
  <c r="BW445" i="7"/>
  <c r="BX445" i="7"/>
  <c r="AU446" i="7"/>
  <c r="AV446" i="7"/>
  <c r="AW446" i="7"/>
  <c r="AX446" i="7"/>
  <c r="AY446" i="7"/>
  <c r="AZ446" i="7"/>
  <c r="BA446" i="7"/>
  <c r="BB446" i="7"/>
  <c r="BC446" i="7"/>
  <c r="BD446" i="7"/>
  <c r="BE446" i="7"/>
  <c r="BF446" i="7"/>
  <c r="BG446" i="7"/>
  <c r="BH446" i="7"/>
  <c r="BI446" i="7"/>
  <c r="BJ446" i="7"/>
  <c r="BK446" i="7"/>
  <c r="BL446" i="7"/>
  <c r="BM446" i="7"/>
  <c r="BN446" i="7"/>
  <c r="BO446" i="7"/>
  <c r="BP446" i="7"/>
  <c r="BQ446" i="7"/>
  <c r="BR446" i="7"/>
  <c r="BS446" i="7"/>
  <c r="BT446" i="7"/>
  <c r="BU446" i="7"/>
  <c r="BV446" i="7"/>
  <c r="BW446" i="7"/>
  <c r="BX446" i="7"/>
  <c r="AU448" i="7"/>
  <c r="AV448" i="7"/>
  <c r="AW448" i="7"/>
  <c r="AX448" i="7"/>
  <c r="AY448" i="7"/>
  <c r="AZ448" i="7"/>
  <c r="BA448" i="7"/>
  <c r="BB448" i="7"/>
  <c r="BC448" i="7"/>
  <c r="BD448" i="7"/>
  <c r="BE448" i="7"/>
  <c r="BF448" i="7"/>
  <c r="BG448" i="7"/>
  <c r="BH448" i="7"/>
  <c r="BI448" i="7"/>
  <c r="BJ448" i="7"/>
  <c r="BK448" i="7"/>
  <c r="BL448" i="7"/>
  <c r="BM448" i="7"/>
  <c r="BN448" i="7"/>
  <c r="BO448" i="7"/>
  <c r="BP448" i="7"/>
  <c r="BQ448" i="7"/>
  <c r="BR448" i="7"/>
  <c r="BS448" i="7"/>
  <c r="BT448" i="7"/>
  <c r="BU448" i="7"/>
  <c r="BV448" i="7"/>
  <c r="BW448" i="7"/>
  <c r="BX448" i="7"/>
  <c r="AU447" i="7"/>
  <c r="AV447" i="7"/>
  <c r="AW447" i="7"/>
  <c r="AX447" i="7"/>
  <c r="AY447" i="7"/>
  <c r="AZ447" i="7"/>
  <c r="BA447" i="7"/>
  <c r="BB447" i="7"/>
  <c r="BC447" i="7"/>
  <c r="BD447" i="7"/>
  <c r="BE447" i="7"/>
  <c r="BF447" i="7"/>
  <c r="BG447" i="7"/>
  <c r="BH447" i="7"/>
  <c r="BI447" i="7"/>
  <c r="BJ447" i="7"/>
  <c r="BK447" i="7"/>
  <c r="BL447" i="7"/>
  <c r="BM447" i="7"/>
  <c r="BN447" i="7"/>
  <c r="BO447" i="7"/>
  <c r="BP447" i="7"/>
  <c r="BQ447" i="7"/>
  <c r="BR447" i="7"/>
  <c r="BS447" i="7"/>
  <c r="BT447" i="7"/>
  <c r="BU447" i="7"/>
  <c r="BV447" i="7"/>
  <c r="BW447" i="7"/>
  <c r="BX447" i="7"/>
  <c r="AU449" i="7"/>
  <c r="AV449" i="7"/>
  <c r="AW449" i="7"/>
  <c r="AX449" i="7"/>
  <c r="AY449" i="7"/>
  <c r="AZ449" i="7"/>
  <c r="BA449" i="7"/>
  <c r="BB449" i="7"/>
  <c r="BC449" i="7"/>
  <c r="BD449" i="7"/>
  <c r="BE449" i="7"/>
  <c r="BF449" i="7"/>
  <c r="BG449" i="7"/>
  <c r="BH449" i="7"/>
  <c r="BI449" i="7"/>
  <c r="BJ449" i="7"/>
  <c r="BK449" i="7"/>
  <c r="BL449" i="7"/>
  <c r="BM449" i="7"/>
  <c r="BN449" i="7"/>
  <c r="BO449" i="7"/>
  <c r="BP449" i="7"/>
  <c r="BQ449" i="7"/>
  <c r="BR449" i="7"/>
  <c r="BS449" i="7"/>
  <c r="BT449" i="7"/>
  <c r="BU449" i="7"/>
  <c r="BV449" i="7"/>
  <c r="BW449" i="7"/>
  <c r="BX449" i="7"/>
  <c r="AU450" i="7"/>
  <c r="AV450" i="7"/>
  <c r="AW450" i="7"/>
  <c r="AX450" i="7"/>
  <c r="AY450" i="7"/>
  <c r="AZ450" i="7"/>
  <c r="BA450" i="7"/>
  <c r="BB450" i="7"/>
  <c r="BC450" i="7"/>
  <c r="BD450" i="7"/>
  <c r="BE450" i="7"/>
  <c r="BF450" i="7"/>
  <c r="BG450" i="7"/>
  <c r="BH450" i="7"/>
  <c r="BI450" i="7"/>
  <c r="BJ450" i="7"/>
  <c r="BK450" i="7"/>
  <c r="BL450" i="7"/>
  <c r="BM450" i="7"/>
  <c r="BN450" i="7"/>
  <c r="BO450" i="7"/>
  <c r="BP450" i="7"/>
  <c r="BQ450" i="7"/>
  <c r="BR450" i="7"/>
  <c r="BS450" i="7"/>
  <c r="BT450" i="7"/>
  <c r="BU450" i="7"/>
  <c r="BV450" i="7"/>
  <c r="BW450" i="7"/>
  <c r="BX450" i="7"/>
  <c r="AU451" i="7"/>
  <c r="AV451" i="7"/>
  <c r="AW451" i="7"/>
  <c r="AX451" i="7"/>
  <c r="AY451" i="7"/>
  <c r="AZ451" i="7"/>
  <c r="BA451" i="7"/>
  <c r="BB451" i="7"/>
  <c r="BC451" i="7"/>
  <c r="BD451" i="7"/>
  <c r="BE451" i="7"/>
  <c r="BF451" i="7"/>
  <c r="BG451" i="7"/>
  <c r="BH451" i="7"/>
  <c r="BI451" i="7"/>
  <c r="BJ451" i="7"/>
  <c r="BK451" i="7"/>
  <c r="BL451" i="7"/>
  <c r="BM451" i="7"/>
  <c r="BN451" i="7"/>
  <c r="BO451" i="7"/>
  <c r="BP451" i="7"/>
  <c r="BQ451" i="7"/>
  <c r="BR451" i="7"/>
  <c r="BS451" i="7"/>
  <c r="BT451" i="7"/>
  <c r="BU451" i="7"/>
  <c r="BV451" i="7"/>
  <c r="BW451" i="7"/>
  <c r="BX451" i="7"/>
  <c r="AU452" i="7"/>
  <c r="AV452" i="7"/>
  <c r="AW452" i="7"/>
  <c r="AX452" i="7"/>
  <c r="AY452" i="7"/>
  <c r="AZ452" i="7"/>
  <c r="BA452" i="7"/>
  <c r="BB452" i="7"/>
  <c r="BC452" i="7"/>
  <c r="BD452" i="7"/>
  <c r="BE452" i="7"/>
  <c r="BF452" i="7"/>
  <c r="BG452" i="7"/>
  <c r="BH452" i="7"/>
  <c r="BI452" i="7"/>
  <c r="BJ452" i="7"/>
  <c r="BK452" i="7"/>
  <c r="BL452" i="7"/>
  <c r="BM452" i="7"/>
  <c r="BN452" i="7"/>
  <c r="BO452" i="7"/>
  <c r="BP452" i="7"/>
  <c r="BQ452" i="7"/>
  <c r="BR452" i="7"/>
  <c r="BS452" i="7"/>
  <c r="BT452" i="7"/>
  <c r="BU452" i="7"/>
  <c r="BV452" i="7"/>
  <c r="BW452" i="7"/>
  <c r="BX452" i="7"/>
  <c r="AU453" i="7"/>
  <c r="AV453" i="7"/>
  <c r="AW453" i="7"/>
  <c r="AX453" i="7"/>
  <c r="AY453" i="7"/>
  <c r="AZ453" i="7"/>
  <c r="BA453" i="7"/>
  <c r="BB453" i="7"/>
  <c r="BC453" i="7"/>
  <c r="BD453" i="7"/>
  <c r="BE453" i="7"/>
  <c r="BF453" i="7"/>
  <c r="BG453" i="7"/>
  <c r="BH453" i="7"/>
  <c r="BI453" i="7"/>
  <c r="BJ453" i="7"/>
  <c r="BK453" i="7"/>
  <c r="BL453" i="7"/>
  <c r="BM453" i="7"/>
  <c r="BN453" i="7"/>
  <c r="BO453" i="7"/>
  <c r="BP453" i="7"/>
  <c r="BQ453" i="7"/>
  <c r="BR453" i="7"/>
  <c r="BS453" i="7"/>
  <c r="BT453" i="7"/>
  <c r="BU453" i="7"/>
  <c r="BV453" i="7"/>
  <c r="BW453" i="7"/>
  <c r="BX453" i="7"/>
  <c r="AU454" i="7"/>
  <c r="AV454" i="7"/>
  <c r="AW454" i="7"/>
  <c r="AX454" i="7"/>
  <c r="AY454" i="7"/>
  <c r="AZ454" i="7"/>
  <c r="BA454" i="7"/>
  <c r="BB454" i="7"/>
  <c r="BC454" i="7"/>
  <c r="BD454" i="7"/>
  <c r="BE454" i="7"/>
  <c r="BF454" i="7"/>
  <c r="BG454" i="7"/>
  <c r="BH454" i="7"/>
  <c r="BI454" i="7"/>
  <c r="BJ454" i="7"/>
  <c r="BK454" i="7"/>
  <c r="BL454" i="7"/>
  <c r="BM454" i="7"/>
  <c r="BN454" i="7"/>
  <c r="BO454" i="7"/>
  <c r="BP454" i="7"/>
  <c r="BQ454" i="7"/>
  <c r="BR454" i="7"/>
  <c r="BS454" i="7"/>
  <c r="BT454" i="7"/>
  <c r="BU454" i="7"/>
  <c r="BV454" i="7"/>
  <c r="BW454" i="7"/>
  <c r="BX454" i="7"/>
  <c r="AU455" i="7"/>
  <c r="AV455" i="7"/>
  <c r="AW455" i="7"/>
  <c r="AX455" i="7"/>
  <c r="AY455" i="7"/>
  <c r="AZ455" i="7"/>
  <c r="BA455" i="7"/>
  <c r="BB455" i="7"/>
  <c r="BC455" i="7"/>
  <c r="BD455" i="7"/>
  <c r="BE455" i="7"/>
  <c r="BF455" i="7"/>
  <c r="BG455" i="7"/>
  <c r="BH455" i="7"/>
  <c r="BI455" i="7"/>
  <c r="BJ455" i="7"/>
  <c r="BK455" i="7"/>
  <c r="BL455" i="7"/>
  <c r="BM455" i="7"/>
  <c r="BN455" i="7"/>
  <c r="BO455" i="7"/>
  <c r="BP455" i="7"/>
  <c r="BQ455" i="7"/>
  <c r="BR455" i="7"/>
  <c r="BS455" i="7"/>
  <c r="BT455" i="7"/>
  <c r="BU455" i="7"/>
  <c r="BV455" i="7"/>
  <c r="BW455" i="7"/>
  <c r="BX455" i="7"/>
  <c r="AU456" i="7"/>
  <c r="AV456" i="7"/>
  <c r="AW456" i="7"/>
  <c r="AX456" i="7"/>
  <c r="AY456" i="7"/>
  <c r="AZ456" i="7"/>
  <c r="BA456" i="7"/>
  <c r="BB456" i="7"/>
  <c r="BC456" i="7"/>
  <c r="BD456" i="7"/>
  <c r="BE456" i="7"/>
  <c r="BF456" i="7"/>
  <c r="BG456" i="7"/>
  <c r="BH456" i="7"/>
  <c r="BI456" i="7"/>
  <c r="BJ456" i="7"/>
  <c r="BK456" i="7"/>
  <c r="BL456" i="7"/>
  <c r="BM456" i="7"/>
  <c r="BN456" i="7"/>
  <c r="BO456" i="7"/>
  <c r="BP456" i="7"/>
  <c r="BQ456" i="7"/>
  <c r="BR456" i="7"/>
  <c r="BS456" i="7"/>
  <c r="BT456" i="7"/>
  <c r="BU456" i="7"/>
  <c r="BV456" i="7"/>
  <c r="BW456" i="7"/>
  <c r="BX456" i="7"/>
  <c r="AU457" i="7"/>
  <c r="AV457" i="7"/>
  <c r="AW457" i="7"/>
  <c r="AX457" i="7"/>
  <c r="AY457" i="7"/>
  <c r="AZ457" i="7"/>
  <c r="BA457" i="7"/>
  <c r="BB457" i="7"/>
  <c r="BC457" i="7"/>
  <c r="BD457" i="7"/>
  <c r="BE457" i="7"/>
  <c r="BF457" i="7"/>
  <c r="BG457" i="7"/>
  <c r="BH457" i="7"/>
  <c r="BI457" i="7"/>
  <c r="BJ457" i="7"/>
  <c r="BK457" i="7"/>
  <c r="BL457" i="7"/>
  <c r="BM457" i="7"/>
  <c r="BN457" i="7"/>
  <c r="BO457" i="7"/>
  <c r="BP457" i="7"/>
  <c r="BQ457" i="7"/>
  <c r="BR457" i="7"/>
  <c r="BS457" i="7"/>
  <c r="BT457" i="7"/>
  <c r="BU457" i="7"/>
  <c r="BV457" i="7"/>
  <c r="BW457" i="7"/>
  <c r="BX457" i="7"/>
  <c r="AU458" i="7"/>
  <c r="AV458" i="7"/>
  <c r="AW458" i="7"/>
  <c r="AX458" i="7"/>
  <c r="AY458" i="7"/>
  <c r="AZ458" i="7"/>
  <c r="BA458" i="7"/>
  <c r="BB458" i="7"/>
  <c r="BC458" i="7"/>
  <c r="BD458" i="7"/>
  <c r="BE458" i="7"/>
  <c r="BF458" i="7"/>
  <c r="BG458" i="7"/>
  <c r="BH458" i="7"/>
  <c r="BI458" i="7"/>
  <c r="BJ458" i="7"/>
  <c r="BK458" i="7"/>
  <c r="BL458" i="7"/>
  <c r="BM458" i="7"/>
  <c r="BN458" i="7"/>
  <c r="BO458" i="7"/>
  <c r="BP458" i="7"/>
  <c r="BQ458" i="7"/>
  <c r="BR458" i="7"/>
  <c r="BS458" i="7"/>
  <c r="BT458" i="7"/>
  <c r="BU458" i="7"/>
  <c r="BV458" i="7"/>
  <c r="BW458" i="7"/>
  <c r="BX458" i="7"/>
  <c r="AU459" i="7"/>
  <c r="AV459" i="7"/>
  <c r="AW459" i="7"/>
  <c r="AX459" i="7"/>
  <c r="AY459" i="7"/>
  <c r="AZ459" i="7"/>
  <c r="BA459" i="7"/>
  <c r="BB459" i="7"/>
  <c r="BC459" i="7"/>
  <c r="BD459" i="7"/>
  <c r="BE459" i="7"/>
  <c r="BF459" i="7"/>
  <c r="BG459" i="7"/>
  <c r="BH459" i="7"/>
  <c r="BI459" i="7"/>
  <c r="BJ459" i="7"/>
  <c r="BK459" i="7"/>
  <c r="BL459" i="7"/>
  <c r="BM459" i="7"/>
  <c r="BN459" i="7"/>
  <c r="BO459" i="7"/>
  <c r="BP459" i="7"/>
  <c r="BQ459" i="7"/>
  <c r="BR459" i="7"/>
  <c r="BS459" i="7"/>
  <c r="BT459" i="7"/>
  <c r="BU459" i="7"/>
  <c r="BV459" i="7"/>
  <c r="BW459" i="7"/>
  <c r="BX459" i="7"/>
  <c r="AU460" i="7"/>
  <c r="AV460" i="7"/>
  <c r="AW460" i="7"/>
  <c r="AX460" i="7"/>
  <c r="AY460" i="7"/>
  <c r="AZ460" i="7"/>
  <c r="BA460" i="7"/>
  <c r="BB460" i="7"/>
  <c r="BC460" i="7"/>
  <c r="BD460" i="7"/>
  <c r="BE460" i="7"/>
  <c r="BF460" i="7"/>
  <c r="BG460" i="7"/>
  <c r="BH460" i="7"/>
  <c r="BI460" i="7"/>
  <c r="BJ460" i="7"/>
  <c r="BK460" i="7"/>
  <c r="BL460" i="7"/>
  <c r="BM460" i="7"/>
  <c r="BN460" i="7"/>
  <c r="BO460" i="7"/>
  <c r="BP460" i="7"/>
  <c r="BQ460" i="7"/>
  <c r="BR460" i="7"/>
  <c r="BS460" i="7"/>
  <c r="BT460" i="7"/>
  <c r="BU460" i="7"/>
  <c r="BV460" i="7"/>
  <c r="BW460" i="7"/>
  <c r="BX460" i="7"/>
  <c r="AU461" i="7"/>
  <c r="AV461" i="7"/>
  <c r="AW461" i="7"/>
  <c r="AX461" i="7"/>
  <c r="AY461" i="7"/>
  <c r="AZ461" i="7"/>
  <c r="BA461" i="7"/>
  <c r="BB461" i="7"/>
  <c r="BC461" i="7"/>
  <c r="BD461" i="7"/>
  <c r="BE461" i="7"/>
  <c r="BF461" i="7"/>
  <c r="BG461" i="7"/>
  <c r="BH461" i="7"/>
  <c r="BI461" i="7"/>
  <c r="BJ461" i="7"/>
  <c r="BK461" i="7"/>
  <c r="BL461" i="7"/>
  <c r="BM461" i="7"/>
  <c r="BN461" i="7"/>
  <c r="BO461" i="7"/>
  <c r="BP461" i="7"/>
  <c r="BQ461" i="7"/>
  <c r="BR461" i="7"/>
  <c r="BS461" i="7"/>
  <c r="BT461" i="7"/>
  <c r="BU461" i="7"/>
  <c r="BV461" i="7"/>
  <c r="BW461" i="7"/>
  <c r="BX461" i="7"/>
  <c r="AU462" i="7"/>
  <c r="AV462" i="7"/>
  <c r="AW462" i="7"/>
  <c r="AX462" i="7"/>
  <c r="AY462" i="7"/>
  <c r="AZ462" i="7"/>
  <c r="BA462" i="7"/>
  <c r="BB462" i="7"/>
  <c r="BC462" i="7"/>
  <c r="BD462" i="7"/>
  <c r="BE462" i="7"/>
  <c r="BF462" i="7"/>
  <c r="BG462" i="7"/>
  <c r="BH462" i="7"/>
  <c r="BI462" i="7"/>
  <c r="BJ462" i="7"/>
  <c r="BK462" i="7"/>
  <c r="BL462" i="7"/>
  <c r="BM462" i="7"/>
  <c r="BN462" i="7"/>
  <c r="BO462" i="7"/>
  <c r="BP462" i="7"/>
  <c r="BQ462" i="7"/>
  <c r="BR462" i="7"/>
  <c r="BS462" i="7"/>
  <c r="BT462" i="7"/>
  <c r="BU462" i="7"/>
  <c r="BV462" i="7"/>
  <c r="BW462" i="7"/>
  <c r="BX462" i="7"/>
  <c r="AU463" i="7"/>
  <c r="AV463" i="7"/>
  <c r="AW463" i="7"/>
  <c r="AX463" i="7"/>
  <c r="AY463" i="7"/>
  <c r="AZ463" i="7"/>
  <c r="BA463" i="7"/>
  <c r="BB463" i="7"/>
  <c r="BC463" i="7"/>
  <c r="BD463" i="7"/>
  <c r="BE463" i="7"/>
  <c r="BF463" i="7"/>
  <c r="BG463" i="7"/>
  <c r="BH463" i="7"/>
  <c r="BI463" i="7"/>
  <c r="BJ463" i="7"/>
  <c r="BK463" i="7"/>
  <c r="BL463" i="7"/>
  <c r="BM463" i="7"/>
  <c r="BN463" i="7"/>
  <c r="BO463" i="7"/>
  <c r="BP463" i="7"/>
  <c r="BQ463" i="7"/>
  <c r="BR463" i="7"/>
  <c r="BS463" i="7"/>
  <c r="BT463" i="7"/>
  <c r="BU463" i="7"/>
  <c r="BV463" i="7"/>
  <c r="BW463" i="7"/>
  <c r="BX463" i="7"/>
  <c r="AU464" i="7"/>
  <c r="AV464" i="7"/>
  <c r="AW464" i="7"/>
  <c r="AX464" i="7"/>
  <c r="AY464" i="7"/>
  <c r="AZ464" i="7"/>
  <c r="BA464" i="7"/>
  <c r="BB464" i="7"/>
  <c r="BC464" i="7"/>
  <c r="BD464" i="7"/>
  <c r="BE464" i="7"/>
  <c r="BF464" i="7"/>
  <c r="BG464" i="7"/>
  <c r="BH464" i="7"/>
  <c r="BI464" i="7"/>
  <c r="BJ464" i="7"/>
  <c r="BK464" i="7"/>
  <c r="BL464" i="7"/>
  <c r="BM464" i="7"/>
  <c r="BN464" i="7"/>
  <c r="BO464" i="7"/>
  <c r="BP464" i="7"/>
  <c r="BQ464" i="7"/>
  <c r="BR464" i="7"/>
  <c r="BS464" i="7"/>
  <c r="BT464" i="7"/>
  <c r="BU464" i="7"/>
  <c r="BV464" i="7"/>
  <c r="BW464" i="7"/>
  <c r="BX464" i="7"/>
  <c r="AU465" i="7"/>
  <c r="AV465" i="7"/>
  <c r="AW465" i="7"/>
  <c r="AX465" i="7"/>
  <c r="AY465" i="7"/>
  <c r="AZ465" i="7"/>
  <c r="BA465" i="7"/>
  <c r="BB465" i="7"/>
  <c r="BC465" i="7"/>
  <c r="BD465" i="7"/>
  <c r="BE465" i="7"/>
  <c r="BF465" i="7"/>
  <c r="BG465" i="7"/>
  <c r="BH465" i="7"/>
  <c r="BI465" i="7"/>
  <c r="BJ465" i="7"/>
  <c r="BK465" i="7"/>
  <c r="BL465" i="7"/>
  <c r="BM465" i="7"/>
  <c r="BN465" i="7"/>
  <c r="BO465" i="7"/>
  <c r="BP465" i="7"/>
  <c r="BQ465" i="7"/>
  <c r="BR465" i="7"/>
  <c r="BS465" i="7"/>
  <c r="BT465" i="7"/>
  <c r="BU465" i="7"/>
  <c r="BV465" i="7"/>
  <c r="BW465" i="7"/>
  <c r="BX465" i="7"/>
  <c r="AU466" i="7"/>
  <c r="AV466" i="7"/>
  <c r="AW466" i="7"/>
  <c r="AX466" i="7"/>
  <c r="AY466" i="7"/>
  <c r="AZ466" i="7"/>
  <c r="BA466" i="7"/>
  <c r="BB466" i="7"/>
  <c r="BC466" i="7"/>
  <c r="BD466" i="7"/>
  <c r="BE466" i="7"/>
  <c r="BF466" i="7"/>
  <c r="BG466" i="7"/>
  <c r="BH466" i="7"/>
  <c r="BI466" i="7"/>
  <c r="BJ466" i="7"/>
  <c r="BK466" i="7"/>
  <c r="BL466" i="7"/>
  <c r="BM466" i="7"/>
  <c r="BN466" i="7"/>
  <c r="BO466" i="7"/>
  <c r="BP466" i="7"/>
  <c r="BQ466" i="7"/>
  <c r="BR466" i="7"/>
  <c r="BS466" i="7"/>
  <c r="BT466" i="7"/>
  <c r="BU466" i="7"/>
  <c r="BV466" i="7"/>
  <c r="BW466" i="7"/>
  <c r="BX466" i="7"/>
  <c r="AU467" i="7"/>
  <c r="AV467" i="7"/>
  <c r="AW467" i="7"/>
  <c r="AX467" i="7"/>
  <c r="AY467" i="7"/>
  <c r="AZ467" i="7"/>
  <c r="BA467" i="7"/>
  <c r="BB467" i="7"/>
  <c r="BC467" i="7"/>
  <c r="BD467" i="7"/>
  <c r="BE467" i="7"/>
  <c r="BF467" i="7"/>
  <c r="BG467" i="7"/>
  <c r="BH467" i="7"/>
  <c r="BI467" i="7"/>
  <c r="BJ467" i="7"/>
  <c r="BK467" i="7"/>
  <c r="BL467" i="7"/>
  <c r="BM467" i="7"/>
  <c r="BN467" i="7"/>
  <c r="BO467" i="7"/>
  <c r="BP467" i="7"/>
  <c r="BQ467" i="7"/>
  <c r="BR467" i="7"/>
  <c r="BS467" i="7"/>
  <c r="BT467" i="7"/>
  <c r="BU467" i="7"/>
  <c r="BV467" i="7"/>
  <c r="BW467" i="7"/>
  <c r="BX467" i="7"/>
  <c r="AU468" i="7"/>
  <c r="AV468" i="7"/>
  <c r="AW468" i="7"/>
  <c r="AX468" i="7"/>
  <c r="AY468" i="7"/>
  <c r="AZ468" i="7"/>
  <c r="BA468" i="7"/>
  <c r="BB468" i="7"/>
  <c r="BC468" i="7"/>
  <c r="BD468" i="7"/>
  <c r="BE468" i="7"/>
  <c r="BF468" i="7"/>
  <c r="BG468" i="7"/>
  <c r="BH468" i="7"/>
  <c r="BI468" i="7"/>
  <c r="BJ468" i="7"/>
  <c r="BK468" i="7"/>
  <c r="BL468" i="7"/>
  <c r="BM468" i="7"/>
  <c r="BN468" i="7"/>
  <c r="BO468" i="7"/>
  <c r="BP468" i="7"/>
  <c r="BQ468" i="7"/>
  <c r="BR468" i="7"/>
  <c r="BS468" i="7"/>
  <c r="BT468" i="7"/>
  <c r="BU468" i="7"/>
  <c r="BV468" i="7"/>
  <c r="BW468" i="7"/>
  <c r="BX468" i="7"/>
  <c r="AU469" i="7"/>
  <c r="AV469" i="7"/>
  <c r="AW469" i="7"/>
  <c r="AX469" i="7"/>
  <c r="AY469" i="7"/>
  <c r="AZ469" i="7"/>
  <c r="BA469" i="7"/>
  <c r="BB469" i="7"/>
  <c r="BC469" i="7"/>
  <c r="BD469" i="7"/>
  <c r="BE469" i="7"/>
  <c r="BF469" i="7"/>
  <c r="BG469" i="7"/>
  <c r="BH469" i="7"/>
  <c r="BI469" i="7"/>
  <c r="BJ469" i="7"/>
  <c r="BK469" i="7"/>
  <c r="BL469" i="7"/>
  <c r="BM469" i="7"/>
  <c r="BN469" i="7"/>
  <c r="BO469" i="7"/>
  <c r="BP469" i="7"/>
  <c r="BQ469" i="7"/>
  <c r="BR469" i="7"/>
  <c r="BS469" i="7"/>
  <c r="BT469" i="7"/>
  <c r="BU469" i="7"/>
  <c r="BV469" i="7"/>
  <c r="BW469" i="7"/>
  <c r="BX469" i="7"/>
  <c r="AU470" i="7"/>
  <c r="AV470" i="7"/>
  <c r="AW470" i="7"/>
  <c r="AX470" i="7"/>
  <c r="AY470" i="7"/>
  <c r="AZ470" i="7"/>
  <c r="BA470" i="7"/>
  <c r="BB470" i="7"/>
  <c r="BC470" i="7"/>
  <c r="BD470" i="7"/>
  <c r="BE470" i="7"/>
  <c r="BF470" i="7"/>
  <c r="BG470" i="7"/>
  <c r="BH470" i="7"/>
  <c r="BI470" i="7"/>
  <c r="BJ470" i="7"/>
  <c r="BK470" i="7"/>
  <c r="BL470" i="7"/>
  <c r="BM470" i="7"/>
  <c r="BN470" i="7"/>
  <c r="BO470" i="7"/>
  <c r="BP470" i="7"/>
  <c r="BQ470" i="7"/>
  <c r="BR470" i="7"/>
  <c r="BS470" i="7"/>
  <c r="BT470" i="7"/>
  <c r="BU470" i="7"/>
  <c r="BV470" i="7"/>
  <c r="BW470" i="7"/>
  <c r="BX470" i="7"/>
  <c r="AU471" i="7"/>
  <c r="AV471" i="7"/>
  <c r="AW471" i="7"/>
  <c r="AX471" i="7"/>
  <c r="AY471" i="7"/>
  <c r="AZ471" i="7"/>
  <c r="BA471" i="7"/>
  <c r="BB471" i="7"/>
  <c r="BC471" i="7"/>
  <c r="BD471" i="7"/>
  <c r="BE471" i="7"/>
  <c r="BF471" i="7"/>
  <c r="BG471" i="7"/>
  <c r="BH471" i="7"/>
  <c r="BI471" i="7"/>
  <c r="BJ471" i="7"/>
  <c r="BK471" i="7"/>
  <c r="BL471" i="7"/>
  <c r="BM471" i="7"/>
  <c r="BN471" i="7"/>
  <c r="BO471" i="7"/>
  <c r="BP471" i="7"/>
  <c r="BQ471" i="7"/>
  <c r="BR471" i="7"/>
  <c r="BS471" i="7"/>
  <c r="BT471" i="7"/>
  <c r="BU471" i="7"/>
  <c r="BV471" i="7"/>
  <c r="BW471" i="7"/>
  <c r="BX471" i="7"/>
  <c r="AU472" i="7"/>
  <c r="AV472" i="7"/>
  <c r="AW472" i="7"/>
  <c r="AX472" i="7"/>
  <c r="AY472" i="7"/>
  <c r="AZ472" i="7"/>
  <c r="BA472" i="7"/>
  <c r="BB472" i="7"/>
  <c r="BC472" i="7"/>
  <c r="BD472" i="7"/>
  <c r="BE472" i="7"/>
  <c r="BF472" i="7"/>
  <c r="BG472" i="7"/>
  <c r="BH472" i="7"/>
  <c r="BI472" i="7"/>
  <c r="BJ472" i="7"/>
  <c r="BK472" i="7"/>
  <c r="BL472" i="7"/>
  <c r="BM472" i="7"/>
  <c r="BN472" i="7"/>
  <c r="BO472" i="7"/>
  <c r="BP472" i="7"/>
  <c r="BQ472" i="7"/>
  <c r="BR472" i="7"/>
  <c r="BS472" i="7"/>
  <c r="BT472" i="7"/>
  <c r="BU472" i="7"/>
  <c r="BV472" i="7"/>
  <c r="BW472" i="7"/>
  <c r="BX472" i="7"/>
  <c r="AU473" i="7"/>
  <c r="AV473" i="7"/>
  <c r="AW473" i="7"/>
  <c r="AX473" i="7"/>
  <c r="AY473" i="7"/>
  <c r="AZ473" i="7"/>
  <c r="BA473" i="7"/>
  <c r="BB473" i="7"/>
  <c r="BC473" i="7"/>
  <c r="BD473" i="7"/>
  <c r="BE473" i="7"/>
  <c r="BF473" i="7"/>
  <c r="BG473" i="7"/>
  <c r="BH473" i="7"/>
  <c r="BI473" i="7"/>
  <c r="BJ473" i="7"/>
  <c r="BK473" i="7"/>
  <c r="BL473" i="7"/>
  <c r="BM473" i="7"/>
  <c r="BN473" i="7"/>
  <c r="BO473" i="7"/>
  <c r="BP473" i="7"/>
  <c r="BQ473" i="7"/>
  <c r="BR473" i="7"/>
  <c r="BS473" i="7"/>
  <c r="BT473" i="7"/>
  <c r="BU473" i="7"/>
  <c r="BV473" i="7"/>
  <c r="BW473" i="7"/>
  <c r="BX473" i="7"/>
  <c r="AU474" i="7"/>
  <c r="AV474" i="7"/>
  <c r="AW474" i="7"/>
  <c r="AX474" i="7"/>
  <c r="AY474" i="7"/>
  <c r="AZ474" i="7"/>
  <c r="BA474" i="7"/>
  <c r="BB474" i="7"/>
  <c r="BC474" i="7"/>
  <c r="BD474" i="7"/>
  <c r="BE474" i="7"/>
  <c r="BF474" i="7"/>
  <c r="BG474" i="7"/>
  <c r="BH474" i="7"/>
  <c r="BI474" i="7"/>
  <c r="BJ474" i="7"/>
  <c r="BK474" i="7"/>
  <c r="BL474" i="7"/>
  <c r="BM474" i="7"/>
  <c r="BN474" i="7"/>
  <c r="BO474" i="7"/>
  <c r="BP474" i="7"/>
  <c r="BQ474" i="7"/>
  <c r="BR474" i="7"/>
  <c r="BS474" i="7"/>
  <c r="BT474" i="7"/>
  <c r="BU474" i="7"/>
  <c r="BV474" i="7"/>
  <c r="BW474" i="7"/>
  <c r="BX474" i="7"/>
  <c r="AU475" i="7"/>
  <c r="AV475" i="7"/>
  <c r="AW475" i="7"/>
  <c r="AX475" i="7"/>
  <c r="AY475" i="7"/>
  <c r="AZ475" i="7"/>
  <c r="BA475" i="7"/>
  <c r="BB475" i="7"/>
  <c r="BC475" i="7"/>
  <c r="BD475" i="7"/>
  <c r="BE475" i="7"/>
  <c r="BF475" i="7"/>
  <c r="BG475" i="7"/>
  <c r="BH475" i="7"/>
  <c r="BI475" i="7"/>
  <c r="BJ475" i="7"/>
  <c r="BK475" i="7"/>
  <c r="BL475" i="7"/>
  <c r="BM475" i="7"/>
  <c r="BN475" i="7"/>
  <c r="BO475" i="7"/>
  <c r="BP475" i="7"/>
  <c r="BQ475" i="7"/>
  <c r="BR475" i="7"/>
  <c r="BS475" i="7"/>
  <c r="BT475" i="7"/>
  <c r="BU475" i="7"/>
  <c r="BV475" i="7"/>
  <c r="BW475" i="7"/>
  <c r="BX475" i="7"/>
  <c r="AU476" i="7"/>
  <c r="AV476" i="7"/>
  <c r="AW476" i="7"/>
  <c r="AX476" i="7"/>
  <c r="AY476" i="7"/>
  <c r="AZ476" i="7"/>
  <c r="BA476" i="7"/>
  <c r="BB476" i="7"/>
  <c r="BC476" i="7"/>
  <c r="BD476" i="7"/>
  <c r="BE476" i="7"/>
  <c r="BF476" i="7"/>
  <c r="BG476" i="7"/>
  <c r="BH476" i="7"/>
  <c r="BI476" i="7"/>
  <c r="BJ476" i="7"/>
  <c r="BK476" i="7"/>
  <c r="BL476" i="7"/>
  <c r="BM476" i="7"/>
  <c r="BN476" i="7"/>
  <c r="BO476" i="7"/>
  <c r="BP476" i="7"/>
  <c r="BQ476" i="7"/>
  <c r="BR476" i="7"/>
  <c r="BS476" i="7"/>
  <c r="BT476" i="7"/>
  <c r="BU476" i="7"/>
  <c r="BV476" i="7"/>
  <c r="BW476" i="7"/>
  <c r="BX476" i="7"/>
  <c r="AU477" i="7"/>
  <c r="AV477" i="7"/>
  <c r="AW477" i="7"/>
  <c r="AX477" i="7"/>
  <c r="AY477" i="7"/>
  <c r="AZ477" i="7"/>
  <c r="BA477" i="7"/>
  <c r="BB477" i="7"/>
  <c r="BC477" i="7"/>
  <c r="BD477" i="7"/>
  <c r="BE477" i="7"/>
  <c r="BF477" i="7"/>
  <c r="BG477" i="7"/>
  <c r="BH477" i="7"/>
  <c r="BI477" i="7"/>
  <c r="BJ477" i="7"/>
  <c r="BK477" i="7"/>
  <c r="BL477" i="7"/>
  <c r="BM477" i="7"/>
  <c r="BN477" i="7"/>
  <c r="BO477" i="7"/>
  <c r="BP477" i="7"/>
  <c r="BQ477" i="7"/>
  <c r="BR477" i="7"/>
  <c r="BS477" i="7"/>
  <c r="BT477" i="7"/>
  <c r="BU477" i="7"/>
  <c r="BV477" i="7"/>
  <c r="BW477" i="7"/>
  <c r="BX477" i="7"/>
  <c r="AU478" i="7"/>
  <c r="AV478" i="7"/>
  <c r="AW478" i="7"/>
  <c r="AX478" i="7"/>
  <c r="AY478" i="7"/>
  <c r="AZ478" i="7"/>
  <c r="BA478" i="7"/>
  <c r="BB478" i="7"/>
  <c r="BC478" i="7"/>
  <c r="BD478" i="7"/>
  <c r="BE478" i="7"/>
  <c r="BF478" i="7"/>
  <c r="BG478" i="7"/>
  <c r="BH478" i="7"/>
  <c r="BI478" i="7"/>
  <c r="BJ478" i="7"/>
  <c r="BK478" i="7"/>
  <c r="BL478" i="7"/>
  <c r="BM478" i="7"/>
  <c r="BN478" i="7"/>
  <c r="BO478" i="7"/>
  <c r="BP478" i="7"/>
  <c r="BQ478" i="7"/>
  <c r="BR478" i="7"/>
  <c r="BS478" i="7"/>
  <c r="BT478" i="7"/>
  <c r="BU478" i="7"/>
  <c r="BV478" i="7"/>
  <c r="BW478" i="7"/>
  <c r="BX478" i="7"/>
  <c r="AU479" i="7"/>
  <c r="AV479" i="7"/>
  <c r="AW479" i="7"/>
  <c r="AX479" i="7"/>
  <c r="AY479" i="7"/>
  <c r="AZ479" i="7"/>
  <c r="BA479" i="7"/>
  <c r="BB479" i="7"/>
  <c r="BC479" i="7"/>
  <c r="BD479" i="7"/>
  <c r="BE479" i="7"/>
  <c r="BF479" i="7"/>
  <c r="BG479" i="7"/>
  <c r="BH479" i="7"/>
  <c r="BI479" i="7"/>
  <c r="BJ479" i="7"/>
  <c r="BK479" i="7"/>
  <c r="BL479" i="7"/>
  <c r="BM479" i="7"/>
  <c r="BN479" i="7"/>
  <c r="BO479" i="7"/>
  <c r="BP479" i="7"/>
  <c r="BQ479" i="7"/>
  <c r="BR479" i="7"/>
  <c r="BS479" i="7"/>
  <c r="BT479" i="7"/>
  <c r="BU479" i="7"/>
  <c r="BV479" i="7"/>
  <c r="BW479" i="7"/>
  <c r="BX479" i="7"/>
  <c r="AU480" i="7"/>
  <c r="AV480" i="7"/>
  <c r="AW480" i="7"/>
  <c r="AX480" i="7"/>
  <c r="AY480" i="7"/>
  <c r="AZ480" i="7"/>
  <c r="BA480" i="7"/>
  <c r="BB480" i="7"/>
  <c r="BC480" i="7"/>
  <c r="BD480" i="7"/>
  <c r="BE480" i="7"/>
  <c r="BF480" i="7"/>
  <c r="BG480" i="7"/>
  <c r="BH480" i="7"/>
  <c r="BI480" i="7"/>
  <c r="BJ480" i="7"/>
  <c r="BK480" i="7"/>
  <c r="BL480" i="7"/>
  <c r="BM480" i="7"/>
  <c r="BN480" i="7"/>
  <c r="BO480" i="7"/>
  <c r="BP480" i="7"/>
  <c r="BQ480" i="7"/>
  <c r="BR480" i="7"/>
  <c r="BS480" i="7"/>
  <c r="BT480" i="7"/>
  <c r="BU480" i="7"/>
  <c r="BV480" i="7"/>
  <c r="BW480" i="7"/>
  <c r="BX480" i="7"/>
  <c r="AU481" i="7"/>
  <c r="AV481" i="7"/>
  <c r="AW481" i="7"/>
  <c r="AX481" i="7"/>
  <c r="AY481" i="7"/>
  <c r="AZ481" i="7"/>
  <c r="BA481" i="7"/>
  <c r="BB481" i="7"/>
  <c r="BC481" i="7"/>
  <c r="BD481" i="7"/>
  <c r="BE481" i="7"/>
  <c r="BF481" i="7"/>
  <c r="BG481" i="7"/>
  <c r="BH481" i="7"/>
  <c r="BI481" i="7"/>
  <c r="BJ481" i="7"/>
  <c r="BK481" i="7"/>
  <c r="BL481" i="7"/>
  <c r="BM481" i="7"/>
  <c r="BN481" i="7"/>
  <c r="BO481" i="7"/>
  <c r="BP481" i="7"/>
  <c r="BQ481" i="7"/>
  <c r="BR481" i="7"/>
  <c r="BS481" i="7"/>
  <c r="BT481" i="7"/>
  <c r="BU481" i="7"/>
  <c r="BV481" i="7"/>
  <c r="BW481" i="7"/>
  <c r="BX481" i="7"/>
  <c r="AU482" i="7"/>
  <c r="AV482" i="7"/>
  <c r="AW482" i="7"/>
  <c r="AX482" i="7"/>
  <c r="AY482" i="7"/>
  <c r="AZ482" i="7"/>
  <c r="BA482" i="7"/>
  <c r="BB482" i="7"/>
  <c r="BC482" i="7"/>
  <c r="BD482" i="7"/>
  <c r="BE482" i="7"/>
  <c r="BF482" i="7"/>
  <c r="BG482" i="7"/>
  <c r="BH482" i="7"/>
  <c r="BI482" i="7"/>
  <c r="BJ482" i="7"/>
  <c r="BK482" i="7"/>
  <c r="BL482" i="7"/>
  <c r="BM482" i="7"/>
  <c r="BN482" i="7"/>
  <c r="BO482" i="7"/>
  <c r="BP482" i="7"/>
  <c r="BQ482" i="7"/>
  <c r="BR482" i="7"/>
  <c r="BS482" i="7"/>
  <c r="BT482" i="7"/>
  <c r="BU482" i="7"/>
  <c r="BV482" i="7"/>
  <c r="BW482" i="7"/>
  <c r="BX482" i="7"/>
  <c r="AU483" i="7"/>
  <c r="AV483" i="7"/>
  <c r="AW483" i="7"/>
  <c r="AX483" i="7"/>
  <c r="AY483" i="7"/>
  <c r="AZ483" i="7"/>
  <c r="BA483" i="7"/>
  <c r="BB483" i="7"/>
  <c r="BC483" i="7"/>
  <c r="BD483" i="7"/>
  <c r="BE483" i="7"/>
  <c r="BF483" i="7"/>
  <c r="BG483" i="7"/>
  <c r="BH483" i="7"/>
  <c r="BI483" i="7"/>
  <c r="BJ483" i="7"/>
  <c r="BK483" i="7"/>
  <c r="BL483" i="7"/>
  <c r="BM483" i="7"/>
  <c r="BN483" i="7"/>
  <c r="BO483" i="7"/>
  <c r="BP483" i="7"/>
  <c r="BQ483" i="7"/>
  <c r="BR483" i="7"/>
  <c r="BS483" i="7"/>
  <c r="BT483" i="7"/>
  <c r="BU483" i="7"/>
  <c r="BV483" i="7"/>
  <c r="BW483" i="7"/>
  <c r="BX483" i="7"/>
  <c r="AU484" i="7"/>
  <c r="AV484" i="7"/>
  <c r="AW484" i="7"/>
  <c r="AX484" i="7"/>
  <c r="AY484" i="7"/>
  <c r="AZ484" i="7"/>
  <c r="BA484" i="7"/>
  <c r="BB484" i="7"/>
  <c r="BC484" i="7"/>
  <c r="BD484" i="7"/>
  <c r="BE484" i="7"/>
  <c r="BF484" i="7"/>
  <c r="BG484" i="7"/>
  <c r="BH484" i="7"/>
  <c r="BI484" i="7"/>
  <c r="BJ484" i="7"/>
  <c r="BK484" i="7"/>
  <c r="BL484" i="7"/>
  <c r="BM484" i="7"/>
  <c r="BN484" i="7"/>
  <c r="BO484" i="7"/>
  <c r="BP484" i="7"/>
  <c r="BQ484" i="7"/>
  <c r="BR484" i="7"/>
  <c r="BS484" i="7"/>
  <c r="BT484" i="7"/>
  <c r="BU484" i="7"/>
  <c r="BV484" i="7"/>
  <c r="BW484" i="7"/>
  <c r="BX484" i="7"/>
  <c r="AU485" i="7"/>
  <c r="AV485" i="7"/>
  <c r="AW485" i="7"/>
  <c r="AX485" i="7"/>
  <c r="AY485" i="7"/>
  <c r="AZ485" i="7"/>
  <c r="BA485" i="7"/>
  <c r="BB485" i="7"/>
  <c r="BC485" i="7"/>
  <c r="BD485" i="7"/>
  <c r="BE485" i="7"/>
  <c r="BF485" i="7"/>
  <c r="BG485" i="7"/>
  <c r="BH485" i="7"/>
  <c r="BI485" i="7"/>
  <c r="BJ485" i="7"/>
  <c r="BK485" i="7"/>
  <c r="BL485" i="7"/>
  <c r="BM485" i="7"/>
  <c r="BN485" i="7"/>
  <c r="BO485" i="7"/>
  <c r="BP485" i="7"/>
  <c r="BQ485" i="7"/>
  <c r="BR485" i="7"/>
  <c r="BS485" i="7"/>
  <c r="BT485" i="7"/>
  <c r="BU485" i="7"/>
  <c r="BV485" i="7"/>
  <c r="BW485" i="7"/>
  <c r="BX485" i="7"/>
  <c r="AU487" i="7"/>
  <c r="AV487" i="7"/>
  <c r="AW487" i="7"/>
  <c r="AX487" i="7"/>
  <c r="AY487" i="7"/>
  <c r="AZ487" i="7"/>
  <c r="BA487" i="7"/>
  <c r="BB487" i="7"/>
  <c r="BC487" i="7"/>
  <c r="BD487" i="7"/>
  <c r="BE487" i="7"/>
  <c r="BF487" i="7"/>
  <c r="BG487" i="7"/>
  <c r="BH487" i="7"/>
  <c r="BI487" i="7"/>
  <c r="BJ487" i="7"/>
  <c r="BK487" i="7"/>
  <c r="BL487" i="7"/>
  <c r="BM487" i="7"/>
  <c r="BN487" i="7"/>
  <c r="BO487" i="7"/>
  <c r="BP487" i="7"/>
  <c r="BQ487" i="7"/>
  <c r="BR487" i="7"/>
  <c r="BS487" i="7"/>
  <c r="BT487" i="7"/>
  <c r="BU487" i="7"/>
  <c r="BV487" i="7"/>
  <c r="BW487" i="7"/>
  <c r="BX487" i="7"/>
  <c r="AU489" i="7"/>
  <c r="AV489" i="7"/>
  <c r="AW489" i="7"/>
  <c r="AX489" i="7"/>
  <c r="AY489" i="7"/>
  <c r="AZ489" i="7"/>
  <c r="BA489" i="7"/>
  <c r="BB489" i="7"/>
  <c r="BC489" i="7"/>
  <c r="BD489" i="7"/>
  <c r="BE489" i="7"/>
  <c r="BF489" i="7"/>
  <c r="BG489" i="7"/>
  <c r="BH489" i="7"/>
  <c r="BI489" i="7"/>
  <c r="BJ489" i="7"/>
  <c r="BK489" i="7"/>
  <c r="BL489" i="7"/>
  <c r="BM489" i="7"/>
  <c r="BN489" i="7"/>
  <c r="BO489" i="7"/>
  <c r="BP489" i="7"/>
  <c r="BQ489" i="7"/>
  <c r="BR489" i="7"/>
  <c r="BS489" i="7"/>
  <c r="BT489" i="7"/>
  <c r="BU489" i="7"/>
  <c r="BV489" i="7"/>
  <c r="BW489" i="7"/>
  <c r="BX489" i="7"/>
  <c r="AU490" i="7"/>
  <c r="AV490" i="7"/>
  <c r="AW490" i="7"/>
  <c r="AX490" i="7"/>
  <c r="AY490" i="7"/>
  <c r="AZ490" i="7"/>
  <c r="BA490" i="7"/>
  <c r="BB490" i="7"/>
  <c r="BC490" i="7"/>
  <c r="BD490" i="7"/>
  <c r="BE490" i="7"/>
  <c r="BF490" i="7"/>
  <c r="BG490" i="7"/>
  <c r="BH490" i="7"/>
  <c r="BI490" i="7"/>
  <c r="BJ490" i="7"/>
  <c r="BK490" i="7"/>
  <c r="BL490" i="7"/>
  <c r="BM490" i="7"/>
  <c r="BN490" i="7"/>
  <c r="BO490" i="7"/>
  <c r="BP490" i="7"/>
  <c r="BQ490" i="7"/>
  <c r="BR490" i="7"/>
  <c r="BS490" i="7"/>
  <c r="BT490" i="7"/>
  <c r="BU490" i="7"/>
  <c r="BV490" i="7"/>
  <c r="BW490" i="7"/>
  <c r="BX490" i="7"/>
  <c r="AU493" i="7"/>
  <c r="AV493" i="7"/>
  <c r="AW493" i="7"/>
  <c r="AX493" i="7"/>
  <c r="AY493" i="7"/>
  <c r="AZ493" i="7"/>
  <c r="BA493" i="7"/>
  <c r="BB493" i="7"/>
  <c r="BC493" i="7"/>
  <c r="BD493" i="7"/>
  <c r="BE493" i="7"/>
  <c r="BF493" i="7"/>
  <c r="BG493" i="7"/>
  <c r="BH493" i="7"/>
  <c r="BI493" i="7"/>
  <c r="BJ493" i="7"/>
  <c r="BK493" i="7"/>
  <c r="BL493" i="7"/>
  <c r="BM493" i="7"/>
  <c r="BN493" i="7"/>
  <c r="BO493" i="7"/>
  <c r="BP493" i="7"/>
  <c r="BQ493" i="7"/>
  <c r="BR493" i="7"/>
  <c r="BS493" i="7"/>
  <c r="BT493" i="7"/>
  <c r="BU493" i="7"/>
  <c r="BV493" i="7"/>
  <c r="BW493" i="7"/>
  <c r="BX493" i="7"/>
  <c r="AU494" i="7"/>
  <c r="AV494" i="7"/>
  <c r="AW494" i="7"/>
  <c r="AX494" i="7"/>
  <c r="AY494" i="7"/>
  <c r="AZ494" i="7"/>
  <c r="BA494" i="7"/>
  <c r="BB494" i="7"/>
  <c r="BC494" i="7"/>
  <c r="BD494" i="7"/>
  <c r="BE494" i="7"/>
  <c r="BF494" i="7"/>
  <c r="BG494" i="7"/>
  <c r="BH494" i="7"/>
  <c r="BI494" i="7"/>
  <c r="BJ494" i="7"/>
  <c r="BK494" i="7"/>
  <c r="BL494" i="7"/>
  <c r="BM494" i="7"/>
  <c r="BN494" i="7"/>
  <c r="BO494" i="7"/>
  <c r="BP494" i="7"/>
  <c r="BQ494" i="7"/>
  <c r="BR494" i="7"/>
  <c r="BS494" i="7"/>
  <c r="BT494" i="7"/>
  <c r="BU494" i="7"/>
  <c r="BV494" i="7"/>
  <c r="BW494" i="7"/>
  <c r="BX494" i="7"/>
  <c r="AU497" i="7"/>
  <c r="AV497" i="7"/>
  <c r="AW497" i="7"/>
  <c r="AX497" i="7"/>
  <c r="AY497" i="7"/>
  <c r="AZ497" i="7"/>
  <c r="BA497" i="7"/>
  <c r="BB497" i="7"/>
  <c r="BC497" i="7"/>
  <c r="BD497" i="7"/>
  <c r="BE497" i="7"/>
  <c r="BF497" i="7"/>
  <c r="BG497" i="7"/>
  <c r="BH497" i="7"/>
  <c r="BI497" i="7"/>
  <c r="BJ497" i="7"/>
  <c r="BK497" i="7"/>
  <c r="BL497" i="7"/>
  <c r="BM497" i="7"/>
  <c r="BN497" i="7"/>
  <c r="BO497" i="7"/>
  <c r="BP497" i="7"/>
  <c r="BQ497" i="7"/>
  <c r="BR497" i="7"/>
  <c r="BS497" i="7"/>
  <c r="BT497" i="7"/>
  <c r="BU497" i="7"/>
  <c r="BV497" i="7"/>
  <c r="BW497" i="7"/>
  <c r="BX497" i="7"/>
  <c r="AU498" i="7"/>
  <c r="AV498" i="7"/>
  <c r="AW498" i="7"/>
  <c r="AX498" i="7"/>
  <c r="AY498" i="7"/>
  <c r="AZ498" i="7"/>
  <c r="BA498" i="7"/>
  <c r="BB498" i="7"/>
  <c r="BC498" i="7"/>
  <c r="BD498" i="7"/>
  <c r="BE498" i="7"/>
  <c r="BF498" i="7"/>
  <c r="BG498" i="7"/>
  <c r="BH498" i="7"/>
  <c r="BI498" i="7"/>
  <c r="BJ498" i="7"/>
  <c r="BK498" i="7"/>
  <c r="BL498" i="7"/>
  <c r="BM498" i="7"/>
  <c r="BN498" i="7"/>
  <c r="BO498" i="7"/>
  <c r="BP498" i="7"/>
  <c r="BQ498" i="7"/>
  <c r="BR498" i="7"/>
  <c r="BS498" i="7"/>
  <c r="BT498" i="7"/>
  <c r="BU498" i="7"/>
  <c r="BV498" i="7"/>
  <c r="BW498" i="7"/>
  <c r="BX498" i="7"/>
  <c r="AU499" i="7"/>
  <c r="AV499" i="7"/>
  <c r="AW499" i="7"/>
  <c r="AX499" i="7"/>
  <c r="AY499" i="7"/>
  <c r="AZ499" i="7"/>
  <c r="BA499" i="7"/>
  <c r="BB499" i="7"/>
  <c r="BC499" i="7"/>
  <c r="BD499" i="7"/>
  <c r="BE499" i="7"/>
  <c r="BF499" i="7"/>
  <c r="BG499" i="7"/>
  <c r="BH499" i="7"/>
  <c r="BI499" i="7"/>
  <c r="BJ499" i="7"/>
  <c r="BK499" i="7"/>
  <c r="BL499" i="7"/>
  <c r="BM499" i="7"/>
  <c r="BN499" i="7"/>
  <c r="BO499" i="7"/>
  <c r="BP499" i="7"/>
  <c r="BQ499" i="7"/>
  <c r="BR499" i="7"/>
  <c r="BS499" i="7"/>
  <c r="BT499" i="7"/>
  <c r="BU499" i="7"/>
  <c r="BV499" i="7"/>
  <c r="BW499" i="7"/>
  <c r="BX499" i="7"/>
  <c r="AU500" i="7"/>
  <c r="AV500" i="7"/>
  <c r="AW500" i="7"/>
  <c r="AX500" i="7"/>
  <c r="AY500" i="7"/>
  <c r="AZ500" i="7"/>
  <c r="BA500" i="7"/>
  <c r="BB500" i="7"/>
  <c r="BC500" i="7"/>
  <c r="BD500" i="7"/>
  <c r="BE500" i="7"/>
  <c r="BF500" i="7"/>
  <c r="BG500" i="7"/>
  <c r="BH500" i="7"/>
  <c r="BI500" i="7"/>
  <c r="BJ500" i="7"/>
  <c r="BK500" i="7"/>
  <c r="BL500" i="7"/>
  <c r="BM500" i="7"/>
  <c r="BN500" i="7"/>
  <c r="BO500" i="7"/>
  <c r="BP500" i="7"/>
  <c r="BQ500" i="7"/>
  <c r="BR500" i="7"/>
  <c r="BS500" i="7"/>
  <c r="BT500" i="7"/>
  <c r="BU500" i="7"/>
  <c r="BV500" i="7"/>
  <c r="BW500" i="7"/>
  <c r="BX500" i="7"/>
  <c r="AU501" i="7"/>
  <c r="AV501" i="7"/>
  <c r="AW501" i="7"/>
  <c r="AX501" i="7"/>
  <c r="AY501" i="7"/>
  <c r="AZ501" i="7"/>
  <c r="BA501" i="7"/>
  <c r="BB501" i="7"/>
  <c r="BC501" i="7"/>
  <c r="BD501" i="7"/>
  <c r="BE501" i="7"/>
  <c r="BF501" i="7"/>
  <c r="BG501" i="7"/>
  <c r="BH501" i="7"/>
  <c r="BI501" i="7"/>
  <c r="BJ501" i="7"/>
  <c r="BK501" i="7"/>
  <c r="BL501" i="7"/>
  <c r="BM501" i="7"/>
  <c r="BN501" i="7"/>
  <c r="BO501" i="7"/>
  <c r="BP501" i="7"/>
  <c r="BQ501" i="7"/>
  <c r="BR501" i="7"/>
  <c r="BS501" i="7"/>
  <c r="BT501" i="7"/>
  <c r="BU501" i="7"/>
  <c r="BV501" i="7"/>
  <c r="BW501" i="7"/>
  <c r="BX501" i="7"/>
  <c r="AU502" i="7"/>
  <c r="AV502" i="7"/>
  <c r="AW502" i="7"/>
  <c r="AX502" i="7"/>
  <c r="AY502" i="7"/>
  <c r="AZ502" i="7"/>
  <c r="BA502" i="7"/>
  <c r="BB502" i="7"/>
  <c r="BC502" i="7"/>
  <c r="BD502" i="7"/>
  <c r="BE502" i="7"/>
  <c r="BF502" i="7"/>
  <c r="BG502" i="7"/>
  <c r="BH502" i="7"/>
  <c r="BI502" i="7"/>
  <c r="BJ502" i="7"/>
  <c r="BK502" i="7"/>
  <c r="BL502" i="7"/>
  <c r="BM502" i="7"/>
  <c r="BN502" i="7"/>
  <c r="BO502" i="7"/>
  <c r="BP502" i="7"/>
  <c r="BQ502" i="7"/>
  <c r="BR502" i="7"/>
  <c r="BS502" i="7"/>
  <c r="BT502" i="7"/>
  <c r="BU502" i="7"/>
  <c r="BV502" i="7"/>
  <c r="BW502" i="7"/>
  <c r="BX502" i="7"/>
  <c r="AU503" i="7"/>
  <c r="AV503" i="7"/>
  <c r="AW503" i="7"/>
  <c r="AX503" i="7"/>
  <c r="AY503" i="7"/>
  <c r="AZ503" i="7"/>
  <c r="BA503" i="7"/>
  <c r="BB503" i="7"/>
  <c r="BC503" i="7"/>
  <c r="BD503" i="7"/>
  <c r="BE503" i="7"/>
  <c r="BF503" i="7"/>
  <c r="BG503" i="7"/>
  <c r="BH503" i="7"/>
  <c r="BI503" i="7"/>
  <c r="BJ503" i="7"/>
  <c r="BK503" i="7"/>
  <c r="BL503" i="7"/>
  <c r="BM503" i="7"/>
  <c r="BN503" i="7"/>
  <c r="BO503" i="7"/>
  <c r="BP503" i="7"/>
  <c r="BQ503" i="7"/>
  <c r="BR503" i="7"/>
  <c r="BS503" i="7"/>
  <c r="BT503" i="7"/>
  <c r="BU503" i="7"/>
  <c r="BV503" i="7"/>
  <c r="BW503" i="7"/>
  <c r="BX503" i="7"/>
  <c r="AU504" i="7"/>
  <c r="AV504" i="7"/>
  <c r="AW504" i="7"/>
  <c r="AX504" i="7"/>
  <c r="AY504" i="7"/>
  <c r="AZ504" i="7"/>
  <c r="BA504" i="7"/>
  <c r="BB504" i="7"/>
  <c r="BC504" i="7"/>
  <c r="BD504" i="7"/>
  <c r="BE504" i="7"/>
  <c r="BF504" i="7"/>
  <c r="BG504" i="7"/>
  <c r="BH504" i="7"/>
  <c r="BI504" i="7"/>
  <c r="BJ504" i="7"/>
  <c r="BK504" i="7"/>
  <c r="BL504" i="7"/>
  <c r="BM504" i="7"/>
  <c r="BN504" i="7"/>
  <c r="BO504" i="7"/>
  <c r="BP504" i="7"/>
  <c r="BQ504" i="7"/>
  <c r="BR504" i="7"/>
  <c r="BS504" i="7"/>
  <c r="BT504" i="7"/>
  <c r="BU504" i="7"/>
  <c r="BV504" i="7"/>
  <c r="BW504" i="7"/>
  <c r="BX504" i="7"/>
  <c r="AU505" i="7"/>
  <c r="AV505" i="7"/>
  <c r="AW505" i="7"/>
  <c r="AX505" i="7"/>
  <c r="AY505" i="7"/>
  <c r="AZ505" i="7"/>
  <c r="BA505" i="7"/>
  <c r="BB505" i="7"/>
  <c r="BC505" i="7"/>
  <c r="BD505" i="7"/>
  <c r="BE505" i="7"/>
  <c r="BF505" i="7"/>
  <c r="BG505" i="7"/>
  <c r="BH505" i="7"/>
  <c r="BI505" i="7"/>
  <c r="BJ505" i="7"/>
  <c r="BK505" i="7"/>
  <c r="BL505" i="7"/>
  <c r="BM505" i="7"/>
  <c r="BN505" i="7"/>
  <c r="BO505" i="7"/>
  <c r="BP505" i="7"/>
  <c r="BQ505" i="7"/>
  <c r="BR505" i="7"/>
  <c r="BS505" i="7"/>
  <c r="BT505" i="7"/>
  <c r="BU505" i="7"/>
  <c r="BV505" i="7"/>
  <c r="BW505" i="7"/>
  <c r="BX505" i="7"/>
  <c r="AU506" i="7"/>
  <c r="AV506" i="7"/>
  <c r="AW506" i="7"/>
  <c r="AX506" i="7"/>
  <c r="AY506" i="7"/>
  <c r="AZ506" i="7"/>
  <c r="BA506" i="7"/>
  <c r="BB506" i="7"/>
  <c r="BC506" i="7"/>
  <c r="BD506" i="7"/>
  <c r="BE506" i="7"/>
  <c r="BF506" i="7"/>
  <c r="BG506" i="7"/>
  <c r="BH506" i="7"/>
  <c r="BI506" i="7"/>
  <c r="BJ506" i="7"/>
  <c r="BK506" i="7"/>
  <c r="BL506" i="7"/>
  <c r="BM506" i="7"/>
  <c r="BN506" i="7"/>
  <c r="BO506" i="7"/>
  <c r="BP506" i="7"/>
  <c r="BQ506" i="7"/>
  <c r="BR506" i="7"/>
  <c r="BS506" i="7"/>
  <c r="BT506" i="7"/>
  <c r="BU506" i="7"/>
  <c r="BV506" i="7"/>
  <c r="BW506" i="7"/>
  <c r="BX506" i="7"/>
  <c r="AU507" i="7"/>
  <c r="AV507" i="7"/>
  <c r="AW507" i="7"/>
  <c r="AX507" i="7"/>
  <c r="AY507" i="7"/>
  <c r="AZ507" i="7"/>
  <c r="BA507" i="7"/>
  <c r="BB507" i="7"/>
  <c r="BC507" i="7"/>
  <c r="BD507" i="7"/>
  <c r="BE507" i="7"/>
  <c r="BF507" i="7"/>
  <c r="BG507" i="7"/>
  <c r="BH507" i="7"/>
  <c r="BI507" i="7"/>
  <c r="BJ507" i="7"/>
  <c r="BK507" i="7"/>
  <c r="BL507" i="7"/>
  <c r="BM507" i="7"/>
  <c r="BN507" i="7"/>
  <c r="BO507" i="7"/>
  <c r="BP507" i="7"/>
  <c r="BQ507" i="7"/>
  <c r="BR507" i="7"/>
  <c r="BS507" i="7"/>
  <c r="BT507" i="7"/>
  <c r="BU507" i="7"/>
  <c r="BV507" i="7"/>
  <c r="BW507" i="7"/>
  <c r="BX507" i="7"/>
  <c r="AU508" i="7"/>
  <c r="AV508" i="7"/>
  <c r="AW508" i="7"/>
  <c r="AX508" i="7"/>
  <c r="AY508" i="7"/>
  <c r="AZ508" i="7"/>
  <c r="BA508" i="7"/>
  <c r="BB508" i="7"/>
  <c r="BC508" i="7"/>
  <c r="BD508" i="7"/>
  <c r="BE508" i="7"/>
  <c r="BF508" i="7"/>
  <c r="BG508" i="7"/>
  <c r="BH508" i="7"/>
  <c r="BI508" i="7"/>
  <c r="BJ508" i="7"/>
  <c r="BK508" i="7"/>
  <c r="BL508" i="7"/>
  <c r="BM508" i="7"/>
  <c r="BN508" i="7"/>
  <c r="BO508" i="7"/>
  <c r="BP508" i="7"/>
  <c r="BQ508" i="7"/>
  <c r="BR508" i="7"/>
  <c r="BS508" i="7"/>
  <c r="BT508" i="7"/>
  <c r="BU508" i="7"/>
  <c r="BV508" i="7"/>
  <c r="BW508" i="7"/>
  <c r="BX508" i="7"/>
  <c r="AU510" i="7"/>
  <c r="AV510" i="7"/>
  <c r="AW510" i="7"/>
  <c r="AX510" i="7"/>
  <c r="AY510" i="7"/>
  <c r="AZ510" i="7"/>
  <c r="BA510" i="7"/>
  <c r="BB510" i="7"/>
  <c r="BC510" i="7"/>
  <c r="BD510" i="7"/>
  <c r="BE510" i="7"/>
  <c r="BF510" i="7"/>
  <c r="BG510" i="7"/>
  <c r="BH510" i="7"/>
  <c r="BI510" i="7"/>
  <c r="BJ510" i="7"/>
  <c r="BK510" i="7"/>
  <c r="BL510" i="7"/>
  <c r="BM510" i="7"/>
  <c r="BN510" i="7"/>
  <c r="BO510" i="7"/>
  <c r="BP510" i="7"/>
  <c r="BQ510" i="7"/>
  <c r="BR510" i="7"/>
  <c r="BS510" i="7"/>
  <c r="BT510" i="7"/>
  <c r="BU510" i="7"/>
  <c r="BV510" i="7"/>
  <c r="BW510" i="7"/>
  <c r="BX510" i="7"/>
  <c r="AU511" i="7"/>
  <c r="AV511" i="7"/>
  <c r="AW511" i="7"/>
  <c r="AX511" i="7"/>
  <c r="AY511" i="7"/>
  <c r="AZ511" i="7"/>
  <c r="BA511" i="7"/>
  <c r="BB511" i="7"/>
  <c r="BC511" i="7"/>
  <c r="BD511" i="7"/>
  <c r="BE511" i="7"/>
  <c r="BF511" i="7"/>
  <c r="BG511" i="7"/>
  <c r="BH511" i="7"/>
  <c r="BI511" i="7"/>
  <c r="BJ511" i="7"/>
  <c r="BK511" i="7"/>
  <c r="BL511" i="7"/>
  <c r="BM511" i="7"/>
  <c r="BN511" i="7"/>
  <c r="BO511" i="7"/>
  <c r="BP511" i="7"/>
  <c r="BQ511" i="7"/>
  <c r="BR511" i="7"/>
  <c r="BS511" i="7"/>
  <c r="BT511" i="7"/>
  <c r="BU511" i="7"/>
  <c r="BV511" i="7"/>
  <c r="BW511" i="7"/>
  <c r="BX511" i="7"/>
  <c r="AU512" i="7"/>
  <c r="AV512" i="7"/>
  <c r="AW512" i="7"/>
  <c r="AX512" i="7"/>
  <c r="AY512" i="7"/>
  <c r="AZ512" i="7"/>
  <c r="BA512" i="7"/>
  <c r="BB512" i="7"/>
  <c r="BC512" i="7"/>
  <c r="BD512" i="7"/>
  <c r="BE512" i="7"/>
  <c r="BF512" i="7"/>
  <c r="BG512" i="7"/>
  <c r="BH512" i="7"/>
  <c r="BI512" i="7"/>
  <c r="BJ512" i="7"/>
  <c r="BK512" i="7"/>
  <c r="BL512" i="7"/>
  <c r="BM512" i="7"/>
  <c r="BN512" i="7"/>
  <c r="BO512" i="7"/>
  <c r="BP512" i="7"/>
  <c r="BQ512" i="7"/>
  <c r="BR512" i="7"/>
  <c r="BS512" i="7"/>
  <c r="BT512" i="7"/>
  <c r="BU512" i="7"/>
  <c r="BV512" i="7"/>
  <c r="BW512" i="7"/>
  <c r="BX512" i="7"/>
  <c r="AU514" i="7"/>
  <c r="AV514" i="7"/>
  <c r="AW514" i="7"/>
  <c r="AX514" i="7"/>
  <c r="AY514" i="7"/>
  <c r="AZ514" i="7"/>
  <c r="BA514" i="7"/>
  <c r="BB514" i="7"/>
  <c r="BC514" i="7"/>
  <c r="BD514" i="7"/>
  <c r="BE514" i="7"/>
  <c r="BF514" i="7"/>
  <c r="BG514" i="7"/>
  <c r="BH514" i="7"/>
  <c r="BI514" i="7"/>
  <c r="BJ514" i="7"/>
  <c r="BK514" i="7"/>
  <c r="BL514" i="7"/>
  <c r="BM514" i="7"/>
  <c r="BN514" i="7"/>
  <c r="BO514" i="7"/>
  <c r="BP514" i="7"/>
  <c r="BQ514" i="7"/>
  <c r="BR514" i="7"/>
  <c r="BS514" i="7"/>
  <c r="BT514" i="7"/>
  <c r="BU514" i="7"/>
  <c r="BV514" i="7"/>
  <c r="BW514" i="7"/>
  <c r="BX514" i="7"/>
  <c r="AU515" i="7"/>
  <c r="AV515" i="7"/>
  <c r="AW515" i="7"/>
  <c r="AX515" i="7"/>
  <c r="AY515" i="7"/>
  <c r="AZ515" i="7"/>
  <c r="BA515" i="7"/>
  <c r="BB515" i="7"/>
  <c r="BC515" i="7"/>
  <c r="BD515" i="7"/>
  <c r="BE515" i="7"/>
  <c r="BF515" i="7"/>
  <c r="BG515" i="7"/>
  <c r="BH515" i="7"/>
  <c r="BI515" i="7"/>
  <c r="BJ515" i="7"/>
  <c r="BK515" i="7"/>
  <c r="BL515" i="7"/>
  <c r="BM515" i="7"/>
  <c r="BN515" i="7"/>
  <c r="BO515" i="7"/>
  <c r="BP515" i="7"/>
  <c r="BQ515" i="7"/>
  <c r="BR515" i="7"/>
  <c r="BS515" i="7"/>
  <c r="BT515" i="7"/>
  <c r="BU515" i="7"/>
  <c r="BV515" i="7"/>
  <c r="BW515" i="7"/>
  <c r="BX515" i="7"/>
  <c r="AU516" i="7"/>
  <c r="AV516" i="7"/>
  <c r="AW516" i="7"/>
  <c r="AX516" i="7"/>
  <c r="AY516" i="7"/>
  <c r="AZ516" i="7"/>
  <c r="BA516" i="7"/>
  <c r="BB516" i="7"/>
  <c r="BC516" i="7"/>
  <c r="BD516" i="7"/>
  <c r="BE516" i="7"/>
  <c r="BF516" i="7"/>
  <c r="BG516" i="7"/>
  <c r="BH516" i="7"/>
  <c r="BI516" i="7"/>
  <c r="BJ516" i="7"/>
  <c r="BK516" i="7"/>
  <c r="BL516" i="7"/>
  <c r="BM516" i="7"/>
  <c r="BN516" i="7"/>
  <c r="BO516" i="7"/>
  <c r="BP516" i="7"/>
  <c r="BQ516" i="7"/>
  <c r="BR516" i="7"/>
  <c r="BS516" i="7"/>
  <c r="BT516" i="7"/>
  <c r="BU516" i="7"/>
  <c r="BV516" i="7"/>
  <c r="BW516" i="7"/>
  <c r="BX516" i="7"/>
  <c r="AU517" i="7"/>
  <c r="AV517" i="7"/>
  <c r="AW517" i="7"/>
  <c r="AX517" i="7"/>
  <c r="AY517" i="7"/>
  <c r="AZ517" i="7"/>
  <c r="BA517" i="7"/>
  <c r="BB517" i="7"/>
  <c r="BC517" i="7"/>
  <c r="BD517" i="7"/>
  <c r="BE517" i="7"/>
  <c r="BF517" i="7"/>
  <c r="BG517" i="7"/>
  <c r="BH517" i="7"/>
  <c r="BI517" i="7"/>
  <c r="BJ517" i="7"/>
  <c r="BK517" i="7"/>
  <c r="BL517" i="7"/>
  <c r="BM517" i="7"/>
  <c r="BN517" i="7"/>
  <c r="BO517" i="7"/>
  <c r="BP517" i="7"/>
  <c r="BQ517" i="7"/>
  <c r="BR517" i="7"/>
  <c r="BS517" i="7"/>
  <c r="BT517" i="7"/>
  <c r="BU517" i="7"/>
  <c r="BV517" i="7"/>
  <c r="BW517" i="7"/>
  <c r="BX517" i="7"/>
  <c r="AU518" i="7"/>
  <c r="AV518" i="7"/>
  <c r="AW518" i="7"/>
  <c r="AX518" i="7"/>
  <c r="AY518" i="7"/>
  <c r="AZ518" i="7"/>
  <c r="BA518" i="7"/>
  <c r="BB518" i="7"/>
  <c r="BC518" i="7"/>
  <c r="BD518" i="7"/>
  <c r="BE518" i="7"/>
  <c r="BF518" i="7"/>
  <c r="BG518" i="7"/>
  <c r="BH518" i="7"/>
  <c r="BI518" i="7"/>
  <c r="BJ518" i="7"/>
  <c r="BK518" i="7"/>
  <c r="BL518" i="7"/>
  <c r="BM518" i="7"/>
  <c r="BN518" i="7"/>
  <c r="BO518" i="7"/>
  <c r="BP518" i="7"/>
  <c r="BQ518" i="7"/>
  <c r="BR518" i="7"/>
  <c r="BS518" i="7"/>
  <c r="BT518" i="7"/>
  <c r="BU518" i="7"/>
  <c r="BV518" i="7"/>
  <c r="BW518" i="7"/>
  <c r="BX518" i="7"/>
  <c r="AU519" i="7"/>
  <c r="AV519" i="7"/>
  <c r="AW519" i="7"/>
  <c r="AX519" i="7"/>
  <c r="AY519" i="7"/>
  <c r="AZ519" i="7"/>
  <c r="BA519" i="7"/>
  <c r="BB519" i="7"/>
  <c r="BC519" i="7"/>
  <c r="BD519" i="7"/>
  <c r="BE519" i="7"/>
  <c r="BF519" i="7"/>
  <c r="BG519" i="7"/>
  <c r="BH519" i="7"/>
  <c r="BI519" i="7"/>
  <c r="BJ519" i="7"/>
  <c r="BK519" i="7"/>
  <c r="BL519" i="7"/>
  <c r="BM519" i="7"/>
  <c r="BN519" i="7"/>
  <c r="BO519" i="7"/>
  <c r="BP519" i="7"/>
  <c r="BQ519" i="7"/>
  <c r="BR519" i="7"/>
  <c r="BS519" i="7"/>
  <c r="BT519" i="7"/>
  <c r="BU519" i="7"/>
  <c r="BV519" i="7"/>
  <c r="BW519" i="7"/>
  <c r="BX519" i="7"/>
  <c r="AU520" i="7"/>
  <c r="AV520" i="7"/>
  <c r="AW520" i="7"/>
  <c r="AX520" i="7"/>
  <c r="AY520" i="7"/>
  <c r="AZ520" i="7"/>
  <c r="BA520" i="7"/>
  <c r="BB520" i="7"/>
  <c r="BC520" i="7"/>
  <c r="BD520" i="7"/>
  <c r="BE520" i="7"/>
  <c r="BF520" i="7"/>
  <c r="BG520" i="7"/>
  <c r="BH520" i="7"/>
  <c r="BI520" i="7"/>
  <c r="BJ520" i="7"/>
  <c r="BK520" i="7"/>
  <c r="BL520" i="7"/>
  <c r="BM520" i="7"/>
  <c r="BN520" i="7"/>
  <c r="BO520" i="7"/>
  <c r="BP520" i="7"/>
  <c r="BQ520" i="7"/>
  <c r="BR520" i="7"/>
  <c r="BS520" i="7"/>
  <c r="BT520" i="7"/>
  <c r="BU520" i="7"/>
  <c r="BV520" i="7"/>
  <c r="BW520" i="7"/>
  <c r="BX520" i="7"/>
  <c r="AU521" i="7"/>
  <c r="AV521" i="7"/>
  <c r="AW521" i="7"/>
  <c r="AX521" i="7"/>
  <c r="AY521" i="7"/>
  <c r="AZ521" i="7"/>
  <c r="BA521" i="7"/>
  <c r="BB521" i="7"/>
  <c r="BC521" i="7"/>
  <c r="BD521" i="7"/>
  <c r="BE521" i="7"/>
  <c r="BF521" i="7"/>
  <c r="BG521" i="7"/>
  <c r="BH521" i="7"/>
  <c r="BI521" i="7"/>
  <c r="BJ521" i="7"/>
  <c r="BK521" i="7"/>
  <c r="BL521" i="7"/>
  <c r="BM521" i="7"/>
  <c r="BN521" i="7"/>
  <c r="BO521" i="7"/>
  <c r="BP521" i="7"/>
  <c r="BQ521" i="7"/>
  <c r="BR521" i="7"/>
  <c r="BS521" i="7"/>
  <c r="BT521" i="7"/>
  <c r="BU521" i="7"/>
  <c r="BV521" i="7"/>
  <c r="BW521" i="7"/>
  <c r="BX521" i="7"/>
  <c r="AU522" i="7"/>
  <c r="AV522" i="7"/>
  <c r="AW522" i="7"/>
  <c r="AX522" i="7"/>
  <c r="AY522" i="7"/>
  <c r="AZ522" i="7"/>
  <c r="BA522" i="7"/>
  <c r="BB522" i="7"/>
  <c r="BC522" i="7"/>
  <c r="BD522" i="7"/>
  <c r="BE522" i="7"/>
  <c r="BF522" i="7"/>
  <c r="BG522" i="7"/>
  <c r="BH522" i="7"/>
  <c r="BI522" i="7"/>
  <c r="BJ522" i="7"/>
  <c r="BK522" i="7"/>
  <c r="BL522" i="7"/>
  <c r="BM522" i="7"/>
  <c r="BN522" i="7"/>
  <c r="BO522" i="7"/>
  <c r="BP522" i="7"/>
  <c r="BQ522" i="7"/>
  <c r="BR522" i="7"/>
  <c r="BS522" i="7"/>
  <c r="BT522" i="7"/>
  <c r="BU522" i="7"/>
  <c r="BV522" i="7"/>
  <c r="BW522" i="7"/>
  <c r="BX522" i="7"/>
  <c r="AU523" i="7"/>
  <c r="AV523" i="7"/>
  <c r="AW523" i="7"/>
  <c r="AX523" i="7"/>
  <c r="AY523" i="7"/>
  <c r="AZ523" i="7"/>
  <c r="BA523" i="7"/>
  <c r="BB523" i="7"/>
  <c r="BC523" i="7"/>
  <c r="BD523" i="7"/>
  <c r="BE523" i="7"/>
  <c r="BF523" i="7"/>
  <c r="BG523" i="7"/>
  <c r="BH523" i="7"/>
  <c r="BI523" i="7"/>
  <c r="BJ523" i="7"/>
  <c r="BK523" i="7"/>
  <c r="BL523" i="7"/>
  <c r="BM523" i="7"/>
  <c r="BN523" i="7"/>
  <c r="BO523" i="7"/>
  <c r="BP523" i="7"/>
  <c r="BQ523" i="7"/>
  <c r="BR523" i="7"/>
  <c r="BS523" i="7"/>
  <c r="BT523" i="7"/>
  <c r="BU523" i="7"/>
  <c r="BV523" i="7"/>
  <c r="BW523" i="7"/>
  <c r="BX523" i="7"/>
  <c r="AU524" i="7"/>
  <c r="AV524" i="7"/>
  <c r="AW524" i="7"/>
  <c r="AX524" i="7"/>
  <c r="AY524" i="7"/>
  <c r="AZ524" i="7"/>
  <c r="BA524" i="7"/>
  <c r="BB524" i="7"/>
  <c r="BC524" i="7"/>
  <c r="BD524" i="7"/>
  <c r="BE524" i="7"/>
  <c r="BF524" i="7"/>
  <c r="BG524" i="7"/>
  <c r="BH524" i="7"/>
  <c r="BI524" i="7"/>
  <c r="BJ524" i="7"/>
  <c r="BK524" i="7"/>
  <c r="BL524" i="7"/>
  <c r="BM524" i="7"/>
  <c r="BN524" i="7"/>
  <c r="BO524" i="7"/>
  <c r="BP524" i="7"/>
  <c r="BQ524" i="7"/>
  <c r="BR524" i="7"/>
  <c r="BS524" i="7"/>
  <c r="BT524" i="7"/>
  <c r="BU524" i="7"/>
  <c r="BV524" i="7"/>
  <c r="BW524" i="7"/>
  <c r="BX524" i="7"/>
  <c r="AU525" i="7"/>
  <c r="AV525" i="7"/>
  <c r="AW525" i="7"/>
  <c r="AX525" i="7"/>
  <c r="AY525" i="7"/>
  <c r="AZ525" i="7"/>
  <c r="BA525" i="7"/>
  <c r="BB525" i="7"/>
  <c r="BC525" i="7"/>
  <c r="BD525" i="7"/>
  <c r="BE525" i="7"/>
  <c r="BF525" i="7"/>
  <c r="BG525" i="7"/>
  <c r="BH525" i="7"/>
  <c r="BI525" i="7"/>
  <c r="BJ525" i="7"/>
  <c r="BK525" i="7"/>
  <c r="BL525" i="7"/>
  <c r="BM525" i="7"/>
  <c r="BN525" i="7"/>
  <c r="BO525" i="7"/>
  <c r="BP525" i="7"/>
  <c r="BQ525" i="7"/>
  <c r="BR525" i="7"/>
  <c r="BS525" i="7"/>
  <c r="BT525" i="7"/>
  <c r="BU525" i="7"/>
  <c r="BV525" i="7"/>
  <c r="BW525" i="7"/>
  <c r="BX525" i="7"/>
  <c r="AU526" i="7"/>
  <c r="AV526" i="7"/>
  <c r="AW526" i="7"/>
  <c r="AX526" i="7"/>
  <c r="AY526" i="7"/>
  <c r="AZ526" i="7"/>
  <c r="BA526" i="7"/>
  <c r="BB526" i="7"/>
  <c r="BC526" i="7"/>
  <c r="BD526" i="7"/>
  <c r="BE526" i="7"/>
  <c r="BF526" i="7"/>
  <c r="BG526" i="7"/>
  <c r="BH526" i="7"/>
  <c r="BI526" i="7"/>
  <c r="BJ526" i="7"/>
  <c r="BK526" i="7"/>
  <c r="BL526" i="7"/>
  <c r="BM526" i="7"/>
  <c r="BN526" i="7"/>
  <c r="BO526" i="7"/>
  <c r="BP526" i="7"/>
  <c r="BQ526" i="7"/>
  <c r="BR526" i="7"/>
  <c r="BS526" i="7"/>
  <c r="BT526" i="7"/>
  <c r="BU526" i="7"/>
  <c r="BV526" i="7"/>
  <c r="BW526" i="7"/>
  <c r="BX526" i="7"/>
  <c r="AU527" i="7"/>
  <c r="AV527" i="7"/>
  <c r="AW527" i="7"/>
  <c r="AX527" i="7"/>
  <c r="AY527" i="7"/>
  <c r="AZ527" i="7"/>
  <c r="BA527" i="7"/>
  <c r="BB527" i="7"/>
  <c r="BC527" i="7"/>
  <c r="BD527" i="7"/>
  <c r="BE527" i="7"/>
  <c r="BF527" i="7"/>
  <c r="BG527" i="7"/>
  <c r="BH527" i="7"/>
  <c r="BI527" i="7"/>
  <c r="BJ527" i="7"/>
  <c r="BK527" i="7"/>
  <c r="BL527" i="7"/>
  <c r="BM527" i="7"/>
  <c r="BN527" i="7"/>
  <c r="BO527" i="7"/>
  <c r="BP527" i="7"/>
  <c r="BQ527" i="7"/>
  <c r="BR527" i="7"/>
  <c r="BS527" i="7"/>
  <c r="BT527" i="7"/>
  <c r="BU527" i="7"/>
  <c r="BV527" i="7"/>
  <c r="BW527" i="7"/>
  <c r="BX527" i="7"/>
  <c r="AU528" i="7"/>
  <c r="AV528" i="7"/>
  <c r="AW528" i="7"/>
  <c r="AX528" i="7"/>
  <c r="AY528" i="7"/>
  <c r="AZ528" i="7"/>
  <c r="BA528" i="7"/>
  <c r="BB528" i="7"/>
  <c r="BC528" i="7"/>
  <c r="BD528" i="7"/>
  <c r="BE528" i="7"/>
  <c r="BF528" i="7"/>
  <c r="BG528" i="7"/>
  <c r="BH528" i="7"/>
  <c r="BI528" i="7"/>
  <c r="BJ528" i="7"/>
  <c r="BK528" i="7"/>
  <c r="BL528" i="7"/>
  <c r="BM528" i="7"/>
  <c r="BN528" i="7"/>
  <c r="BO528" i="7"/>
  <c r="BP528" i="7"/>
  <c r="BQ528" i="7"/>
  <c r="BR528" i="7"/>
  <c r="BS528" i="7"/>
  <c r="BT528" i="7"/>
  <c r="BU528" i="7"/>
  <c r="BV528" i="7"/>
  <c r="BW528" i="7"/>
  <c r="BX528" i="7"/>
  <c r="AU529" i="7"/>
  <c r="AV529" i="7"/>
  <c r="AW529" i="7"/>
  <c r="AX529" i="7"/>
  <c r="AY529" i="7"/>
  <c r="AZ529" i="7"/>
  <c r="BA529" i="7"/>
  <c r="BB529" i="7"/>
  <c r="BC529" i="7"/>
  <c r="BD529" i="7"/>
  <c r="BE529" i="7"/>
  <c r="BF529" i="7"/>
  <c r="BG529" i="7"/>
  <c r="BH529" i="7"/>
  <c r="BI529" i="7"/>
  <c r="BJ529" i="7"/>
  <c r="BK529" i="7"/>
  <c r="BL529" i="7"/>
  <c r="BM529" i="7"/>
  <c r="BN529" i="7"/>
  <c r="BO529" i="7"/>
  <c r="BP529" i="7"/>
  <c r="BQ529" i="7"/>
  <c r="BR529" i="7"/>
  <c r="BS529" i="7"/>
  <c r="BT529" i="7"/>
  <c r="BU529" i="7"/>
  <c r="BV529" i="7"/>
  <c r="BW529" i="7"/>
  <c r="BX529" i="7"/>
  <c r="AU532" i="7"/>
  <c r="AV532" i="7"/>
  <c r="AW532" i="7"/>
  <c r="AX532" i="7"/>
  <c r="AY532" i="7"/>
  <c r="AZ532" i="7"/>
  <c r="BA532" i="7"/>
  <c r="BB532" i="7"/>
  <c r="BC532" i="7"/>
  <c r="BD532" i="7"/>
  <c r="BE532" i="7"/>
  <c r="BF532" i="7"/>
  <c r="BG532" i="7"/>
  <c r="BH532" i="7"/>
  <c r="BI532" i="7"/>
  <c r="BJ532" i="7"/>
  <c r="BK532" i="7"/>
  <c r="BL532" i="7"/>
  <c r="BM532" i="7"/>
  <c r="BN532" i="7"/>
  <c r="BO532" i="7"/>
  <c r="BP532" i="7"/>
  <c r="BQ532" i="7"/>
  <c r="BR532" i="7"/>
  <c r="BS532" i="7"/>
  <c r="BT532" i="7"/>
  <c r="BU532" i="7"/>
  <c r="BV532" i="7"/>
  <c r="BW532" i="7"/>
  <c r="BX532" i="7"/>
  <c r="AU533" i="7"/>
  <c r="AV533" i="7"/>
  <c r="AW533" i="7"/>
  <c r="AX533" i="7"/>
  <c r="AY533" i="7"/>
  <c r="AZ533" i="7"/>
  <c r="BA533" i="7"/>
  <c r="BB533" i="7"/>
  <c r="BC533" i="7"/>
  <c r="BD533" i="7"/>
  <c r="BE533" i="7"/>
  <c r="BF533" i="7"/>
  <c r="BG533" i="7"/>
  <c r="BH533" i="7"/>
  <c r="BI533" i="7"/>
  <c r="BJ533" i="7"/>
  <c r="BK533" i="7"/>
  <c r="BL533" i="7"/>
  <c r="BM533" i="7"/>
  <c r="BN533" i="7"/>
  <c r="BO533" i="7"/>
  <c r="BP533" i="7"/>
  <c r="BQ533" i="7"/>
  <c r="BR533" i="7"/>
  <c r="BS533" i="7"/>
  <c r="BT533" i="7"/>
  <c r="BU533" i="7"/>
  <c r="BV533" i="7"/>
  <c r="BW533" i="7"/>
  <c r="BX533" i="7"/>
  <c r="AU534" i="7"/>
  <c r="AV534" i="7"/>
  <c r="AW534" i="7"/>
  <c r="AX534" i="7"/>
  <c r="AY534" i="7"/>
  <c r="AZ534" i="7"/>
  <c r="BA534" i="7"/>
  <c r="BB534" i="7"/>
  <c r="BC534" i="7"/>
  <c r="BD534" i="7"/>
  <c r="BE534" i="7"/>
  <c r="BF534" i="7"/>
  <c r="BG534" i="7"/>
  <c r="BH534" i="7"/>
  <c r="BI534" i="7"/>
  <c r="BJ534" i="7"/>
  <c r="BK534" i="7"/>
  <c r="BL534" i="7"/>
  <c r="BM534" i="7"/>
  <c r="BN534" i="7"/>
  <c r="BO534" i="7"/>
  <c r="BP534" i="7"/>
  <c r="BQ534" i="7"/>
  <c r="BR534" i="7"/>
  <c r="BS534" i="7"/>
  <c r="BT534" i="7"/>
  <c r="BU534" i="7"/>
  <c r="BV534" i="7"/>
  <c r="BW534" i="7"/>
  <c r="BX534" i="7"/>
  <c r="AU535" i="7"/>
  <c r="AV535" i="7"/>
  <c r="AW535" i="7"/>
  <c r="AX535" i="7"/>
  <c r="AY535" i="7"/>
  <c r="AZ535" i="7"/>
  <c r="BA535" i="7"/>
  <c r="BB535" i="7"/>
  <c r="BC535" i="7"/>
  <c r="BD535" i="7"/>
  <c r="BE535" i="7"/>
  <c r="BF535" i="7"/>
  <c r="BG535" i="7"/>
  <c r="BH535" i="7"/>
  <c r="BI535" i="7"/>
  <c r="BJ535" i="7"/>
  <c r="BK535" i="7"/>
  <c r="BL535" i="7"/>
  <c r="BM535" i="7"/>
  <c r="BN535" i="7"/>
  <c r="BO535" i="7"/>
  <c r="BP535" i="7"/>
  <c r="BQ535" i="7"/>
  <c r="BR535" i="7"/>
  <c r="BS535" i="7"/>
  <c r="BT535" i="7"/>
  <c r="BU535" i="7"/>
  <c r="BV535" i="7"/>
  <c r="BW535" i="7"/>
  <c r="BX535" i="7"/>
  <c r="AU538" i="7"/>
  <c r="AV538" i="7"/>
  <c r="AW538" i="7"/>
  <c r="AX538" i="7"/>
  <c r="AY538" i="7"/>
  <c r="AZ538" i="7"/>
  <c r="BA538" i="7"/>
  <c r="BB538" i="7"/>
  <c r="BC538" i="7"/>
  <c r="BD538" i="7"/>
  <c r="BE538" i="7"/>
  <c r="BF538" i="7"/>
  <c r="BG538" i="7"/>
  <c r="BH538" i="7"/>
  <c r="BI538" i="7"/>
  <c r="BJ538" i="7"/>
  <c r="BK538" i="7"/>
  <c r="BL538" i="7"/>
  <c r="BM538" i="7"/>
  <c r="BN538" i="7"/>
  <c r="BO538" i="7"/>
  <c r="BP538" i="7"/>
  <c r="BQ538" i="7"/>
  <c r="BR538" i="7"/>
  <c r="BS538" i="7"/>
  <c r="BT538" i="7"/>
  <c r="BU538" i="7"/>
  <c r="BV538" i="7"/>
  <c r="BW538" i="7"/>
  <c r="BX538" i="7"/>
  <c r="AU542" i="7"/>
  <c r="AV542" i="7"/>
  <c r="AW542" i="7"/>
  <c r="AX542" i="7"/>
  <c r="AY542" i="7"/>
  <c r="AZ542" i="7"/>
  <c r="BA542" i="7"/>
  <c r="BB542" i="7"/>
  <c r="BC542" i="7"/>
  <c r="BD542" i="7"/>
  <c r="BE542" i="7"/>
  <c r="BF542" i="7"/>
  <c r="BG542" i="7"/>
  <c r="BH542" i="7"/>
  <c r="BI542" i="7"/>
  <c r="BJ542" i="7"/>
  <c r="BK542" i="7"/>
  <c r="BL542" i="7"/>
  <c r="BM542" i="7"/>
  <c r="BN542" i="7"/>
  <c r="BO542" i="7"/>
  <c r="BP542" i="7"/>
  <c r="BQ542" i="7"/>
  <c r="BR542" i="7"/>
  <c r="BS542" i="7"/>
  <c r="BT542" i="7"/>
  <c r="BU542" i="7"/>
  <c r="BV542" i="7"/>
  <c r="BW542" i="7"/>
  <c r="BX542" i="7"/>
  <c r="AU543" i="7"/>
  <c r="AV543" i="7"/>
  <c r="AW543" i="7"/>
  <c r="AX543" i="7"/>
  <c r="AY543" i="7"/>
  <c r="AZ543" i="7"/>
  <c r="BA543" i="7"/>
  <c r="BB543" i="7"/>
  <c r="BC543" i="7"/>
  <c r="BD543" i="7"/>
  <c r="BE543" i="7"/>
  <c r="BF543" i="7"/>
  <c r="BG543" i="7"/>
  <c r="BH543" i="7"/>
  <c r="BI543" i="7"/>
  <c r="BJ543" i="7"/>
  <c r="BK543" i="7"/>
  <c r="BL543" i="7"/>
  <c r="BM543" i="7"/>
  <c r="BN543" i="7"/>
  <c r="BO543" i="7"/>
  <c r="BP543" i="7"/>
  <c r="BQ543" i="7"/>
  <c r="BR543" i="7"/>
  <c r="BS543" i="7"/>
  <c r="BT543" i="7"/>
  <c r="BU543" i="7"/>
  <c r="BV543" i="7"/>
  <c r="BW543" i="7"/>
  <c r="BX543" i="7"/>
  <c r="AU544" i="7"/>
  <c r="AV544" i="7"/>
  <c r="AW544" i="7"/>
  <c r="AX544" i="7"/>
  <c r="AY544" i="7"/>
  <c r="AZ544" i="7"/>
  <c r="BA544" i="7"/>
  <c r="BB544" i="7"/>
  <c r="BC544" i="7"/>
  <c r="BD544" i="7"/>
  <c r="BE544" i="7"/>
  <c r="BF544" i="7"/>
  <c r="BG544" i="7"/>
  <c r="BH544" i="7"/>
  <c r="BI544" i="7"/>
  <c r="BJ544" i="7"/>
  <c r="BK544" i="7"/>
  <c r="BL544" i="7"/>
  <c r="BM544" i="7"/>
  <c r="BN544" i="7"/>
  <c r="BO544" i="7"/>
  <c r="BP544" i="7"/>
  <c r="BQ544" i="7"/>
  <c r="BR544" i="7"/>
  <c r="BS544" i="7"/>
  <c r="BT544" i="7"/>
  <c r="BU544" i="7"/>
  <c r="BV544" i="7"/>
  <c r="BW544" i="7"/>
  <c r="BX544" i="7"/>
  <c r="AU545" i="7"/>
  <c r="AV545" i="7"/>
  <c r="AW545" i="7"/>
  <c r="AX545" i="7"/>
  <c r="AY545" i="7"/>
  <c r="AZ545" i="7"/>
  <c r="BA545" i="7"/>
  <c r="BB545" i="7"/>
  <c r="BC545" i="7"/>
  <c r="BD545" i="7"/>
  <c r="BE545" i="7"/>
  <c r="BF545" i="7"/>
  <c r="BG545" i="7"/>
  <c r="BH545" i="7"/>
  <c r="BI545" i="7"/>
  <c r="BJ545" i="7"/>
  <c r="BK545" i="7"/>
  <c r="BL545" i="7"/>
  <c r="BM545" i="7"/>
  <c r="BN545" i="7"/>
  <c r="BO545" i="7"/>
  <c r="BP545" i="7"/>
  <c r="BQ545" i="7"/>
  <c r="BR545" i="7"/>
  <c r="BS545" i="7"/>
  <c r="BT545" i="7"/>
  <c r="BU545" i="7"/>
  <c r="BV545" i="7"/>
  <c r="BW545" i="7"/>
  <c r="BX545" i="7"/>
  <c r="AU546" i="7"/>
  <c r="AV546" i="7"/>
  <c r="AW546" i="7"/>
  <c r="AX546" i="7"/>
  <c r="AY546" i="7"/>
  <c r="AZ546" i="7"/>
  <c r="BA546" i="7"/>
  <c r="BB546" i="7"/>
  <c r="BC546" i="7"/>
  <c r="BD546" i="7"/>
  <c r="BE546" i="7"/>
  <c r="BF546" i="7"/>
  <c r="BG546" i="7"/>
  <c r="BH546" i="7"/>
  <c r="BI546" i="7"/>
  <c r="BJ546" i="7"/>
  <c r="BK546" i="7"/>
  <c r="BL546" i="7"/>
  <c r="BM546" i="7"/>
  <c r="BN546" i="7"/>
  <c r="BO546" i="7"/>
  <c r="BP546" i="7"/>
  <c r="BQ546" i="7"/>
  <c r="BR546" i="7"/>
  <c r="BS546" i="7"/>
  <c r="BT546" i="7"/>
  <c r="BU546" i="7"/>
  <c r="BV546" i="7"/>
  <c r="BW546" i="7"/>
  <c r="BX546" i="7"/>
  <c r="AU547" i="7"/>
  <c r="AV547" i="7"/>
  <c r="AW547" i="7"/>
  <c r="AX547" i="7"/>
  <c r="AY547" i="7"/>
  <c r="AZ547" i="7"/>
  <c r="BA547" i="7"/>
  <c r="BB547" i="7"/>
  <c r="BC547" i="7"/>
  <c r="BD547" i="7"/>
  <c r="BE547" i="7"/>
  <c r="BF547" i="7"/>
  <c r="BG547" i="7"/>
  <c r="BH547" i="7"/>
  <c r="BI547" i="7"/>
  <c r="BJ547" i="7"/>
  <c r="BK547" i="7"/>
  <c r="BL547" i="7"/>
  <c r="BM547" i="7"/>
  <c r="BN547" i="7"/>
  <c r="BO547" i="7"/>
  <c r="BP547" i="7"/>
  <c r="BQ547" i="7"/>
  <c r="BR547" i="7"/>
  <c r="BS547" i="7"/>
  <c r="BT547" i="7"/>
  <c r="BU547" i="7"/>
  <c r="BV547" i="7"/>
  <c r="BW547" i="7"/>
  <c r="BX547" i="7"/>
  <c r="AU548" i="7"/>
  <c r="AV548" i="7"/>
  <c r="AW548" i="7"/>
  <c r="AX548" i="7"/>
  <c r="AY548" i="7"/>
  <c r="AZ548" i="7"/>
  <c r="BA548" i="7"/>
  <c r="BB548" i="7"/>
  <c r="BC548" i="7"/>
  <c r="BD548" i="7"/>
  <c r="BE548" i="7"/>
  <c r="BF548" i="7"/>
  <c r="BG548" i="7"/>
  <c r="BH548" i="7"/>
  <c r="BI548" i="7"/>
  <c r="BJ548" i="7"/>
  <c r="BK548" i="7"/>
  <c r="BL548" i="7"/>
  <c r="BM548" i="7"/>
  <c r="BN548" i="7"/>
  <c r="BO548" i="7"/>
  <c r="BP548" i="7"/>
  <c r="BQ548" i="7"/>
  <c r="BR548" i="7"/>
  <c r="BS548" i="7"/>
  <c r="BT548" i="7"/>
  <c r="BU548" i="7"/>
  <c r="BV548" i="7"/>
  <c r="BW548" i="7"/>
  <c r="BX548" i="7"/>
  <c r="AU550" i="7"/>
  <c r="AV550" i="7"/>
  <c r="AW550" i="7"/>
  <c r="AX550" i="7"/>
  <c r="AY550" i="7"/>
  <c r="AZ550" i="7"/>
  <c r="BA550" i="7"/>
  <c r="BB550" i="7"/>
  <c r="BC550" i="7"/>
  <c r="BD550" i="7"/>
  <c r="BE550" i="7"/>
  <c r="BF550" i="7"/>
  <c r="BG550" i="7"/>
  <c r="BH550" i="7"/>
  <c r="BI550" i="7"/>
  <c r="BJ550" i="7"/>
  <c r="BK550" i="7"/>
  <c r="BL550" i="7"/>
  <c r="BM550" i="7"/>
  <c r="BN550" i="7"/>
  <c r="BO550" i="7"/>
  <c r="BP550" i="7"/>
  <c r="BQ550" i="7"/>
  <c r="BR550" i="7"/>
  <c r="BS550" i="7"/>
  <c r="BT550" i="7"/>
  <c r="BU550" i="7"/>
  <c r="BV550" i="7"/>
  <c r="BW550" i="7"/>
  <c r="BX550" i="7"/>
  <c r="AU551" i="7"/>
  <c r="AV551" i="7"/>
  <c r="AW551" i="7"/>
  <c r="AX551" i="7"/>
  <c r="AY551" i="7"/>
  <c r="AZ551" i="7"/>
  <c r="BA551" i="7"/>
  <c r="BB551" i="7"/>
  <c r="BC551" i="7"/>
  <c r="BD551" i="7"/>
  <c r="BE551" i="7"/>
  <c r="BF551" i="7"/>
  <c r="BG551" i="7"/>
  <c r="BH551" i="7"/>
  <c r="BI551" i="7"/>
  <c r="BJ551" i="7"/>
  <c r="BK551" i="7"/>
  <c r="BL551" i="7"/>
  <c r="BM551" i="7"/>
  <c r="BN551" i="7"/>
  <c r="BO551" i="7"/>
  <c r="BP551" i="7"/>
  <c r="BQ551" i="7"/>
  <c r="BR551" i="7"/>
  <c r="BS551" i="7"/>
  <c r="BT551" i="7"/>
  <c r="BU551" i="7"/>
  <c r="BV551" i="7"/>
  <c r="BW551" i="7"/>
  <c r="BX551" i="7"/>
  <c r="AU552" i="7"/>
  <c r="AV552" i="7"/>
  <c r="AW552" i="7"/>
  <c r="AX552" i="7"/>
  <c r="AY552" i="7"/>
  <c r="AZ552" i="7"/>
  <c r="BA552" i="7"/>
  <c r="BB552" i="7"/>
  <c r="BC552" i="7"/>
  <c r="BD552" i="7"/>
  <c r="BE552" i="7"/>
  <c r="BF552" i="7"/>
  <c r="BG552" i="7"/>
  <c r="BH552" i="7"/>
  <c r="BI552" i="7"/>
  <c r="BJ552" i="7"/>
  <c r="BK552" i="7"/>
  <c r="BL552" i="7"/>
  <c r="BM552" i="7"/>
  <c r="BN552" i="7"/>
  <c r="BO552" i="7"/>
  <c r="BP552" i="7"/>
  <c r="BQ552" i="7"/>
  <c r="BR552" i="7"/>
  <c r="BS552" i="7"/>
  <c r="BT552" i="7"/>
  <c r="BU552" i="7"/>
  <c r="BV552" i="7"/>
  <c r="BW552" i="7"/>
  <c r="BX552" i="7"/>
  <c r="AU553" i="7"/>
  <c r="AV553" i="7"/>
  <c r="AW553" i="7"/>
  <c r="AX553" i="7"/>
  <c r="AY553" i="7"/>
  <c r="AZ553" i="7"/>
  <c r="BA553" i="7"/>
  <c r="BB553" i="7"/>
  <c r="BC553" i="7"/>
  <c r="BD553" i="7"/>
  <c r="BE553" i="7"/>
  <c r="BF553" i="7"/>
  <c r="BG553" i="7"/>
  <c r="BH553" i="7"/>
  <c r="BI553" i="7"/>
  <c r="BJ553" i="7"/>
  <c r="BK553" i="7"/>
  <c r="BL553" i="7"/>
  <c r="BM553" i="7"/>
  <c r="BN553" i="7"/>
  <c r="BO553" i="7"/>
  <c r="BP553" i="7"/>
  <c r="BQ553" i="7"/>
  <c r="BR553" i="7"/>
  <c r="BS553" i="7"/>
  <c r="BT553" i="7"/>
  <c r="BU553" i="7"/>
  <c r="BV553" i="7"/>
  <c r="BW553" i="7"/>
  <c r="BX553" i="7"/>
  <c r="AU554" i="7"/>
  <c r="AV554" i="7"/>
  <c r="AW554" i="7"/>
  <c r="AX554" i="7"/>
  <c r="AY554" i="7"/>
  <c r="AZ554" i="7"/>
  <c r="BA554" i="7"/>
  <c r="BB554" i="7"/>
  <c r="BC554" i="7"/>
  <c r="BD554" i="7"/>
  <c r="BE554" i="7"/>
  <c r="BF554" i="7"/>
  <c r="BG554" i="7"/>
  <c r="BH554" i="7"/>
  <c r="BI554" i="7"/>
  <c r="BJ554" i="7"/>
  <c r="BK554" i="7"/>
  <c r="BL554" i="7"/>
  <c r="BM554" i="7"/>
  <c r="BN554" i="7"/>
  <c r="BO554" i="7"/>
  <c r="BP554" i="7"/>
  <c r="BQ554" i="7"/>
  <c r="BR554" i="7"/>
  <c r="BS554" i="7"/>
  <c r="BT554" i="7"/>
  <c r="BU554" i="7"/>
  <c r="BV554" i="7"/>
  <c r="BW554" i="7"/>
  <c r="BX554" i="7"/>
  <c r="AU555" i="7"/>
  <c r="AV555" i="7"/>
  <c r="AW555" i="7"/>
  <c r="AX555" i="7"/>
  <c r="AY555" i="7"/>
  <c r="AZ555" i="7"/>
  <c r="BA555" i="7"/>
  <c r="BB555" i="7"/>
  <c r="BC555" i="7"/>
  <c r="BD555" i="7"/>
  <c r="BE555" i="7"/>
  <c r="BF555" i="7"/>
  <c r="BG555" i="7"/>
  <c r="BH555" i="7"/>
  <c r="BI555" i="7"/>
  <c r="BJ555" i="7"/>
  <c r="BK555" i="7"/>
  <c r="BL555" i="7"/>
  <c r="BM555" i="7"/>
  <c r="BN555" i="7"/>
  <c r="BO555" i="7"/>
  <c r="BP555" i="7"/>
  <c r="BQ555" i="7"/>
  <c r="BR555" i="7"/>
  <c r="BS555" i="7"/>
  <c r="BT555" i="7"/>
  <c r="BU555" i="7"/>
  <c r="BV555" i="7"/>
  <c r="BW555" i="7"/>
  <c r="BX555" i="7"/>
  <c r="AU556" i="7"/>
  <c r="AV556" i="7"/>
  <c r="AW556" i="7"/>
  <c r="AX556" i="7"/>
  <c r="AY556" i="7"/>
  <c r="AZ556" i="7"/>
  <c r="BA556" i="7"/>
  <c r="BB556" i="7"/>
  <c r="BC556" i="7"/>
  <c r="BD556" i="7"/>
  <c r="BE556" i="7"/>
  <c r="BF556" i="7"/>
  <c r="BG556" i="7"/>
  <c r="BH556" i="7"/>
  <c r="BI556" i="7"/>
  <c r="BJ556" i="7"/>
  <c r="BK556" i="7"/>
  <c r="BL556" i="7"/>
  <c r="BM556" i="7"/>
  <c r="BN556" i="7"/>
  <c r="BO556" i="7"/>
  <c r="BP556" i="7"/>
  <c r="BQ556" i="7"/>
  <c r="BR556" i="7"/>
  <c r="BS556" i="7"/>
  <c r="BT556" i="7"/>
  <c r="BU556" i="7"/>
  <c r="BV556" i="7"/>
  <c r="BW556" i="7"/>
  <c r="BX556" i="7"/>
  <c r="AU557" i="7"/>
  <c r="AV557" i="7"/>
  <c r="AW557" i="7"/>
  <c r="AX557" i="7"/>
  <c r="AY557" i="7"/>
  <c r="AZ557" i="7"/>
  <c r="BA557" i="7"/>
  <c r="BB557" i="7"/>
  <c r="BC557" i="7"/>
  <c r="BD557" i="7"/>
  <c r="BE557" i="7"/>
  <c r="BF557" i="7"/>
  <c r="BG557" i="7"/>
  <c r="BH557" i="7"/>
  <c r="BI557" i="7"/>
  <c r="BJ557" i="7"/>
  <c r="BK557" i="7"/>
  <c r="BL557" i="7"/>
  <c r="BM557" i="7"/>
  <c r="BN557" i="7"/>
  <c r="BO557" i="7"/>
  <c r="BP557" i="7"/>
  <c r="BQ557" i="7"/>
  <c r="BR557" i="7"/>
  <c r="BS557" i="7"/>
  <c r="BT557" i="7"/>
  <c r="BU557" i="7"/>
  <c r="BV557" i="7"/>
  <c r="BW557" i="7"/>
  <c r="BX557" i="7"/>
  <c r="AU558" i="7"/>
  <c r="AV558" i="7"/>
  <c r="AW558" i="7"/>
  <c r="AX558" i="7"/>
  <c r="AY558" i="7"/>
  <c r="AZ558" i="7"/>
  <c r="BA558" i="7"/>
  <c r="BB558" i="7"/>
  <c r="BC558" i="7"/>
  <c r="BD558" i="7"/>
  <c r="BE558" i="7"/>
  <c r="BF558" i="7"/>
  <c r="BG558" i="7"/>
  <c r="BH558" i="7"/>
  <c r="BI558" i="7"/>
  <c r="BJ558" i="7"/>
  <c r="BK558" i="7"/>
  <c r="BL558" i="7"/>
  <c r="BM558" i="7"/>
  <c r="BN558" i="7"/>
  <c r="BO558" i="7"/>
  <c r="BP558" i="7"/>
  <c r="BQ558" i="7"/>
  <c r="BR558" i="7"/>
  <c r="BS558" i="7"/>
  <c r="BT558" i="7"/>
  <c r="BU558" i="7"/>
  <c r="BV558" i="7"/>
  <c r="BW558" i="7"/>
  <c r="BX558" i="7"/>
  <c r="AU559" i="7"/>
  <c r="AV559" i="7"/>
  <c r="AW559" i="7"/>
  <c r="AX559" i="7"/>
  <c r="AY559" i="7"/>
  <c r="AZ559" i="7"/>
  <c r="BA559" i="7"/>
  <c r="BB559" i="7"/>
  <c r="BC559" i="7"/>
  <c r="BD559" i="7"/>
  <c r="BE559" i="7"/>
  <c r="BF559" i="7"/>
  <c r="BG559" i="7"/>
  <c r="BH559" i="7"/>
  <c r="BI559" i="7"/>
  <c r="BJ559" i="7"/>
  <c r="BK559" i="7"/>
  <c r="BL559" i="7"/>
  <c r="BM559" i="7"/>
  <c r="BN559" i="7"/>
  <c r="BO559" i="7"/>
  <c r="BP559" i="7"/>
  <c r="BQ559" i="7"/>
  <c r="BR559" i="7"/>
  <c r="BS559" i="7"/>
  <c r="BT559" i="7"/>
  <c r="BU559" i="7"/>
  <c r="BV559" i="7"/>
  <c r="BW559" i="7"/>
  <c r="BX559" i="7"/>
  <c r="AU560" i="7"/>
  <c r="AV560" i="7"/>
  <c r="AW560" i="7"/>
  <c r="AX560" i="7"/>
  <c r="AY560" i="7"/>
  <c r="AZ560" i="7"/>
  <c r="BA560" i="7"/>
  <c r="BB560" i="7"/>
  <c r="BC560" i="7"/>
  <c r="BD560" i="7"/>
  <c r="BE560" i="7"/>
  <c r="BF560" i="7"/>
  <c r="BG560" i="7"/>
  <c r="BH560" i="7"/>
  <c r="BI560" i="7"/>
  <c r="BJ560" i="7"/>
  <c r="BK560" i="7"/>
  <c r="BL560" i="7"/>
  <c r="BM560" i="7"/>
  <c r="BN560" i="7"/>
  <c r="BO560" i="7"/>
  <c r="BP560" i="7"/>
  <c r="BQ560" i="7"/>
  <c r="BR560" i="7"/>
  <c r="BS560" i="7"/>
  <c r="BT560" i="7"/>
  <c r="BU560" i="7"/>
  <c r="BV560" i="7"/>
  <c r="BW560" i="7"/>
  <c r="BX560" i="7"/>
  <c r="AU561" i="7"/>
  <c r="AV561" i="7"/>
  <c r="AW561" i="7"/>
  <c r="AX561" i="7"/>
  <c r="AY561" i="7"/>
  <c r="AZ561" i="7"/>
  <c r="BA561" i="7"/>
  <c r="BB561" i="7"/>
  <c r="BC561" i="7"/>
  <c r="BD561" i="7"/>
  <c r="BE561" i="7"/>
  <c r="BF561" i="7"/>
  <c r="BG561" i="7"/>
  <c r="BH561" i="7"/>
  <c r="BI561" i="7"/>
  <c r="BJ561" i="7"/>
  <c r="BK561" i="7"/>
  <c r="BL561" i="7"/>
  <c r="BM561" i="7"/>
  <c r="BN561" i="7"/>
  <c r="BO561" i="7"/>
  <c r="BP561" i="7"/>
  <c r="BQ561" i="7"/>
  <c r="BR561" i="7"/>
  <c r="BS561" i="7"/>
  <c r="BT561" i="7"/>
  <c r="BU561" i="7"/>
  <c r="BV561" i="7"/>
  <c r="BW561" i="7"/>
  <c r="BX561" i="7"/>
  <c r="AU562" i="7"/>
  <c r="AV562" i="7"/>
  <c r="AW562" i="7"/>
  <c r="AX562" i="7"/>
  <c r="AY562" i="7"/>
  <c r="AZ562" i="7"/>
  <c r="BA562" i="7"/>
  <c r="BB562" i="7"/>
  <c r="BC562" i="7"/>
  <c r="BD562" i="7"/>
  <c r="BE562" i="7"/>
  <c r="BF562" i="7"/>
  <c r="BG562" i="7"/>
  <c r="BH562" i="7"/>
  <c r="BI562" i="7"/>
  <c r="BJ562" i="7"/>
  <c r="BK562" i="7"/>
  <c r="BL562" i="7"/>
  <c r="BM562" i="7"/>
  <c r="BN562" i="7"/>
  <c r="BO562" i="7"/>
  <c r="BP562" i="7"/>
  <c r="BQ562" i="7"/>
  <c r="BR562" i="7"/>
  <c r="BS562" i="7"/>
  <c r="BT562" i="7"/>
  <c r="BU562" i="7"/>
  <c r="BV562" i="7"/>
  <c r="BW562" i="7"/>
  <c r="BX562" i="7"/>
  <c r="AU564" i="7"/>
  <c r="AV564" i="7"/>
  <c r="AW564" i="7"/>
  <c r="AX564" i="7"/>
  <c r="AY564" i="7"/>
  <c r="AZ564" i="7"/>
  <c r="BA564" i="7"/>
  <c r="BB564" i="7"/>
  <c r="BC564" i="7"/>
  <c r="BD564" i="7"/>
  <c r="BE564" i="7"/>
  <c r="BF564" i="7"/>
  <c r="BG564" i="7"/>
  <c r="BH564" i="7"/>
  <c r="BI564" i="7"/>
  <c r="BJ564" i="7"/>
  <c r="BK564" i="7"/>
  <c r="BL564" i="7"/>
  <c r="BM564" i="7"/>
  <c r="BN564" i="7"/>
  <c r="BO564" i="7"/>
  <c r="BP564" i="7"/>
  <c r="BQ564" i="7"/>
  <c r="BR564" i="7"/>
  <c r="BS564" i="7"/>
  <c r="BT564" i="7"/>
  <c r="BU564" i="7"/>
  <c r="BV564" i="7"/>
  <c r="BW564" i="7"/>
  <c r="BX564" i="7"/>
  <c r="AU565" i="7"/>
  <c r="AV565" i="7"/>
  <c r="AW565" i="7"/>
  <c r="AX565" i="7"/>
  <c r="AY565" i="7"/>
  <c r="AZ565" i="7"/>
  <c r="BA565" i="7"/>
  <c r="BB565" i="7"/>
  <c r="BC565" i="7"/>
  <c r="BD565" i="7"/>
  <c r="BE565" i="7"/>
  <c r="BF565" i="7"/>
  <c r="BG565" i="7"/>
  <c r="BH565" i="7"/>
  <c r="BI565" i="7"/>
  <c r="BJ565" i="7"/>
  <c r="BK565" i="7"/>
  <c r="BL565" i="7"/>
  <c r="BM565" i="7"/>
  <c r="BN565" i="7"/>
  <c r="BO565" i="7"/>
  <c r="BP565" i="7"/>
  <c r="BQ565" i="7"/>
  <c r="BR565" i="7"/>
  <c r="BS565" i="7"/>
  <c r="BT565" i="7"/>
  <c r="BU565" i="7"/>
  <c r="BV565" i="7"/>
  <c r="BW565" i="7"/>
  <c r="BX565" i="7"/>
  <c r="AU566" i="7"/>
  <c r="AV566" i="7"/>
  <c r="AW566" i="7"/>
  <c r="AX566" i="7"/>
  <c r="AY566" i="7"/>
  <c r="AZ566" i="7"/>
  <c r="BA566" i="7"/>
  <c r="BB566" i="7"/>
  <c r="BC566" i="7"/>
  <c r="BD566" i="7"/>
  <c r="BE566" i="7"/>
  <c r="BF566" i="7"/>
  <c r="BG566" i="7"/>
  <c r="BH566" i="7"/>
  <c r="BI566" i="7"/>
  <c r="BJ566" i="7"/>
  <c r="BK566" i="7"/>
  <c r="BL566" i="7"/>
  <c r="BM566" i="7"/>
  <c r="BN566" i="7"/>
  <c r="BO566" i="7"/>
  <c r="BP566" i="7"/>
  <c r="BQ566" i="7"/>
  <c r="BR566" i="7"/>
  <c r="BS566" i="7"/>
  <c r="BT566" i="7"/>
  <c r="BU566" i="7"/>
  <c r="BV566" i="7"/>
  <c r="BW566" i="7"/>
  <c r="BX566" i="7"/>
  <c r="AU567" i="7"/>
  <c r="AV567" i="7"/>
  <c r="AW567" i="7"/>
  <c r="AX567" i="7"/>
  <c r="AY567" i="7"/>
  <c r="AZ567" i="7"/>
  <c r="BA567" i="7"/>
  <c r="BB567" i="7"/>
  <c r="BC567" i="7"/>
  <c r="BD567" i="7"/>
  <c r="BE567" i="7"/>
  <c r="BF567" i="7"/>
  <c r="BG567" i="7"/>
  <c r="BH567" i="7"/>
  <c r="BI567" i="7"/>
  <c r="BJ567" i="7"/>
  <c r="BK567" i="7"/>
  <c r="BL567" i="7"/>
  <c r="BM567" i="7"/>
  <c r="BN567" i="7"/>
  <c r="BO567" i="7"/>
  <c r="BP567" i="7"/>
  <c r="BQ567" i="7"/>
  <c r="BR567" i="7"/>
  <c r="BS567" i="7"/>
  <c r="BT567" i="7"/>
  <c r="BU567" i="7"/>
  <c r="BV567" i="7"/>
  <c r="BW567" i="7"/>
  <c r="BX567" i="7"/>
  <c r="AU568" i="7"/>
  <c r="AV568" i="7"/>
  <c r="AW568" i="7"/>
  <c r="AX568" i="7"/>
  <c r="AY568" i="7"/>
  <c r="AZ568" i="7"/>
  <c r="BA568" i="7"/>
  <c r="BB568" i="7"/>
  <c r="BC568" i="7"/>
  <c r="BD568" i="7"/>
  <c r="BE568" i="7"/>
  <c r="BF568" i="7"/>
  <c r="BG568" i="7"/>
  <c r="BH568" i="7"/>
  <c r="BI568" i="7"/>
  <c r="BJ568" i="7"/>
  <c r="BK568" i="7"/>
  <c r="BL568" i="7"/>
  <c r="BM568" i="7"/>
  <c r="BN568" i="7"/>
  <c r="BO568" i="7"/>
  <c r="BP568" i="7"/>
  <c r="BQ568" i="7"/>
  <c r="BR568" i="7"/>
  <c r="BS568" i="7"/>
  <c r="BT568" i="7"/>
  <c r="BU568" i="7"/>
  <c r="BV568" i="7"/>
  <c r="BW568" i="7"/>
  <c r="BX568" i="7"/>
  <c r="AU569" i="7"/>
  <c r="AV569" i="7"/>
  <c r="AW569" i="7"/>
  <c r="AX569" i="7"/>
  <c r="AY569" i="7"/>
  <c r="AZ569" i="7"/>
  <c r="BA569" i="7"/>
  <c r="BB569" i="7"/>
  <c r="BC569" i="7"/>
  <c r="BD569" i="7"/>
  <c r="BE569" i="7"/>
  <c r="BF569" i="7"/>
  <c r="BG569" i="7"/>
  <c r="BH569" i="7"/>
  <c r="BI569" i="7"/>
  <c r="BJ569" i="7"/>
  <c r="BK569" i="7"/>
  <c r="BL569" i="7"/>
  <c r="BM569" i="7"/>
  <c r="BN569" i="7"/>
  <c r="BO569" i="7"/>
  <c r="BP569" i="7"/>
  <c r="BQ569" i="7"/>
  <c r="BR569" i="7"/>
  <c r="BS569" i="7"/>
  <c r="BT569" i="7"/>
  <c r="BU569" i="7"/>
  <c r="BV569" i="7"/>
  <c r="BW569" i="7"/>
  <c r="BX569" i="7"/>
  <c r="AU570" i="7"/>
  <c r="AV570" i="7"/>
  <c r="AW570" i="7"/>
  <c r="AX570" i="7"/>
  <c r="AY570" i="7"/>
  <c r="AZ570" i="7"/>
  <c r="BA570" i="7"/>
  <c r="BB570" i="7"/>
  <c r="BC570" i="7"/>
  <c r="BD570" i="7"/>
  <c r="BE570" i="7"/>
  <c r="BF570" i="7"/>
  <c r="BG570" i="7"/>
  <c r="BH570" i="7"/>
  <c r="BI570" i="7"/>
  <c r="BJ570" i="7"/>
  <c r="BK570" i="7"/>
  <c r="BL570" i="7"/>
  <c r="BM570" i="7"/>
  <c r="BN570" i="7"/>
  <c r="BO570" i="7"/>
  <c r="BP570" i="7"/>
  <c r="BQ570" i="7"/>
  <c r="BR570" i="7"/>
  <c r="BS570" i="7"/>
  <c r="BT570" i="7"/>
  <c r="BU570" i="7"/>
  <c r="BV570" i="7"/>
  <c r="BW570" i="7"/>
  <c r="BX570" i="7"/>
  <c r="AU573" i="7"/>
  <c r="AV573" i="7"/>
  <c r="AW573" i="7"/>
  <c r="AX573" i="7"/>
  <c r="AY573" i="7"/>
  <c r="AZ573" i="7"/>
  <c r="BA573" i="7"/>
  <c r="BB573" i="7"/>
  <c r="BC573" i="7"/>
  <c r="BD573" i="7"/>
  <c r="BE573" i="7"/>
  <c r="BF573" i="7"/>
  <c r="BG573" i="7"/>
  <c r="BH573" i="7"/>
  <c r="BI573" i="7"/>
  <c r="BJ573" i="7"/>
  <c r="BK573" i="7"/>
  <c r="BL573" i="7"/>
  <c r="BM573" i="7"/>
  <c r="BN573" i="7"/>
  <c r="BO573" i="7"/>
  <c r="BP573" i="7"/>
  <c r="BQ573" i="7"/>
  <c r="BR573" i="7"/>
  <c r="BS573" i="7"/>
  <c r="BT573" i="7"/>
  <c r="BU573" i="7"/>
  <c r="BV573" i="7"/>
  <c r="BW573" i="7"/>
  <c r="BX573" i="7"/>
  <c r="AU574" i="7"/>
  <c r="AV574" i="7"/>
  <c r="AW574" i="7"/>
  <c r="AX574" i="7"/>
  <c r="AY574" i="7"/>
  <c r="AZ574" i="7"/>
  <c r="BA574" i="7"/>
  <c r="BB574" i="7"/>
  <c r="BC574" i="7"/>
  <c r="BD574" i="7"/>
  <c r="BE574" i="7"/>
  <c r="BF574" i="7"/>
  <c r="BG574" i="7"/>
  <c r="BH574" i="7"/>
  <c r="BI574" i="7"/>
  <c r="BJ574" i="7"/>
  <c r="BK574" i="7"/>
  <c r="BL574" i="7"/>
  <c r="BM574" i="7"/>
  <c r="BN574" i="7"/>
  <c r="BO574" i="7"/>
  <c r="BP574" i="7"/>
  <c r="BQ574" i="7"/>
  <c r="BR574" i="7"/>
  <c r="BS574" i="7"/>
  <c r="BT574" i="7"/>
  <c r="BU574" i="7"/>
  <c r="BV574" i="7"/>
  <c r="BW574" i="7"/>
  <c r="BX574" i="7"/>
  <c r="AU575" i="7"/>
  <c r="AV575" i="7"/>
  <c r="AW575" i="7"/>
  <c r="AX575" i="7"/>
  <c r="AY575" i="7"/>
  <c r="AZ575" i="7"/>
  <c r="BA575" i="7"/>
  <c r="BB575" i="7"/>
  <c r="BC575" i="7"/>
  <c r="BD575" i="7"/>
  <c r="BE575" i="7"/>
  <c r="BF575" i="7"/>
  <c r="BG575" i="7"/>
  <c r="BH575" i="7"/>
  <c r="BI575" i="7"/>
  <c r="BJ575" i="7"/>
  <c r="BK575" i="7"/>
  <c r="BL575" i="7"/>
  <c r="BM575" i="7"/>
  <c r="BN575" i="7"/>
  <c r="BO575" i="7"/>
  <c r="BP575" i="7"/>
  <c r="BQ575" i="7"/>
  <c r="BR575" i="7"/>
  <c r="BS575" i="7"/>
  <c r="BT575" i="7"/>
  <c r="BU575" i="7"/>
  <c r="BV575" i="7"/>
  <c r="BW575" i="7"/>
  <c r="BX575" i="7"/>
  <c r="AU576" i="7"/>
  <c r="AV576" i="7"/>
  <c r="AW576" i="7"/>
  <c r="AX576" i="7"/>
  <c r="AY576" i="7"/>
  <c r="AZ576" i="7"/>
  <c r="BA576" i="7"/>
  <c r="BB576" i="7"/>
  <c r="BC576" i="7"/>
  <c r="BD576" i="7"/>
  <c r="BE576" i="7"/>
  <c r="BF576" i="7"/>
  <c r="BG576" i="7"/>
  <c r="BH576" i="7"/>
  <c r="BI576" i="7"/>
  <c r="BJ576" i="7"/>
  <c r="BK576" i="7"/>
  <c r="BL576" i="7"/>
  <c r="BM576" i="7"/>
  <c r="BN576" i="7"/>
  <c r="BO576" i="7"/>
  <c r="BP576" i="7"/>
  <c r="BQ576" i="7"/>
  <c r="BR576" i="7"/>
  <c r="BS576" i="7"/>
  <c r="BT576" i="7"/>
  <c r="BU576" i="7"/>
  <c r="BV576" i="7"/>
  <c r="BW576" i="7"/>
  <c r="BX576" i="7"/>
  <c r="AU577" i="7"/>
  <c r="AV577" i="7"/>
  <c r="AW577" i="7"/>
  <c r="AX577" i="7"/>
  <c r="AY577" i="7"/>
  <c r="AZ577" i="7"/>
  <c r="BA577" i="7"/>
  <c r="BB577" i="7"/>
  <c r="BC577" i="7"/>
  <c r="BD577" i="7"/>
  <c r="BE577" i="7"/>
  <c r="BF577" i="7"/>
  <c r="BG577" i="7"/>
  <c r="BH577" i="7"/>
  <c r="BI577" i="7"/>
  <c r="BJ577" i="7"/>
  <c r="BK577" i="7"/>
  <c r="BL577" i="7"/>
  <c r="BM577" i="7"/>
  <c r="BN577" i="7"/>
  <c r="BO577" i="7"/>
  <c r="BP577" i="7"/>
  <c r="BQ577" i="7"/>
  <c r="BR577" i="7"/>
  <c r="BS577" i="7"/>
  <c r="BT577" i="7"/>
  <c r="BU577" i="7"/>
  <c r="BV577" i="7"/>
  <c r="BW577" i="7"/>
  <c r="BX577" i="7"/>
  <c r="AU578" i="7"/>
  <c r="AV578" i="7"/>
  <c r="AW578" i="7"/>
  <c r="AX578" i="7"/>
  <c r="AY578" i="7"/>
  <c r="AZ578" i="7"/>
  <c r="BA578" i="7"/>
  <c r="BB578" i="7"/>
  <c r="BC578" i="7"/>
  <c r="BD578" i="7"/>
  <c r="BE578" i="7"/>
  <c r="BF578" i="7"/>
  <c r="BG578" i="7"/>
  <c r="BH578" i="7"/>
  <c r="BI578" i="7"/>
  <c r="BJ578" i="7"/>
  <c r="BK578" i="7"/>
  <c r="BL578" i="7"/>
  <c r="BM578" i="7"/>
  <c r="BN578" i="7"/>
  <c r="BO578" i="7"/>
  <c r="BP578" i="7"/>
  <c r="BQ578" i="7"/>
  <c r="BR578" i="7"/>
  <c r="BS578" i="7"/>
  <c r="BT578" i="7"/>
  <c r="BU578" i="7"/>
  <c r="BV578" i="7"/>
  <c r="BW578" i="7"/>
  <c r="BX578" i="7"/>
  <c r="AU579" i="7"/>
  <c r="AV579" i="7"/>
  <c r="AW579" i="7"/>
  <c r="AX579" i="7"/>
  <c r="AY579" i="7"/>
  <c r="AZ579" i="7"/>
  <c r="BA579" i="7"/>
  <c r="BB579" i="7"/>
  <c r="BC579" i="7"/>
  <c r="BD579" i="7"/>
  <c r="BE579" i="7"/>
  <c r="BF579" i="7"/>
  <c r="BG579" i="7"/>
  <c r="BH579" i="7"/>
  <c r="BI579" i="7"/>
  <c r="BJ579" i="7"/>
  <c r="BK579" i="7"/>
  <c r="BL579" i="7"/>
  <c r="BM579" i="7"/>
  <c r="BN579" i="7"/>
  <c r="BO579" i="7"/>
  <c r="BP579" i="7"/>
  <c r="BQ579" i="7"/>
  <c r="BR579" i="7"/>
  <c r="BS579" i="7"/>
  <c r="BT579" i="7"/>
  <c r="BU579" i="7"/>
  <c r="BV579" i="7"/>
  <c r="BW579" i="7"/>
  <c r="BX579" i="7"/>
  <c r="AU581" i="7"/>
  <c r="AV581" i="7"/>
  <c r="AW581" i="7"/>
  <c r="AX581" i="7"/>
  <c r="AY581" i="7"/>
  <c r="AZ581" i="7"/>
  <c r="BA581" i="7"/>
  <c r="BB581" i="7"/>
  <c r="BC581" i="7"/>
  <c r="BD581" i="7"/>
  <c r="BE581" i="7"/>
  <c r="BF581" i="7"/>
  <c r="BG581" i="7"/>
  <c r="BH581" i="7"/>
  <c r="BI581" i="7"/>
  <c r="BJ581" i="7"/>
  <c r="BK581" i="7"/>
  <c r="BL581" i="7"/>
  <c r="BM581" i="7"/>
  <c r="BN581" i="7"/>
  <c r="BO581" i="7"/>
  <c r="BP581" i="7"/>
  <c r="BQ581" i="7"/>
  <c r="BR581" i="7"/>
  <c r="BS581" i="7"/>
  <c r="BT581" i="7"/>
  <c r="BU581" i="7"/>
  <c r="BV581" i="7"/>
  <c r="BW581" i="7"/>
  <c r="BX581" i="7"/>
  <c r="AU582" i="7"/>
  <c r="AV582" i="7"/>
  <c r="AW582" i="7"/>
  <c r="AX582" i="7"/>
  <c r="AY582" i="7"/>
  <c r="AZ582" i="7"/>
  <c r="BA582" i="7"/>
  <c r="BB582" i="7"/>
  <c r="BC582" i="7"/>
  <c r="BD582" i="7"/>
  <c r="BE582" i="7"/>
  <c r="BF582" i="7"/>
  <c r="BG582" i="7"/>
  <c r="BH582" i="7"/>
  <c r="BI582" i="7"/>
  <c r="BJ582" i="7"/>
  <c r="BK582" i="7"/>
  <c r="BL582" i="7"/>
  <c r="BM582" i="7"/>
  <c r="BN582" i="7"/>
  <c r="BO582" i="7"/>
  <c r="BP582" i="7"/>
  <c r="BQ582" i="7"/>
  <c r="BR582" i="7"/>
  <c r="BS582" i="7"/>
  <c r="BT582" i="7"/>
  <c r="BU582" i="7"/>
  <c r="BV582" i="7"/>
  <c r="BW582" i="7"/>
  <c r="BX582" i="7"/>
  <c r="AU583" i="7"/>
  <c r="AV583" i="7"/>
  <c r="AW583" i="7"/>
  <c r="AX583" i="7"/>
  <c r="AY583" i="7"/>
  <c r="AZ583" i="7"/>
  <c r="BA583" i="7"/>
  <c r="BB583" i="7"/>
  <c r="BC583" i="7"/>
  <c r="BD583" i="7"/>
  <c r="BE583" i="7"/>
  <c r="BF583" i="7"/>
  <c r="BG583" i="7"/>
  <c r="BH583" i="7"/>
  <c r="BI583" i="7"/>
  <c r="BJ583" i="7"/>
  <c r="BK583" i="7"/>
  <c r="BL583" i="7"/>
  <c r="BM583" i="7"/>
  <c r="BN583" i="7"/>
  <c r="BO583" i="7"/>
  <c r="BP583" i="7"/>
  <c r="BQ583" i="7"/>
  <c r="BR583" i="7"/>
  <c r="BS583" i="7"/>
  <c r="BT583" i="7"/>
  <c r="BU583" i="7"/>
  <c r="BV583" i="7"/>
  <c r="BW583" i="7"/>
  <c r="BX583" i="7"/>
  <c r="AU584" i="7"/>
  <c r="AV584" i="7"/>
  <c r="AW584" i="7"/>
  <c r="AX584" i="7"/>
  <c r="AY584" i="7"/>
  <c r="AZ584" i="7"/>
  <c r="BA584" i="7"/>
  <c r="BB584" i="7"/>
  <c r="BC584" i="7"/>
  <c r="BD584" i="7"/>
  <c r="BE584" i="7"/>
  <c r="BF584" i="7"/>
  <c r="BG584" i="7"/>
  <c r="BH584" i="7"/>
  <c r="BI584" i="7"/>
  <c r="BJ584" i="7"/>
  <c r="BK584" i="7"/>
  <c r="BL584" i="7"/>
  <c r="BM584" i="7"/>
  <c r="BN584" i="7"/>
  <c r="BO584" i="7"/>
  <c r="BP584" i="7"/>
  <c r="BQ584" i="7"/>
  <c r="BR584" i="7"/>
  <c r="BS584" i="7"/>
  <c r="BT584" i="7"/>
  <c r="BU584" i="7"/>
  <c r="BV584" i="7"/>
  <c r="BW584" i="7"/>
  <c r="BX584" i="7"/>
  <c r="AU585" i="7"/>
  <c r="AV585" i="7"/>
  <c r="AW585" i="7"/>
  <c r="AX585" i="7"/>
  <c r="AY585" i="7"/>
  <c r="AZ585" i="7"/>
  <c r="BA585" i="7"/>
  <c r="BB585" i="7"/>
  <c r="BC585" i="7"/>
  <c r="BD585" i="7"/>
  <c r="BE585" i="7"/>
  <c r="BF585" i="7"/>
  <c r="BG585" i="7"/>
  <c r="BH585" i="7"/>
  <c r="BI585" i="7"/>
  <c r="BJ585" i="7"/>
  <c r="BK585" i="7"/>
  <c r="BL585" i="7"/>
  <c r="BM585" i="7"/>
  <c r="BN585" i="7"/>
  <c r="BO585" i="7"/>
  <c r="BP585" i="7"/>
  <c r="BQ585" i="7"/>
  <c r="BR585" i="7"/>
  <c r="BS585" i="7"/>
  <c r="BT585" i="7"/>
  <c r="BU585" i="7"/>
  <c r="BV585" i="7"/>
  <c r="BW585" i="7"/>
  <c r="BX585" i="7"/>
  <c r="AU586" i="7"/>
  <c r="AV586" i="7"/>
  <c r="AW586" i="7"/>
  <c r="AX586" i="7"/>
  <c r="AY586" i="7"/>
  <c r="AZ586" i="7"/>
  <c r="BA586" i="7"/>
  <c r="BB586" i="7"/>
  <c r="BC586" i="7"/>
  <c r="BD586" i="7"/>
  <c r="BE586" i="7"/>
  <c r="BF586" i="7"/>
  <c r="BG586" i="7"/>
  <c r="BH586" i="7"/>
  <c r="BI586" i="7"/>
  <c r="BJ586" i="7"/>
  <c r="BK586" i="7"/>
  <c r="BL586" i="7"/>
  <c r="BM586" i="7"/>
  <c r="BN586" i="7"/>
  <c r="BO586" i="7"/>
  <c r="BP586" i="7"/>
  <c r="BQ586" i="7"/>
  <c r="BR586" i="7"/>
  <c r="BS586" i="7"/>
  <c r="BT586" i="7"/>
  <c r="BU586" i="7"/>
  <c r="BV586" i="7"/>
  <c r="BW586" i="7"/>
  <c r="BX586" i="7"/>
  <c r="AU587" i="7"/>
  <c r="AV587" i="7"/>
  <c r="AW587" i="7"/>
  <c r="AX587" i="7"/>
  <c r="AY587" i="7"/>
  <c r="AZ587" i="7"/>
  <c r="BA587" i="7"/>
  <c r="BB587" i="7"/>
  <c r="BC587" i="7"/>
  <c r="BD587" i="7"/>
  <c r="BE587" i="7"/>
  <c r="BF587" i="7"/>
  <c r="BG587" i="7"/>
  <c r="BH587" i="7"/>
  <c r="BI587" i="7"/>
  <c r="BJ587" i="7"/>
  <c r="BK587" i="7"/>
  <c r="BL587" i="7"/>
  <c r="BM587" i="7"/>
  <c r="BN587" i="7"/>
  <c r="BO587" i="7"/>
  <c r="BP587" i="7"/>
  <c r="BQ587" i="7"/>
  <c r="BR587" i="7"/>
  <c r="BS587" i="7"/>
  <c r="BT587" i="7"/>
  <c r="BU587" i="7"/>
  <c r="BV587" i="7"/>
  <c r="BW587" i="7"/>
  <c r="BX587" i="7"/>
  <c r="AU588" i="7"/>
  <c r="AV588" i="7"/>
  <c r="AW588" i="7"/>
  <c r="AX588" i="7"/>
  <c r="AY588" i="7"/>
  <c r="AZ588" i="7"/>
  <c r="BA588" i="7"/>
  <c r="BB588" i="7"/>
  <c r="BC588" i="7"/>
  <c r="BD588" i="7"/>
  <c r="BE588" i="7"/>
  <c r="BF588" i="7"/>
  <c r="BG588" i="7"/>
  <c r="BH588" i="7"/>
  <c r="BI588" i="7"/>
  <c r="BJ588" i="7"/>
  <c r="BK588" i="7"/>
  <c r="BL588" i="7"/>
  <c r="BM588" i="7"/>
  <c r="BN588" i="7"/>
  <c r="BO588" i="7"/>
  <c r="BP588" i="7"/>
  <c r="BQ588" i="7"/>
  <c r="BR588" i="7"/>
  <c r="BS588" i="7"/>
  <c r="BT588" i="7"/>
  <c r="BU588" i="7"/>
  <c r="BV588" i="7"/>
  <c r="BW588" i="7"/>
  <c r="BX588" i="7"/>
  <c r="AU589" i="7"/>
  <c r="AV589" i="7"/>
  <c r="AW589" i="7"/>
  <c r="AX589" i="7"/>
  <c r="AY589" i="7"/>
  <c r="AZ589" i="7"/>
  <c r="BA589" i="7"/>
  <c r="BB589" i="7"/>
  <c r="BC589" i="7"/>
  <c r="BD589" i="7"/>
  <c r="BE589" i="7"/>
  <c r="BF589" i="7"/>
  <c r="BG589" i="7"/>
  <c r="BH589" i="7"/>
  <c r="BI589" i="7"/>
  <c r="BJ589" i="7"/>
  <c r="BK589" i="7"/>
  <c r="BL589" i="7"/>
  <c r="BM589" i="7"/>
  <c r="BN589" i="7"/>
  <c r="BO589" i="7"/>
  <c r="BP589" i="7"/>
  <c r="BQ589" i="7"/>
  <c r="BR589" i="7"/>
  <c r="BS589" i="7"/>
  <c r="BT589" i="7"/>
  <c r="BU589" i="7"/>
  <c r="BV589" i="7"/>
  <c r="BW589" i="7"/>
  <c r="BX589" i="7"/>
  <c r="AU590" i="7"/>
  <c r="AV590" i="7"/>
  <c r="AW590" i="7"/>
  <c r="AX590" i="7"/>
  <c r="AY590" i="7"/>
  <c r="AZ590" i="7"/>
  <c r="BA590" i="7"/>
  <c r="BB590" i="7"/>
  <c r="BC590" i="7"/>
  <c r="BD590" i="7"/>
  <c r="BE590" i="7"/>
  <c r="BF590" i="7"/>
  <c r="BG590" i="7"/>
  <c r="BH590" i="7"/>
  <c r="BI590" i="7"/>
  <c r="BJ590" i="7"/>
  <c r="BK590" i="7"/>
  <c r="BL590" i="7"/>
  <c r="BM590" i="7"/>
  <c r="BN590" i="7"/>
  <c r="BO590" i="7"/>
  <c r="BP590" i="7"/>
  <c r="BQ590" i="7"/>
  <c r="BR590" i="7"/>
  <c r="BS590" i="7"/>
  <c r="BT590" i="7"/>
  <c r="BU590" i="7"/>
  <c r="BV590" i="7"/>
  <c r="BW590" i="7"/>
  <c r="BX590" i="7"/>
  <c r="AU591" i="7"/>
  <c r="AV591" i="7"/>
  <c r="AW591" i="7"/>
  <c r="AX591" i="7"/>
  <c r="AY591" i="7"/>
  <c r="AZ591" i="7"/>
  <c r="BA591" i="7"/>
  <c r="BB591" i="7"/>
  <c r="BC591" i="7"/>
  <c r="BD591" i="7"/>
  <c r="BE591" i="7"/>
  <c r="BF591" i="7"/>
  <c r="BG591" i="7"/>
  <c r="BH591" i="7"/>
  <c r="BI591" i="7"/>
  <c r="BJ591" i="7"/>
  <c r="BK591" i="7"/>
  <c r="BL591" i="7"/>
  <c r="BM591" i="7"/>
  <c r="BN591" i="7"/>
  <c r="BO591" i="7"/>
  <c r="BP591" i="7"/>
  <c r="BQ591" i="7"/>
  <c r="BR591" i="7"/>
  <c r="BS591" i="7"/>
  <c r="BT591" i="7"/>
  <c r="BU591" i="7"/>
  <c r="BV591" i="7"/>
  <c r="BW591" i="7"/>
  <c r="BX591" i="7"/>
  <c r="AU592" i="7"/>
  <c r="AV592" i="7"/>
  <c r="AW592" i="7"/>
  <c r="AX592" i="7"/>
  <c r="AY592" i="7"/>
  <c r="AZ592" i="7"/>
  <c r="BA592" i="7"/>
  <c r="BB592" i="7"/>
  <c r="BC592" i="7"/>
  <c r="BD592" i="7"/>
  <c r="BE592" i="7"/>
  <c r="BF592" i="7"/>
  <c r="BG592" i="7"/>
  <c r="BH592" i="7"/>
  <c r="BI592" i="7"/>
  <c r="BJ592" i="7"/>
  <c r="BK592" i="7"/>
  <c r="BL592" i="7"/>
  <c r="BM592" i="7"/>
  <c r="BN592" i="7"/>
  <c r="BO592" i="7"/>
  <c r="BP592" i="7"/>
  <c r="BQ592" i="7"/>
  <c r="BR592" i="7"/>
  <c r="BS592" i="7"/>
  <c r="BT592" i="7"/>
  <c r="BU592" i="7"/>
  <c r="BV592" i="7"/>
  <c r="BW592" i="7"/>
  <c r="BX592" i="7"/>
  <c r="AU593" i="7"/>
  <c r="AV593" i="7"/>
  <c r="AW593" i="7"/>
  <c r="AX593" i="7"/>
  <c r="AY593" i="7"/>
  <c r="AZ593" i="7"/>
  <c r="BA593" i="7"/>
  <c r="BB593" i="7"/>
  <c r="BC593" i="7"/>
  <c r="BD593" i="7"/>
  <c r="BE593" i="7"/>
  <c r="BF593" i="7"/>
  <c r="BG593" i="7"/>
  <c r="BH593" i="7"/>
  <c r="BI593" i="7"/>
  <c r="BJ593" i="7"/>
  <c r="BK593" i="7"/>
  <c r="BL593" i="7"/>
  <c r="BM593" i="7"/>
  <c r="BN593" i="7"/>
  <c r="BO593" i="7"/>
  <c r="BP593" i="7"/>
  <c r="BQ593" i="7"/>
  <c r="BR593" i="7"/>
  <c r="BS593" i="7"/>
  <c r="BT593" i="7"/>
  <c r="BU593" i="7"/>
  <c r="BV593" i="7"/>
  <c r="BW593" i="7"/>
  <c r="BX593" i="7"/>
  <c r="AU594" i="7"/>
  <c r="AV594" i="7"/>
  <c r="AW594" i="7"/>
  <c r="AX594" i="7"/>
  <c r="AY594" i="7"/>
  <c r="AZ594" i="7"/>
  <c r="BA594" i="7"/>
  <c r="BB594" i="7"/>
  <c r="BC594" i="7"/>
  <c r="BD594" i="7"/>
  <c r="BE594" i="7"/>
  <c r="BF594" i="7"/>
  <c r="BG594" i="7"/>
  <c r="BH594" i="7"/>
  <c r="BI594" i="7"/>
  <c r="BJ594" i="7"/>
  <c r="BK594" i="7"/>
  <c r="BL594" i="7"/>
  <c r="BM594" i="7"/>
  <c r="BN594" i="7"/>
  <c r="BO594" i="7"/>
  <c r="BP594" i="7"/>
  <c r="BQ594" i="7"/>
  <c r="BR594" i="7"/>
  <c r="BS594" i="7"/>
  <c r="BT594" i="7"/>
  <c r="BU594" i="7"/>
  <c r="BV594" i="7"/>
  <c r="BW594" i="7"/>
  <c r="BX594" i="7"/>
  <c r="AU595" i="7"/>
  <c r="AV595" i="7"/>
  <c r="AW595" i="7"/>
  <c r="AX595" i="7"/>
  <c r="AY595" i="7"/>
  <c r="AZ595" i="7"/>
  <c r="BA595" i="7"/>
  <c r="BB595" i="7"/>
  <c r="BC595" i="7"/>
  <c r="BD595" i="7"/>
  <c r="BE595" i="7"/>
  <c r="BF595" i="7"/>
  <c r="BG595" i="7"/>
  <c r="BH595" i="7"/>
  <c r="BI595" i="7"/>
  <c r="BJ595" i="7"/>
  <c r="BK595" i="7"/>
  <c r="BL595" i="7"/>
  <c r="BM595" i="7"/>
  <c r="BN595" i="7"/>
  <c r="BO595" i="7"/>
  <c r="BP595" i="7"/>
  <c r="BQ595" i="7"/>
  <c r="BR595" i="7"/>
  <c r="BS595" i="7"/>
  <c r="BT595" i="7"/>
  <c r="BU595" i="7"/>
  <c r="BV595" i="7"/>
  <c r="BW595" i="7"/>
  <c r="BX595" i="7"/>
  <c r="AU596" i="7"/>
  <c r="AV596" i="7"/>
  <c r="AW596" i="7"/>
  <c r="AX596" i="7"/>
  <c r="AY596" i="7"/>
  <c r="AZ596" i="7"/>
  <c r="BA596" i="7"/>
  <c r="BB596" i="7"/>
  <c r="BC596" i="7"/>
  <c r="BD596" i="7"/>
  <c r="BE596" i="7"/>
  <c r="BF596" i="7"/>
  <c r="BG596" i="7"/>
  <c r="BH596" i="7"/>
  <c r="BI596" i="7"/>
  <c r="BJ596" i="7"/>
  <c r="BK596" i="7"/>
  <c r="BL596" i="7"/>
  <c r="BM596" i="7"/>
  <c r="BN596" i="7"/>
  <c r="BO596" i="7"/>
  <c r="BP596" i="7"/>
  <c r="BQ596" i="7"/>
  <c r="BR596" i="7"/>
  <c r="BS596" i="7"/>
  <c r="BT596" i="7"/>
  <c r="BU596" i="7"/>
  <c r="BV596" i="7"/>
  <c r="BW596" i="7"/>
  <c r="BX596" i="7"/>
  <c r="AU597" i="7"/>
  <c r="AV597" i="7"/>
  <c r="AW597" i="7"/>
  <c r="AX597" i="7"/>
  <c r="AY597" i="7"/>
  <c r="AZ597" i="7"/>
  <c r="BA597" i="7"/>
  <c r="BB597" i="7"/>
  <c r="BC597" i="7"/>
  <c r="BD597" i="7"/>
  <c r="BE597" i="7"/>
  <c r="BF597" i="7"/>
  <c r="BG597" i="7"/>
  <c r="BH597" i="7"/>
  <c r="BI597" i="7"/>
  <c r="BJ597" i="7"/>
  <c r="BK597" i="7"/>
  <c r="BL597" i="7"/>
  <c r="BM597" i="7"/>
  <c r="BN597" i="7"/>
  <c r="BO597" i="7"/>
  <c r="BP597" i="7"/>
  <c r="BQ597" i="7"/>
  <c r="BR597" i="7"/>
  <c r="BS597" i="7"/>
  <c r="BT597" i="7"/>
  <c r="BU597" i="7"/>
  <c r="BV597" i="7"/>
  <c r="BW597" i="7"/>
  <c r="BX597" i="7"/>
  <c r="AU598" i="7"/>
  <c r="AV598" i="7"/>
  <c r="AW598" i="7"/>
  <c r="AX598" i="7"/>
  <c r="AY598" i="7"/>
  <c r="AZ598" i="7"/>
  <c r="BA598" i="7"/>
  <c r="BB598" i="7"/>
  <c r="BC598" i="7"/>
  <c r="BD598" i="7"/>
  <c r="BE598" i="7"/>
  <c r="BF598" i="7"/>
  <c r="BG598" i="7"/>
  <c r="BH598" i="7"/>
  <c r="BI598" i="7"/>
  <c r="BJ598" i="7"/>
  <c r="BK598" i="7"/>
  <c r="BL598" i="7"/>
  <c r="BM598" i="7"/>
  <c r="BN598" i="7"/>
  <c r="BO598" i="7"/>
  <c r="BP598" i="7"/>
  <c r="BQ598" i="7"/>
  <c r="BR598" i="7"/>
  <c r="BS598" i="7"/>
  <c r="BT598" i="7"/>
  <c r="BU598" i="7"/>
  <c r="BV598" i="7"/>
  <c r="BW598" i="7"/>
  <c r="BX598" i="7"/>
  <c r="AU599" i="7"/>
  <c r="AV599" i="7"/>
  <c r="AW599" i="7"/>
  <c r="AX599" i="7"/>
  <c r="AY599" i="7"/>
  <c r="AZ599" i="7"/>
  <c r="BA599" i="7"/>
  <c r="BB599" i="7"/>
  <c r="BC599" i="7"/>
  <c r="BD599" i="7"/>
  <c r="BE599" i="7"/>
  <c r="BF599" i="7"/>
  <c r="BG599" i="7"/>
  <c r="BH599" i="7"/>
  <c r="BI599" i="7"/>
  <c r="BJ599" i="7"/>
  <c r="BK599" i="7"/>
  <c r="BL599" i="7"/>
  <c r="BM599" i="7"/>
  <c r="BN599" i="7"/>
  <c r="BO599" i="7"/>
  <c r="BP599" i="7"/>
  <c r="BQ599" i="7"/>
  <c r="BR599" i="7"/>
  <c r="BS599" i="7"/>
  <c r="BT599" i="7"/>
  <c r="BU599" i="7"/>
  <c r="BV599" i="7"/>
  <c r="BW599" i="7"/>
  <c r="BX599" i="7"/>
  <c r="AU600" i="7"/>
  <c r="AV600" i="7"/>
  <c r="AW600" i="7"/>
  <c r="AX600" i="7"/>
  <c r="AY600" i="7"/>
  <c r="AZ600" i="7"/>
  <c r="BA600" i="7"/>
  <c r="BB600" i="7"/>
  <c r="BC600" i="7"/>
  <c r="BD600" i="7"/>
  <c r="BE600" i="7"/>
  <c r="BF600" i="7"/>
  <c r="BG600" i="7"/>
  <c r="BH600" i="7"/>
  <c r="BI600" i="7"/>
  <c r="BJ600" i="7"/>
  <c r="BK600" i="7"/>
  <c r="BL600" i="7"/>
  <c r="BM600" i="7"/>
  <c r="BN600" i="7"/>
  <c r="BO600" i="7"/>
  <c r="BP600" i="7"/>
  <c r="BQ600" i="7"/>
  <c r="BR600" i="7"/>
  <c r="BS600" i="7"/>
  <c r="BT600" i="7"/>
  <c r="BU600" i="7"/>
  <c r="BV600" i="7"/>
  <c r="BW600" i="7"/>
  <c r="BX600" i="7"/>
  <c r="AU601" i="7"/>
  <c r="AV601" i="7"/>
  <c r="AW601" i="7"/>
  <c r="AX601" i="7"/>
  <c r="AY601" i="7"/>
  <c r="AZ601" i="7"/>
  <c r="BA601" i="7"/>
  <c r="BB601" i="7"/>
  <c r="BC601" i="7"/>
  <c r="BD601" i="7"/>
  <c r="BE601" i="7"/>
  <c r="BF601" i="7"/>
  <c r="BG601" i="7"/>
  <c r="BH601" i="7"/>
  <c r="BI601" i="7"/>
  <c r="BJ601" i="7"/>
  <c r="BK601" i="7"/>
  <c r="BL601" i="7"/>
  <c r="BM601" i="7"/>
  <c r="BN601" i="7"/>
  <c r="BO601" i="7"/>
  <c r="BP601" i="7"/>
  <c r="BQ601" i="7"/>
  <c r="BR601" i="7"/>
  <c r="BS601" i="7"/>
  <c r="BT601" i="7"/>
  <c r="BU601" i="7"/>
  <c r="BV601" i="7"/>
  <c r="BW601" i="7"/>
  <c r="BX601" i="7"/>
  <c r="AU602" i="7"/>
  <c r="AV602" i="7"/>
  <c r="AW602" i="7"/>
  <c r="AX602" i="7"/>
  <c r="AY602" i="7"/>
  <c r="AZ602" i="7"/>
  <c r="BA602" i="7"/>
  <c r="BB602" i="7"/>
  <c r="BC602" i="7"/>
  <c r="BD602" i="7"/>
  <c r="BE602" i="7"/>
  <c r="BF602" i="7"/>
  <c r="BG602" i="7"/>
  <c r="BH602" i="7"/>
  <c r="BI602" i="7"/>
  <c r="BJ602" i="7"/>
  <c r="BK602" i="7"/>
  <c r="BL602" i="7"/>
  <c r="BM602" i="7"/>
  <c r="BN602" i="7"/>
  <c r="BO602" i="7"/>
  <c r="BP602" i="7"/>
  <c r="BQ602" i="7"/>
  <c r="BR602" i="7"/>
  <c r="BS602" i="7"/>
  <c r="BT602" i="7"/>
  <c r="BU602" i="7"/>
  <c r="BV602" i="7"/>
  <c r="BW602" i="7"/>
  <c r="BX602" i="7"/>
  <c r="AU603" i="7"/>
  <c r="AV603" i="7"/>
  <c r="AW603" i="7"/>
  <c r="AX603" i="7"/>
  <c r="AY603" i="7"/>
  <c r="AZ603" i="7"/>
  <c r="BA603" i="7"/>
  <c r="BB603" i="7"/>
  <c r="BC603" i="7"/>
  <c r="BD603" i="7"/>
  <c r="BE603" i="7"/>
  <c r="BF603" i="7"/>
  <c r="BG603" i="7"/>
  <c r="BH603" i="7"/>
  <c r="BI603" i="7"/>
  <c r="BJ603" i="7"/>
  <c r="BK603" i="7"/>
  <c r="BL603" i="7"/>
  <c r="BM603" i="7"/>
  <c r="BN603" i="7"/>
  <c r="BO603" i="7"/>
  <c r="BP603" i="7"/>
  <c r="BQ603" i="7"/>
  <c r="BR603" i="7"/>
  <c r="BS603" i="7"/>
  <c r="BT603" i="7"/>
  <c r="BU603" i="7"/>
  <c r="BV603" i="7"/>
  <c r="BW603" i="7"/>
  <c r="BX603" i="7"/>
  <c r="AU604" i="7"/>
  <c r="AV604" i="7"/>
  <c r="AW604" i="7"/>
  <c r="AX604" i="7"/>
  <c r="AY604" i="7"/>
  <c r="AZ604" i="7"/>
  <c r="BA604" i="7"/>
  <c r="BB604" i="7"/>
  <c r="BC604" i="7"/>
  <c r="BD604" i="7"/>
  <c r="BE604" i="7"/>
  <c r="BF604" i="7"/>
  <c r="BG604" i="7"/>
  <c r="BH604" i="7"/>
  <c r="BI604" i="7"/>
  <c r="BJ604" i="7"/>
  <c r="BK604" i="7"/>
  <c r="BL604" i="7"/>
  <c r="BM604" i="7"/>
  <c r="BN604" i="7"/>
  <c r="BO604" i="7"/>
  <c r="BP604" i="7"/>
  <c r="BQ604" i="7"/>
  <c r="BR604" i="7"/>
  <c r="BS604" i="7"/>
  <c r="BT604" i="7"/>
  <c r="BU604" i="7"/>
  <c r="BV604" i="7"/>
  <c r="BW604" i="7"/>
  <c r="BX604" i="7"/>
  <c r="AU605" i="7"/>
  <c r="AV605" i="7"/>
  <c r="AW605" i="7"/>
  <c r="AX605" i="7"/>
  <c r="AY605" i="7"/>
  <c r="AZ605" i="7"/>
  <c r="BA605" i="7"/>
  <c r="BB605" i="7"/>
  <c r="BC605" i="7"/>
  <c r="BD605" i="7"/>
  <c r="BE605" i="7"/>
  <c r="BF605" i="7"/>
  <c r="BG605" i="7"/>
  <c r="BH605" i="7"/>
  <c r="BI605" i="7"/>
  <c r="BJ605" i="7"/>
  <c r="BK605" i="7"/>
  <c r="BL605" i="7"/>
  <c r="BM605" i="7"/>
  <c r="BN605" i="7"/>
  <c r="BO605" i="7"/>
  <c r="BP605" i="7"/>
  <c r="BQ605" i="7"/>
  <c r="BR605" i="7"/>
  <c r="BS605" i="7"/>
  <c r="BT605" i="7"/>
  <c r="BU605" i="7"/>
  <c r="BV605" i="7"/>
  <c r="BW605" i="7"/>
  <c r="BX605" i="7"/>
  <c r="AU606" i="7"/>
  <c r="AV606" i="7"/>
  <c r="AW606" i="7"/>
  <c r="AX606" i="7"/>
  <c r="AY606" i="7"/>
  <c r="AZ606" i="7"/>
  <c r="BA606" i="7"/>
  <c r="BB606" i="7"/>
  <c r="BC606" i="7"/>
  <c r="BD606" i="7"/>
  <c r="BE606" i="7"/>
  <c r="BF606" i="7"/>
  <c r="BG606" i="7"/>
  <c r="BH606" i="7"/>
  <c r="BI606" i="7"/>
  <c r="BJ606" i="7"/>
  <c r="BK606" i="7"/>
  <c r="BL606" i="7"/>
  <c r="BM606" i="7"/>
  <c r="BN606" i="7"/>
  <c r="BO606" i="7"/>
  <c r="BP606" i="7"/>
  <c r="BQ606" i="7"/>
  <c r="BR606" i="7"/>
  <c r="BS606" i="7"/>
  <c r="BT606" i="7"/>
  <c r="BU606" i="7"/>
  <c r="BV606" i="7"/>
  <c r="BW606" i="7"/>
  <c r="BX606" i="7"/>
  <c r="AU607" i="7"/>
  <c r="AV607" i="7"/>
  <c r="AW607" i="7"/>
  <c r="AX607" i="7"/>
  <c r="AY607" i="7"/>
  <c r="AZ607" i="7"/>
  <c r="BA607" i="7"/>
  <c r="BB607" i="7"/>
  <c r="BC607" i="7"/>
  <c r="BD607" i="7"/>
  <c r="BE607" i="7"/>
  <c r="BF607" i="7"/>
  <c r="BG607" i="7"/>
  <c r="BH607" i="7"/>
  <c r="BI607" i="7"/>
  <c r="BJ607" i="7"/>
  <c r="BK607" i="7"/>
  <c r="BL607" i="7"/>
  <c r="BM607" i="7"/>
  <c r="BN607" i="7"/>
  <c r="BO607" i="7"/>
  <c r="BP607" i="7"/>
  <c r="BQ607" i="7"/>
  <c r="BR607" i="7"/>
  <c r="BS607" i="7"/>
  <c r="BT607" i="7"/>
  <c r="BU607" i="7"/>
  <c r="BV607" i="7"/>
  <c r="BW607" i="7"/>
  <c r="BX607" i="7"/>
  <c r="AU608" i="7"/>
  <c r="AV608" i="7"/>
  <c r="AW608" i="7"/>
  <c r="AX608" i="7"/>
  <c r="AY608" i="7"/>
  <c r="AZ608" i="7"/>
  <c r="BA608" i="7"/>
  <c r="BB608" i="7"/>
  <c r="BC608" i="7"/>
  <c r="BD608" i="7"/>
  <c r="BE608" i="7"/>
  <c r="BF608" i="7"/>
  <c r="BG608" i="7"/>
  <c r="BH608" i="7"/>
  <c r="BI608" i="7"/>
  <c r="BJ608" i="7"/>
  <c r="BK608" i="7"/>
  <c r="BL608" i="7"/>
  <c r="BM608" i="7"/>
  <c r="BN608" i="7"/>
  <c r="BO608" i="7"/>
  <c r="BP608" i="7"/>
  <c r="BQ608" i="7"/>
  <c r="BR608" i="7"/>
  <c r="BS608" i="7"/>
  <c r="BT608" i="7"/>
  <c r="BU608" i="7"/>
  <c r="BV608" i="7"/>
  <c r="BW608" i="7"/>
  <c r="BX608" i="7"/>
  <c r="AU609" i="7"/>
  <c r="AV609" i="7"/>
  <c r="AW609" i="7"/>
  <c r="AX609" i="7"/>
  <c r="AY609" i="7"/>
  <c r="AZ609" i="7"/>
  <c r="BA609" i="7"/>
  <c r="BB609" i="7"/>
  <c r="BC609" i="7"/>
  <c r="BD609" i="7"/>
  <c r="BE609" i="7"/>
  <c r="BF609" i="7"/>
  <c r="BG609" i="7"/>
  <c r="BH609" i="7"/>
  <c r="BI609" i="7"/>
  <c r="BJ609" i="7"/>
  <c r="BK609" i="7"/>
  <c r="BL609" i="7"/>
  <c r="BM609" i="7"/>
  <c r="BN609" i="7"/>
  <c r="BO609" i="7"/>
  <c r="BP609" i="7"/>
  <c r="BQ609" i="7"/>
  <c r="BR609" i="7"/>
  <c r="BS609" i="7"/>
  <c r="BT609" i="7"/>
  <c r="BU609" i="7"/>
  <c r="BV609" i="7"/>
  <c r="BW609" i="7"/>
  <c r="BX609" i="7"/>
  <c r="AU610" i="7"/>
  <c r="AV610" i="7"/>
  <c r="AW610" i="7"/>
  <c r="AX610" i="7"/>
  <c r="AY610" i="7"/>
  <c r="AZ610" i="7"/>
  <c r="BA610" i="7"/>
  <c r="BB610" i="7"/>
  <c r="BC610" i="7"/>
  <c r="BD610" i="7"/>
  <c r="BE610" i="7"/>
  <c r="BF610" i="7"/>
  <c r="BG610" i="7"/>
  <c r="BH610" i="7"/>
  <c r="BI610" i="7"/>
  <c r="BJ610" i="7"/>
  <c r="BK610" i="7"/>
  <c r="BL610" i="7"/>
  <c r="BM610" i="7"/>
  <c r="BN610" i="7"/>
  <c r="BO610" i="7"/>
  <c r="BP610" i="7"/>
  <c r="BQ610" i="7"/>
  <c r="BR610" i="7"/>
  <c r="BS610" i="7"/>
  <c r="BT610" i="7"/>
  <c r="BU610" i="7"/>
  <c r="BV610" i="7"/>
  <c r="BW610" i="7"/>
  <c r="BX610" i="7"/>
  <c r="AU611" i="7"/>
  <c r="AV611" i="7"/>
  <c r="AW611" i="7"/>
  <c r="AX611" i="7"/>
  <c r="AY611" i="7"/>
  <c r="AZ611" i="7"/>
  <c r="BA611" i="7"/>
  <c r="BB611" i="7"/>
  <c r="BC611" i="7"/>
  <c r="BD611" i="7"/>
  <c r="BE611" i="7"/>
  <c r="BF611" i="7"/>
  <c r="BG611" i="7"/>
  <c r="BH611" i="7"/>
  <c r="BI611" i="7"/>
  <c r="BJ611" i="7"/>
  <c r="BK611" i="7"/>
  <c r="BL611" i="7"/>
  <c r="BM611" i="7"/>
  <c r="BN611" i="7"/>
  <c r="BO611" i="7"/>
  <c r="BP611" i="7"/>
  <c r="BQ611" i="7"/>
  <c r="BR611" i="7"/>
  <c r="BS611" i="7"/>
  <c r="BT611" i="7"/>
  <c r="BU611" i="7"/>
  <c r="BV611" i="7"/>
  <c r="BW611" i="7"/>
  <c r="BX611" i="7"/>
  <c r="AU612" i="7"/>
  <c r="AV612" i="7"/>
  <c r="AW612" i="7"/>
  <c r="AX612" i="7"/>
  <c r="AY612" i="7"/>
  <c r="AZ612" i="7"/>
  <c r="BA612" i="7"/>
  <c r="BB612" i="7"/>
  <c r="BC612" i="7"/>
  <c r="BD612" i="7"/>
  <c r="BE612" i="7"/>
  <c r="BF612" i="7"/>
  <c r="BG612" i="7"/>
  <c r="BH612" i="7"/>
  <c r="BI612" i="7"/>
  <c r="BJ612" i="7"/>
  <c r="BK612" i="7"/>
  <c r="BL612" i="7"/>
  <c r="BM612" i="7"/>
  <c r="BN612" i="7"/>
  <c r="BO612" i="7"/>
  <c r="BP612" i="7"/>
  <c r="BQ612" i="7"/>
  <c r="BR612" i="7"/>
  <c r="BS612" i="7"/>
  <c r="BT612" i="7"/>
  <c r="BU612" i="7"/>
  <c r="BV612" i="7"/>
  <c r="BW612" i="7"/>
  <c r="BX612" i="7"/>
  <c r="AU613" i="7"/>
  <c r="AV613" i="7"/>
  <c r="AW613" i="7"/>
  <c r="AX613" i="7"/>
  <c r="AY613" i="7"/>
  <c r="AZ613" i="7"/>
  <c r="BA613" i="7"/>
  <c r="BB613" i="7"/>
  <c r="BC613" i="7"/>
  <c r="BD613" i="7"/>
  <c r="BE613" i="7"/>
  <c r="BF613" i="7"/>
  <c r="BG613" i="7"/>
  <c r="BH613" i="7"/>
  <c r="BI613" i="7"/>
  <c r="BJ613" i="7"/>
  <c r="BK613" i="7"/>
  <c r="BL613" i="7"/>
  <c r="BM613" i="7"/>
  <c r="BN613" i="7"/>
  <c r="BO613" i="7"/>
  <c r="BP613" i="7"/>
  <c r="BQ613" i="7"/>
  <c r="BR613" i="7"/>
  <c r="BS613" i="7"/>
  <c r="BT613" i="7"/>
  <c r="BU613" i="7"/>
  <c r="BV613" i="7"/>
  <c r="BW613" i="7"/>
  <c r="BX613" i="7"/>
  <c r="AU614" i="7"/>
  <c r="AV614" i="7"/>
  <c r="AW614" i="7"/>
  <c r="AX614" i="7"/>
  <c r="AY614" i="7"/>
  <c r="AZ614" i="7"/>
  <c r="BA614" i="7"/>
  <c r="BB614" i="7"/>
  <c r="BC614" i="7"/>
  <c r="BD614" i="7"/>
  <c r="BE614" i="7"/>
  <c r="BF614" i="7"/>
  <c r="BG614" i="7"/>
  <c r="BH614" i="7"/>
  <c r="BI614" i="7"/>
  <c r="BJ614" i="7"/>
  <c r="BK614" i="7"/>
  <c r="BL614" i="7"/>
  <c r="BM614" i="7"/>
  <c r="BN614" i="7"/>
  <c r="BO614" i="7"/>
  <c r="BP614" i="7"/>
  <c r="BQ614" i="7"/>
  <c r="BR614" i="7"/>
  <c r="BS614" i="7"/>
  <c r="BT614" i="7"/>
  <c r="BU614" i="7"/>
  <c r="BV614" i="7"/>
  <c r="BW614" i="7"/>
  <c r="BX614" i="7"/>
  <c r="AU615" i="7"/>
  <c r="AV615" i="7"/>
  <c r="AW615" i="7"/>
  <c r="AX615" i="7"/>
  <c r="AY615" i="7"/>
  <c r="AZ615" i="7"/>
  <c r="BA615" i="7"/>
  <c r="BB615" i="7"/>
  <c r="BC615" i="7"/>
  <c r="BD615" i="7"/>
  <c r="BE615" i="7"/>
  <c r="BF615" i="7"/>
  <c r="BG615" i="7"/>
  <c r="BH615" i="7"/>
  <c r="BI615" i="7"/>
  <c r="BJ615" i="7"/>
  <c r="BK615" i="7"/>
  <c r="BL615" i="7"/>
  <c r="BM615" i="7"/>
  <c r="BN615" i="7"/>
  <c r="BO615" i="7"/>
  <c r="BP615" i="7"/>
  <c r="BQ615" i="7"/>
  <c r="BR615" i="7"/>
  <c r="BS615" i="7"/>
  <c r="BT615" i="7"/>
  <c r="BU615" i="7"/>
  <c r="BV615" i="7"/>
  <c r="BW615" i="7"/>
  <c r="BX615" i="7"/>
  <c r="AU616" i="7"/>
  <c r="AV616" i="7"/>
  <c r="AW616" i="7"/>
  <c r="AX616" i="7"/>
  <c r="AY616" i="7"/>
  <c r="AZ616" i="7"/>
  <c r="BA616" i="7"/>
  <c r="BB616" i="7"/>
  <c r="BC616" i="7"/>
  <c r="BD616" i="7"/>
  <c r="BE616" i="7"/>
  <c r="BF616" i="7"/>
  <c r="BG616" i="7"/>
  <c r="BH616" i="7"/>
  <c r="BI616" i="7"/>
  <c r="BJ616" i="7"/>
  <c r="BK616" i="7"/>
  <c r="BL616" i="7"/>
  <c r="BM616" i="7"/>
  <c r="BN616" i="7"/>
  <c r="BO616" i="7"/>
  <c r="BP616" i="7"/>
  <c r="BQ616" i="7"/>
  <c r="BR616" i="7"/>
  <c r="BS616" i="7"/>
  <c r="BT616" i="7"/>
  <c r="BU616" i="7"/>
  <c r="BV616" i="7"/>
  <c r="BW616" i="7"/>
  <c r="BX616"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AI65" i="7" l="1"/>
  <c r="AI383" i="7"/>
  <c r="AI375" i="7"/>
  <c r="AI354" i="7"/>
  <c r="AI343" i="7"/>
  <c r="AI330" i="7"/>
  <c r="AI322" i="7"/>
  <c r="AI313" i="7"/>
  <c r="AI470" i="7"/>
  <c r="AI454" i="7"/>
  <c r="AI408" i="7"/>
  <c r="AI399" i="7"/>
  <c r="AI577" i="7"/>
  <c r="AI516" i="7"/>
  <c r="AI499" i="7"/>
  <c r="AI593" i="7"/>
  <c r="AI545" i="7"/>
  <c r="AI523" i="7"/>
  <c r="AI439" i="7"/>
  <c r="AI424" i="7"/>
  <c r="AI554" i="7"/>
  <c r="AI477" i="7"/>
  <c r="AI431" i="7"/>
  <c r="AI600" i="7"/>
  <c r="AI585" i="7"/>
  <c r="AI570" i="7"/>
  <c r="AI608" i="7"/>
  <c r="AI303" i="7"/>
  <c r="AI296" i="7"/>
  <c r="AI270" i="7"/>
  <c r="AI262" i="7"/>
  <c r="AI254" i="7"/>
  <c r="AI245" i="7"/>
  <c r="AI236" i="7"/>
  <c r="AI229" i="7"/>
  <c r="AI219" i="7"/>
  <c r="AI211" i="7"/>
  <c r="AI202" i="7"/>
  <c r="AI195" i="7"/>
  <c r="AI181" i="7"/>
  <c r="AI176" i="7"/>
  <c r="AI167" i="7"/>
  <c r="AI158" i="7"/>
  <c r="AI150" i="7"/>
  <c r="AI139" i="7"/>
  <c r="AI133" i="7"/>
  <c r="AI125" i="7"/>
  <c r="AI116" i="7"/>
  <c r="AI108" i="7"/>
  <c r="AI227" i="7"/>
  <c r="AI90" i="7"/>
  <c r="AI81" i="7"/>
  <c r="AI70" i="7"/>
  <c r="AI59" i="7"/>
  <c r="AI50" i="7"/>
  <c r="AI41" i="7"/>
  <c r="AI33" i="7"/>
  <c r="AI25" i="7"/>
  <c r="AI17" i="7"/>
  <c r="AI534" i="7"/>
  <c r="AI517" i="7"/>
  <c r="AI508" i="7"/>
  <c r="AI500" i="7"/>
  <c r="AI478" i="7"/>
  <c r="AI463" i="7"/>
  <c r="AI448" i="7"/>
  <c r="AI440" i="7"/>
  <c r="AI409" i="7"/>
  <c r="AI401" i="7"/>
  <c r="AI393" i="7"/>
  <c r="AI376" i="7"/>
  <c r="AI364" i="7"/>
  <c r="AI355" i="7"/>
  <c r="AI345" i="7"/>
  <c r="AI331" i="7"/>
  <c r="AI323" i="7"/>
  <c r="AI314" i="7"/>
  <c r="AI308" i="7"/>
  <c r="AI304" i="7"/>
  <c r="AI297" i="7"/>
  <c r="AI288" i="7"/>
  <c r="AI278" i="7"/>
  <c r="AI271" i="7"/>
  <c r="AI263" i="7"/>
  <c r="AI255" i="7"/>
  <c r="AI247" i="7"/>
  <c r="AI237" i="7"/>
  <c r="AI231" i="7"/>
  <c r="AI220" i="7"/>
  <c r="AI212" i="7"/>
  <c r="AI203" i="7"/>
  <c r="AI196" i="7"/>
  <c r="AI188" i="7"/>
  <c r="AI177" i="7"/>
  <c r="AI168" i="7"/>
  <c r="AI159" i="7"/>
  <c r="AI151" i="7"/>
  <c r="AI140" i="7"/>
  <c r="AI134" i="7"/>
  <c r="AI126" i="7"/>
  <c r="AI117" i="7"/>
  <c r="AI109" i="7"/>
  <c r="AI100" i="7"/>
  <c r="AI91" i="7"/>
  <c r="AI71" i="7"/>
  <c r="AI60" i="7"/>
  <c r="AI51" i="7"/>
  <c r="AI42" i="7"/>
  <c r="AI34" i="7"/>
  <c r="AI26" i="7"/>
  <c r="AI18" i="7"/>
  <c r="AI10" i="7"/>
  <c r="AI3" i="7"/>
  <c r="AI601" i="7"/>
  <c r="AI586" i="7"/>
  <c r="AI562" i="7"/>
  <c r="AI471" i="7"/>
  <c r="AI432" i="7"/>
  <c r="AI425" i="7"/>
  <c r="AI546" i="7"/>
  <c r="AI524" i="7"/>
  <c r="AI615" i="7"/>
  <c r="AI602" i="7"/>
  <c r="AI510" i="7"/>
  <c r="AI479" i="7"/>
  <c r="AI464" i="7"/>
  <c r="AI447" i="7"/>
  <c r="AI441" i="7"/>
  <c r="AI418" i="7"/>
  <c r="AI402" i="7"/>
  <c r="AI395" i="7"/>
  <c r="AI384" i="7"/>
  <c r="AI365" i="7"/>
  <c r="AI347" i="7"/>
  <c r="AI324" i="7"/>
  <c r="AI315" i="7"/>
  <c r="AI309" i="7"/>
  <c r="AI306" i="7"/>
  <c r="AI289" i="7"/>
  <c r="AI279" i="7"/>
  <c r="AI272" i="7"/>
  <c r="AI264" i="7"/>
  <c r="AI257" i="7"/>
  <c r="AI248" i="7"/>
  <c r="AI238" i="7"/>
  <c r="AI221" i="7"/>
  <c r="AI213" i="7"/>
  <c r="AI204" i="7"/>
  <c r="AI198" i="7"/>
  <c r="AI491" i="7"/>
  <c r="AI179" i="7"/>
  <c r="AI169" i="7"/>
  <c r="AI160" i="7"/>
  <c r="AI152" i="7"/>
  <c r="AI141" i="7"/>
  <c r="AI135" i="7"/>
  <c r="AI127" i="7"/>
  <c r="AI118" i="7"/>
  <c r="AI110" i="7"/>
  <c r="AI101" i="7"/>
  <c r="AI92" i="7"/>
  <c r="AI84" i="7"/>
  <c r="AI72" i="7"/>
  <c r="AI61" i="7"/>
  <c r="AI52" i="7"/>
  <c r="AI43" i="7"/>
  <c r="AI35" i="7"/>
  <c r="AI27" i="7"/>
  <c r="AI19" i="7"/>
  <c r="AI4" i="7"/>
  <c r="AI609" i="7"/>
  <c r="AI555" i="7"/>
  <c r="AI487" i="7"/>
  <c r="AI455" i="7"/>
  <c r="AI610" i="7"/>
  <c r="AI587" i="7"/>
  <c r="AI578" i="7"/>
  <c r="AI564" i="7"/>
  <c r="AI556" i="7"/>
  <c r="AI547" i="7"/>
  <c r="AI535" i="7"/>
  <c r="AI525" i="7"/>
  <c r="AI518" i="7"/>
  <c r="AI501" i="7"/>
  <c r="AI489" i="7"/>
  <c r="AI472" i="7"/>
  <c r="AI456" i="7"/>
  <c r="AI433" i="7"/>
  <c r="AI426" i="7"/>
  <c r="AI410" i="7"/>
  <c r="AI377" i="7"/>
  <c r="AI356" i="7"/>
  <c r="AI332" i="7"/>
  <c r="AI614" i="7"/>
  <c r="AI603" i="7"/>
  <c r="AI595" i="7"/>
  <c r="AI588" i="7"/>
  <c r="AI579" i="7"/>
  <c r="AI565" i="7"/>
  <c r="AI557" i="7"/>
  <c r="AI548" i="7"/>
  <c r="AI538" i="7"/>
  <c r="AI526" i="7"/>
  <c r="AI519" i="7"/>
  <c r="AI502" i="7"/>
  <c r="AI490" i="7"/>
  <c r="AI480" i="7"/>
  <c r="AI473" i="7"/>
  <c r="AI465" i="7"/>
  <c r="AI457" i="7"/>
  <c r="AI449" i="7"/>
  <c r="AI442" i="7"/>
  <c r="AI434" i="7"/>
  <c r="AI427" i="7"/>
  <c r="AI419" i="7"/>
  <c r="AI412" i="7"/>
  <c r="AI403" i="7"/>
  <c r="AI394" i="7"/>
  <c r="AI386" i="7"/>
  <c r="AI378" i="7"/>
  <c r="AI366" i="7"/>
  <c r="AI357" i="7"/>
  <c r="AI349" i="7"/>
  <c r="AI334" i="7"/>
  <c r="AI325" i="7"/>
  <c r="AI316" i="7"/>
  <c r="AI310" i="7"/>
  <c r="AI290" i="7"/>
  <c r="AI280" i="7"/>
  <c r="AI273" i="7"/>
  <c r="AI265" i="7"/>
  <c r="AI256" i="7"/>
  <c r="AI249" i="7"/>
  <c r="AI239" i="7"/>
  <c r="AI222" i="7"/>
  <c r="AI214" i="7"/>
  <c r="AI205" i="7"/>
  <c r="AI189" i="7"/>
  <c r="AI182" i="7"/>
  <c r="AI171" i="7"/>
  <c r="AI161" i="7"/>
  <c r="AI153" i="7"/>
  <c r="AI143" i="7"/>
  <c r="AI128" i="7"/>
  <c r="AI120" i="7"/>
  <c r="AI111" i="7"/>
  <c r="AI103" i="7"/>
  <c r="AI93" i="7"/>
  <c r="AI85" i="7"/>
  <c r="AI74" i="7"/>
  <c r="AI62" i="7"/>
  <c r="AI53" i="7"/>
  <c r="AI44" i="7"/>
  <c r="AI36" i="7"/>
  <c r="AI28" i="7"/>
  <c r="AI20" i="7"/>
  <c r="AI11" i="7"/>
  <c r="AI5" i="7"/>
  <c r="AI594" i="7"/>
  <c r="AI616" i="7"/>
  <c r="AI400" i="7"/>
  <c r="AI387" i="7"/>
  <c r="AI379" i="7"/>
  <c r="AI369" i="7"/>
  <c r="AI358" i="7"/>
  <c r="AI351" i="7"/>
  <c r="AI335" i="7"/>
  <c r="AI326" i="7"/>
  <c r="AI317" i="7"/>
  <c r="AI311" i="7"/>
  <c r="AI298" i="7"/>
  <c r="AI282" i="7"/>
  <c r="AI274" i="7"/>
  <c r="AI266" i="7"/>
  <c r="AI258" i="7"/>
  <c r="AI250" i="7"/>
  <c r="AI242" i="7"/>
  <c r="AI232" i="7"/>
  <c r="AI223" i="7"/>
  <c r="AI215" i="7"/>
  <c r="AI206" i="7"/>
  <c r="AI199" i="7"/>
  <c r="AI190" i="7"/>
  <c r="AI183" i="7"/>
  <c r="AI172" i="7"/>
  <c r="AI163" i="7"/>
  <c r="AI154" i="7"/>
  <c r="AI145" i="7"/>
  <c r="AI136" i="7"/>
  <c r="AI129" i="7"/>
  <c r="AI121" i="7"/>
  <c r="AI112" i="7"/>
  <c r="AI142" i="7"/>
  <c r="AI94" i="7"/>
  <c r="AI86" i="7"/>
  <c r="AI75" i="7"/>
  <c r="AJ54" i="7"/>
  <c r="AL54" i="7" s="1"/>
  <c r="AI45" i="7"/>
  <c r="AI37" i="7"/>
  <c r="AI29" i="7"/>
  <c r="AI21" i="7"/>
  <c r="AI12" i="7"/>
  <c r="AI6" i="7"/>
  <c r="AI450" i="7"/>
  <c r="AI443" i="7"/>
  <c r="AI420" i="7"/>
  <c r="AI404" i="7"/>
  <c r="AI533" i="7"/>
  <c r="AI507" i="7"/>
  <c r="AI485" i="7"/>
  <c r="AI363" i="7"/>
  <c r="AI604" i="7"/>
  <c r="AI542" i="7"/>
  <c r="AI605" i="7"/>
  <c r="AI597" i="7"/>
  <c r="AI590" i="7"/>
  <c r="AI582" i="7"/>
  <c r="AI567" i="7"/>
  <c r="AI559" i="7"/>
  <c r="AI528" i="7"/>
  <c r="AI520" i="7"/>
  <c r="AI512" i="7"/>
  <c r="AI436" i="7"/>
  <c r="AI421" i="7"/>
  <c r="AI414" i="7"/>
  <c r="AI405" i="7"/>
  <c r="AI396" i="7"/>
  <c r="AI388" i="7"/>
  <c r="AI380" i="7"/>
  <c r="AI367" i="7"/>
  <c r="AI359" i="7"/>
  <c r="AI352" i="7"/>
  <c r="AI337" i="7"/>
  <c r="AI327" i="7"/>
  <c r="AI318" i="7"/>
  <c r="AI300" i="7"/>
  <c r="AI286" i="7"/>
  <c r="AI283" i="7"/>
  <c r="AI275" i="7"/>
  <c r="AI267" i="7"/>
  <c r="AI259" i="7"/>
  <c r="AI251" i="7"/>
  <c r="AI241" i="7"/>
  <c r="AI233" i="7"/>
  <c r="AI224" i="7"/>
  <c r="AI216" i="7"/>
  <c r="AI208" i="7"/>
  <c r="AI200" i="7"/>
  <c r="AI191" i="7"/>
  <c r="AI184" i="7"/>
  <c r="AI173" i="7"/>
  <c r="AI164" i="7"/>
  <c r="AI155" i="7"/>
  <c r="AI146" i="7"/>
  <c r="AI137" i="7"/>
  <c r="AI130" i="7"/>
  <c r="AI122" i="7"/>
  <c r="AI113" i="7"/>
  <c r="AI104" i="7"/>
  <c r="AI95" i="7"/>
  <c r="AI87" i="7"/>
  <c r="AI76" i="7"/>
  <c r="AI64" i="7"/>
  <c r="AI55" i="7"/>
  <c r="AI46" i="7"/>
  <c r="AI38" i="7"/>
  <c r="AI30" i="7"/>
  <c r="AI22" i="7"/>
  <c r="AI13" i="7"/>
  <c r="AI7" i="7"/>
  <c r="AI596" i="7"/>
  <c r="AI566" i="7"/>
  <c r="AI550" i="7"/>
  <c r="AI413" i="7"/>
  <c r="AI574" i="7"/>
  <c r="AI551" i="7"/>
  <c r="AI504" i="7"/>
  <c r="AI494" i="7"/>
  <c r="AI482" i="7"/>
  <c r="AI467" i="7"/>
  <c r="AI459" i="7"/>
  <c r="AI451" i="7"/>
  <c r="AI444" i="7"/>
  <c r="AI429" i="7"/>
  <c r="AI392" i="7"/>
  <c r="AI611" i="7"/>
  <c r="AI527" i="7"/>
  <c r="AI511" i="7"/>
  <c r="AI481" i="7"/>
  <c r="AI474" i="7"/>
  <c r="AI583" i="7"/>
  <c r="AI575" i="7"/>
  <c r="AI573" i="7"/>
  <c r="AI568" i="7"/>
  <c r="AI560" i="7"/>
  <c r="AI552" i="7"/>
  <c r="AI543" i="7"/>
  <c r="AI529" i="7"/>
  <c r="AI521" i="7"/>
  <c r="AI514" i="7"/>
  <c r="AI505" i="7"/>
  <c r="AI497" i="7"/>
  <c r="AI483" i="7"/>
  <c r="AI475" i="7"/>
  <c r="AI468" i="7"/>
  <c r="AI460" i="7"/>
  <c r="AI452" i="7"/>
  <c r="AI445" i="7"/>
  <c r="AI437" i="7"/>
  <c r="AI486" i="7"/>
  <c r="AI422" i="7"/>
  <c r="AI415" i="7"/>
  <c r="AI406" i="7"/>
  <c r="AI397" i="7"/>
  <c r="AI389" i="7"/>
  <c r="AI381" i="7"/>
  <c r="AI373" i="7"/>
  <c r="AI360" i="7"/>
  <c r="AI353" i="7"/>
  <c r="AI339" i="7"/>
  <c r="AI328" i="7"/>
  <c r="AI320" i="7"/>
  <c r="AI312" i="7"/>
  <c r="AI301" i="7"/>
  <c r="AI295" i="7"/>
  <c r="AI287" i="7"/>
  <c r="AI284" i="7"/>
  <c r="AI276" i="7"/>
  <c r="AI268" i="7"/>
  <c r="AI260" i="7"/>
  <c r="AI252" i="7"/>
  <c r="AI243" i="7"/>
  <c r="AI234" i="7"/>
  <c r="AI225" i="7"/>
  <c r="AI217" i="7"/>
  <c r="AI209" i="7"/>
  <c r="AI201" i="7"/>
  <c r="AI192" i="7"/>
  <c r="AI185" i="7"/>
  <c r="AI174" i="7"/>
  <c r="AI165" i="7"/>
  <c r="AI156" i="7"/>
  <c r="AI147" i="7"/>
  <c r="AI131" i="7"/>
  <c r="AI123" i="7"/>
  <c r="AI114" i="7"/>
  <c r="AI106" i="7"/>
  <c r="AI96" i="7"/>
  <c r="AI88" i="7"/>
  <c r="AI79" i="7"/>
  <c r="AI57" i="7"/>
  <c r="AI48" i="7"/>
  <c r="AI39" i="7"/>
  <c r="AI31" i="7"/>
  <c r="AI23" i="7"/>
  <c r="AI14" i="7"/>
  <c r="AI8" i="7"/>
  <c r="AI581" i="7"/>
  <c r="AI493" i="7"/>
  <c r="AI612" i="7"/>
  <c r="AI591" i="7"/>
  <c r="AI462" i="7"/>
  <c r="AI417" i="7"/>
  <c r="AI589" i="7"/>
  <c r="AI558" i="7"/>
  <c r="AI466" i="7"/>
  <c r="AI458" i="7"/>
  <c r="AI606" i="7"/>
  <c r="AI613" i="7"/>
  <c r="AI607" i="7"/>
  <c r="AI599" i="7"/>
  <c r="AI592" i="7"/>
  <c r="AI584" i="7"/>
  <c r="AI576" i="7"/>
  <c r="AI569" i="7"/>
  <c r="AI561" i="7"/>
  <c r="AI553" i="7"/>
  <c r="AI544" i="7"/>
  <c r="AI532" i="7"/>
  <c r="AI522" i="7"/>
  <c r="AI515" i="7"/>
  <c r="AI506" i="7"/>
  <c r="AI498" i="7"/>
  <c r="AI484" i="7"/>
  <c r="AI476" i="7"/>
  <c r="AI469" i="7"/>
  <c r="AI461" i="7"/>
  <c r="AI453" i="7"/>
  <c r="AI446" i="7"/>
  <c r="AI438" i="7"/>
  <c r="AI430" i="7"/>
  <c r="AI423" i="7"/>
  <c r="AI416" i="7"/>
  <c r="AI407" i="7"/>
  <c r="AI398" i="7"/>
  <c r="AI390" i="7"/>
  <c r="AI382" i="7"/>
  <c r="AI374" i="7"/>
  <c r="AI361" i="7"/>
  <c r="AI105" i="7"/>
  <c r="AI341" i="7"/>
  <c r="AI329" i="7"/>
  <c r="AI321" i="7"/>
  <c r="AI302" i="7"/>
  <c r="AI285" i="7"/>
  <c r="AI277" i="7"/>
  <c r="AI269" i="7"/>
  <c r="AI261" i="7"/>
  <c r="AI253" i="7"/>
  <c r="AI244" i="7"/>
  <c r="AI235" i="7"/>
  <c r="AI226" i="7"/>
  <c r="AI218" i="7"/>
  <c r="AI210" i="7"/>
  <c r="AI193" i="7"/>
  <c r="AI186" i="7"/>
  <c r="AI175" i="7"/>
  <c r="AI157" i="7"/>
  <c r="AI148" i="7"/>
  <c r="AI138" i="7"/>
  <c r="AI132" i="7"/>
  <c r="AI124" i="7"/>
  <c r="AI115" i="7"/>
  <c r="AI107" i="7"/>
  <c r="AI99" i="7"/>
  <c r="AI89" i="7"/>
  <c r="AI80" i="7"/>
  <c r="AI69" i="7"/>
  <c r="AI58" i="7"/>
  <c r="AI49" i="7"/>
  <c r="AI40" i="7"/>
  <c r="AI32" i="7"/>
  <c r="AI24" i="7"/>
  <c r="AI16" i="7"/>
  <c r="AI9" i="7"/>
  <c r="AI503" i="7"/>
  <c r="AI435" i="7"/>
  <c r="AI598" i="7"/>
  <c r="AJ554" i="7"/>
  <c r="AL554" i="7" s="1"/>
  <c r="AJ41" i="7"/>
  <c r="AL41" i="7" s="1"/>
  <c r="AJ599" i="7"/>
  <c r="AL599" i="7" s="1"/>
  <c r="AJ317" i="7"/>
  <c r="AL317" i="7" s="1"/>
  <c r="AJ204" i="7"/>
  <c r="AL204" i="7" s="1"/>
  <c r="AJ374" i="7"/>
  <c r="AL374" i="7" s="1"/>
  <c r="AJ347" i="7"/>
  <c r="AL347" i="7" s="1"/>
  <c r="AJ332" i="7"/>
  <c r="AL332" i="7" s="1"/>
  <c r="AJ587" i="7"/>
  <c r="AL587" i="7" s="1"/>
  <c r="AJ258" i="7"/>
  <c r="AL258" i="7" s="1"/>
  <c r="AJ422" i="7"/>
  <c r="AL422" i="7" s="1"/>
  <c r="AJ93" i="7"/>
  <c r="AL93" i="7" s="1"/>
  <c r="AJ111" i="7"/>
  <c r="AL111" i="7" s="1"/>
  <c r="AJ39" i="7"/>
  <c r="AL39" i="7" s="1"/>
  <c r="AJ224" i="7"/>
  <c r="AL224" i="7" s="1"/>
  <c r="AJ26" i="7"/>
  <c r="AL26" i="7" s="1"/>
  <c r="AJ145" i="7"/>
  <c r="AL145" i="7" s="1"/>
  <c r="AJ577" i="7"/>
  <c r="AL577" i="7" s="1"/>
  <c r="AJ249" i="7"/>
  <c r="AL249" i="7" s="1"/>
  <c r="AJ595" i="7"/>
  <c r="AL595" i="7" s="1"/>
  <c r="AJ448" i="7"/>
  <c r="AL448" i="7" s="1"/>
  <c r="AJ271" i="7"/>
  <c r="AL271" i="7" s="1"/>
  <c r="AJ177" i="7"/>
  <c r="AL177" i="7" s="1"/>
  <c r="AJ168" i="7"/>
  <c r="AL168" i="7" s="1"/>
  <c r="AJ59" i="7"/>
  <c r="AL59" i="7" s="1"/>
  <c r="AJ565" i="7"/>
  <c r="AL565" i="7" s="1"/>
  <c r="AJ226" i="7"/>
  <c r="AL226" i="7" s="1"/>
  <c r="AJ51" i="7"/>
  <c r="AL51" i="7" s="1"/>
  <c r="AJ17" i="7"/>
  <c r="AL17" i="7" s="1"/>
  <c r="AJ7" i="7"/>
  <c r="AL7" i="7" s="1"/>
  <c r="AJ395" i="7"/>
  <c r="AL395" i="7" s="1"/>
  <c r="AJ122" i="7"/>
  <c r="AL122" i="7" s="1"/>
  <c r="AJ610" i="7"/>
  <c r="AL610" i="7" s="1"/>
  <c r="AJ602" i="7"/>
  <c r="AL602" i="7" s="1"/>
  <c r="AJ467" i="7"/>
  <c r="AL467" i="7" s="1"/>
  <c r="AN467" i="7" s="1"/>
  <c r="AJ459" i="7"/>
  <c r="AL459" i="7" s="1"/>
  <c r="AJ450" i="7"/>
  <c r="AL450" i="7" s="1"/>
  <c r="AJ405" i="7"/>
  <c r="AL405" i="7" s="1"/>
  <c r="AJ389" i="7"/>
  <c r="AL389" i="7" s="1"/>
  <c r="AJ259" i="7"/>
  <c r="AL259" i="7" s="1"/>
  <c r="AJ234" i="7"/>
  <c r="AL234" i="7" s="1"/>
  <c r="AN234" i="7" s="1"/>
  <c r="AJ518" i="7"/>
  <c r="AL518" i="7" s="1"/>
  <c r="AJ508" i="7"/>
  <c r="AL508" i="7" s="1"/>
  <c r="AJ500" i="7"/>
  <c r="AL500" i="7" s="1"/>
  <c r="AJ434" i="7"/>
  <c r="AL434" i="7" s="1"/>
  <c r="AJ298" i="7"/>
  <c r="AL298" i="7" s="1"/>
  <c r="AJ195" i="7"/>
  <c r="AL195" i="7" s="1"/>
  <c r="AJ150" i="7"/>
  <c r="AL150" i="7" s="1"/>
  <c r="AJ494" i="7"/>
  <c r="AL494" i="7" s="1"/>
  <c r="AJ192" i="7"/>
  <c r="AL192" i="7" s="1"/>
  <c r="AJ570" i="7"/>
  <c r="AL570" i="7" s="1"/>
  <c r="AJ436" i="7"/>
  <c r="AL436" i="7" s="1"/>
  <c r="AJ408" i="7"/>
  <c r="AL408" i="7" s="1"/>
  <c r="AJ315" i="7"/>
  <c r="AL315" i="7" s="1"/>
  <c r="AJ231" i="7"/>
  <c r="AL231" i="7" s="1"/>
  <c r="AJ163" i="7"/>
  <c r="AL163" i="7" s="1"/>
  <c r="AJ36" i="7"/>
  <c r="AL36" i="7" s="1"/>
  <c r="AJ154" i="7"/>
  <c r="AL154" i="7" s="1"/>
  <c r="AJ379" i="7"/>
  <c r="AL379" i="7" s="1"/>
  <c r="AJ280" i="7"/>
  <c r="AL280" i="7" s="1"/>
  <c r="AJ218" i="7"/>
  <c r="AL218" i="7" s="1"/>
  <c r="AJ76" i="7"/>
  <c r="AL76" i="7" s="1"/>
  <c r="AJ553" i="7"/>
  <c r="AL553" i="7" s="1"/>
  <c r="AJ592" i="7"/>
  <c r="AL592" i="7" s="1"/>
  <c r="AJ598" i="7"/>
  <c r="AL598" i="7" s="1"/>
  <c r="AJ316" i="7"/>
  <c r="AL316" i="7" s="1"/>
  <c r="AJ203" i="7"/>
  <c r="AL203" i="7" s="1"/>
  <c r="AJ219" i="7"/>
  <c r="AL219" i="7" s="1"/>
  <c r="AJ545" i="7"/>
  <c r="AL545" i="7" s="1"/>
  <c r="AJ345" i="7"/>
  <c r="AL345" i="7" s="1"/>
  <c r="AJ262" i="7"/>
  <c r="AL262" i="7" s="1"/>
  <c r="AJ586" i="7"/>
  <c r="AL586" i="7" s="1"/>
  <c r="AJ591" i="7"/>
  <c r="AL591" i="7" s="1"/>
  <c r="AJ383" i="7"/>
  <c r="AL383" i="7" s="1"/>
  <c r="AJ80" i="7"/>
  <c r="AL80" i="7" s="1"/>
  <c r="AJ101" i="7"/>
  <c r="AL101" i="7" s="1"/>
  <c r="AJ392" i="7"/>
  <c r="AL392" i="7" s="1"/>
  <c r="AJ223" i="7"/>
  <c r="AL223" i="7" s="1"/>
  <c r="AJ532" i="7"/>
  <c r="AL532" i="7" s="1"/>
  <c r="AJ118" i="7"/>
  <c r="AL118" i="7" s="1"/>
  <c r="AJ585" i="7"/>
  <c r="AL585" i="7" s="1"/>
  <c r="AJ576" i="7"/>
  <c r="AL576" i="7" s="1"/>
  <c r="AJ216" i="7"/>
  <c r="AL216" i="7" s="1"/>
  <c r="AJ593" i="7"/>
  <c r="AL593" i="7" s="1"/>
  <c r="AJ304" i="7"/>
  <c r="AL304" i="7" s="1"/>
  <c r="AJ270" i="7"/>
  <c r="AL270" i="7" s="1"/>
  <c r="AJ176" i="7"/>
  <c r="AL176" i="7" s="1"/>
  <c r="AJ167" i="7"/>
  <c r="AL167" i="7" s="1"/>
  <c r="AJ58" i="7"/>
  <c r="AL58" i="7" s="1"/>
  <c r="AJ564" i="7"/>
  <c r="AL564" i="7" s="1"/>
  <c r="AJ211" i="7"/>
  <c r="AL211" i="7" s="1"/>
  <c r="AJ50" i="7"/>
  <c r="AL50" i="7" s="1"/>
  <c r="AJ16" i="7"/>
  <c r="AL16" i="7" s="1"/>
  <c r="AJ6" i="7"/>
  <c r="AL6" i="7" s="1"/>
  <c r="AJ267" i="7"/>
  <c r="AL267" i="7" s="1"/>
  <c r="AJ130" i="7"/>
  <c r="AL130" i="7" s="1"/>
  <c r="AJ121" i="7"/>
  <c r="AL121" i="7" s="1"/>
  <c r="AJ609" i="7"/>
  <c r="AL609" i="7" s="1"/>
  <c r="AJ601" i="7"/>
  <c r="AL601" i="7" s="1"/>
  <c r="AJ466" i="7"/>
  <c r="AL466" i="7" s="1"/>
  <c r="AN466" i="7" s="1"/>
  <c r="AJ458" i="7"/>
  <c r="AL458" i="7" s="1"/>
  <c r="AJ449" i="7"/>
  <c r="AL449" i="7" s="1"/>
  <c r="AJ404" i="7"/>
  <c r="AL404" i="7" s="1"/>
  <c r="AJ366" i="7"/>
  <c r="AL366" i="7" s="1"/>
  <c r="AJ256" i="7"/>
  <c r="AL256" i="7" s="1"/>
  <c r="AJ233" i="7"/>
  <c r="AL233" i="7" s="1"/>
  <c r="AN233" i="7" s="1"/>
  <c r="AJ517" i="7"/>
  <c r="AL517" i="7" s="1"/>
  <c r="AJ507" i="7"/>
  <c r="AL507" i="7" s="1"/>
  <c r="AJ499" i="7"/>
  <c r="AL499" i="7" s="1"/>
  <c r="AJ433" i="7"/>
  <c r="AL433" i="7" s="1"/>
  <c r="AJ312" i="7"/>
  <c r="AL312" i="7" s="1"/>
  <c r="AJ290" i="7"/>
  <c r="AL290" i="7" s="1"/>
  <c r="AJ193" i="7"/>
  <c r="AL193" i="7" s="1"/>
  <c r="AJ148" i="7"/>
  <c r="AL148" i="7" s="1"/>
  <c r="AJ493" i="7"/>
  <c r="AL493" i="7" s="1"/>
  <c r="AJ190" i="7"/>
  <c r="AL190" i="7" s="1"/>
  <c r="AJ567" i="7"/>
  <c r="AL567" i="7" s="1"/>
  <c r="AJ425" i="7"/>
  <c r="AL425" i="7" s="1"/>
  <c r="AJ407" i="7"/>
  <c r="AL407" i="7" s="1"/>
  <c r="AJ314" i="7"/>
  <c r="AL314" i="7" s="1"/>
  <c r="AJ491" i="7"/>
  <c r="AL491" i="7" s="1"/>
  <c r="AJ160" i="7"/>
  <c r="AL160" i="7" s="1"/>
  <c r="AJ131" i="7"/>
  <c r="AL131" i="7" s="1"/>
  <c r="AJ25" i="7"/>
  <c r="AL25" i="7" s="1"/>
  <c r="AJ4" i="7"/>
  <c r="AL4" i="7" s="1"/>
  <c r="AJ132" i="7"/>
  <c r="AL132" i="7" s="1"/>
  <c r="AJ378" i="7"/>
  <c r="AL378" i="7" s="1"/>
  <c r="AJ279" i="7"/>
  <c r="AL279" i="7" s="1"/>
  <c r="AJ217" i="7"/>
  <c r="AL217" i="7" s="1"/>
  <c r="AJ71" i="7"/>
  <c r="AL71" i="7" s="1"/>
  <c r="AJ560" i="7"/>
  <c r="AL560" i="7" s="1"/>
  <c r="AJ388" i="7"/>
  <c r="AL388" i="7" s="1"/>
  <c r="AJ538" i="7"/>
  <c r="AL538" i="7" s="1"/>
  <c r="AJ597" i="7"/>
  <c r="AL597" i="7" s="1"/>
  <c r="AJ243" i="7"/>
  <c r="AL243" i="7" s="1"/>
  <c r="AJ113" i="7"/>
  <c r="AL113" i="7" s="1"/>
  <c r="AJ40" i="7"/>
  <c r="AL40" i="7" s="1"/>
  <c r="AJ544" i="7"/>
  <c r="AL544" i="7" s="1"/>
  <c r="AJ343" i="7"/>
  <c r="AL343" i="7" s="1"/>
  <c r="AJ248" i="7"/>
  <c r="AL248" i="7" s="1"/>
  <c r="AJ421" i="7"/>
  <c r="AL421" i="7" s="1"/>
  <c r="AJ355" i="7"/>
  <c r="AL355" i="7" s="1"/>
  <c r="AJ75" i="7"/>
  <c r="AL75" i="7" s="1"/>
  <c r="AJ387" i="7"/>
  <c r="AL387" i="7" s="1"/>
  <c r="AJ222" i="7"/>
  <c r="AL222" i="7" s="1"/>
  <c r="AJ528" i="7"/>
  <c r="AL528" i="7" s="1"/>
  <c r="AJ529" i="7"/>
  <c r="AL529" i="7" s="1"/>
  <c r="AJ116" i="7"/>
  <c r="AL116" i="7" s="1"/>
  <c r="AJ584" i="7"/>
  <c r="AL584" i="7" s="1"/>
  <c r="AJ569" i="7"/>
  <c r="AL569" i="7" s="1"/>
  <c r="AJ215" i="7"/>
  <c r="AL215" i="7" s="1"/>
  <c r="AJ485" i="7"/>
  <c r="AL485" i="7" s="1"/>
  <c r="AJ562" i="7"/>
  <c r="AL562" i="7" s="1"/>
  <c r="AJ289" i="7"/>
  <c r="AL289" i="7" s="1"/>
  <c r="AJ269" i="7"/>
  <c r="AL269" i="7" s="1"/>
  <c r="AJ175" i="7"/>
  <c r="AL175" i="7" s="1"/>
  <c r="AJ128" i="7"/>
  <c r="AL128" i="7" s="1"/>
  <c r="AJ31" i="7"/>
  <c r="AL31" i="7" s="1"/>
  <c r="AJ526" i="7"/>
  <c r="AL526" i="7" s="1"/>
  <c r="AJ92" i="7"/>
  <c r="AL92" i="7" s="1"/>
  <c r="AJ49" i="7"/>
  <c r="AL49" i="7" s="1"/>
  <c r="AJ14" i="7"/>
  <c r="AL14" i="7" s="1"/>
  <c r="AJ5" i="7"/>
  <c r="AL5" i="7" s="1"/>
  <c r="AJ266" i="7"/>
  <c r="AL266" i="7" s="1"/>
  <c r="AJ129" i="7"/>
  <c r="AL129" i="7" s="1"/>
  <c r="AJ120" i="7"/>
  <c r="AL120" i="7" s="1"/>
  <c r="AJ608" i="7"/>
  <c r="AL608" i="7" s="1"/>
  <c r="AJ465" i="7"/>
  <c r="AL465" i="7" s="1"/>
  <c r="AN465" i="7" s="1"/>
  <c r="AJ457" i="7"/>
  <c r="AL457" i="7" s="1"/>
  <c r="AN457" i="7" s="1"/>
  <c r="AJ446" i="7"/>
  <c r="AL446" i="7" s="1"/>
  <c r="AJ403" i="7"/>
  <c r="AL403" i="7" s="1"/>
  <c r="AJ365" i="7"/>
  <c r="AL365" i="7" s="1"/>
  <c r="AJ257" i="7"/>
  <c r="AL257" i="7" s="1"/>
  <c r="AJ232" i="7"/>
  <c r="AL232" i="7" s="1"/>
  <c r="AJ516" i="7"/>
  <c r="AL516" i="7" s="1"/>
  <c r="AJ506" i="7"/>
  <c r="AL506" i="7" s="1"/>
  <c r="AJ498" i="7"/>
  <c r="AL498" i="7" s="1"/>
  <c r="AJ432" i="7"/>
  <c r="AL432" i="7" s="1"/>
  <c r="AJ191" i="7"/>
  <c r="AL191" i="7" s="1"/>
  <c r="AJ117" i="7"/>
  <c r="AL117" i="7" s="1"/>
  <c r="AJ476" i="7"/>
  <c r="AL476" i="7" s="1"/>
  <c r="AJ189" i="7"/>
  <c r="AL189" i="7" s="1"/>
  <c r="AJ546" i="7"/>
  <c r="AL546" i="7" s="1"/>
  <c r="AJ423" i="7"/>
  <c r="AL423" i="7" s="1"/>
  <c r="AJ406" i="7"/>
  <c r="AL406" i="7" s="1"/>
  <c r="AJ313" i="7"/>
  <c r="AL313" i="7" s="1"/>
  <c r="AJ181" i="7"/>
  <c r="AL181" i="7" s="1"/>
  <c r="AJ159" i="7"/>
  <c r="AL159" i="7" s="1"/>
  <c r="AJ108" i="7"/>
  <c r="AL108" i="7" s="1"/>
  <c r="AJ24" i="7"/>
  <c r="AL24" i="7" s="1"/>
  <c r="AJ429" i="7"/>
  <c r="AL429" i="7" s="1"/>
  <c r="AJ45" i="7"/>
  <c r="AL45" i="7" s="1"/>
  <c r="AJ364" i="7"/>
  <c r="AL364" i="7" s="1"/>
  <c r="AJ278" i="7"/>
  <c r="AL278" i="7" s="1"/>
  <c r="AJ138" i="7"/>
  <c r="AL138" i="7" s="1"/>
  <c r="AJ70" i="7"/>
  <c r="AL70" i="7" s="1"/>
  <c r="AJ559" i="7"/>
  <c r="AL559" i="7" s="1"/>
  <c r="AJ142" i="7"/>
  <c r="AL142" i="7" s="1"/>
  <c r="AJ417" i="7"/>
  <c r="AL417" i="7" s="1"/>
  <c r="AJ596" i="7"/>
  <c r="AL596" i="7" s="1"/>
  <c r="AJ241" i="7"/>
  <c r="AL241" i="7" s="1"/>
  <c r="AJ100" i="7"/>
  <c r="AL100" i="7" s="1"/>
  <c r="AJ27" i="7"/>
  <c r="AL27" i="7" s="1"/>
  <c r="AJ543" i="7"/>
  <c r="AL543" i="7" s="1"/>
  <c r="AJ341" i="7"/>
  <c r="AL341" i="7" s="1"/>
  <c r="AJ69" i="7"/>
  <c r="AL69" i="7" s="1"/>
  <c r="AJ420" i="7"/>
  <c r="AL420" i="7" s="1"/>
  <c r="AJ325" i="7"/>
  <c r="AL325" i="7" s="1"/>
  <c r="AJ72" i="7"/>
  <c r="AL72" i="7" s="1"/>
  <c r="AJ377" i="7"/>
  <c r="AL377" i="7" s="1"/>
  <c r="AJ32" i="7"/>
  <c r="AL32" i="7" s="1"/>
  <c r="AJ522" i="7"/>
  <c r="AL522" i="7" s="1"/>
  <c r="AJ115" i="7"/>
  <c r="AL115" i="7" s="1"/>
  <c r="AJ583" i="7"/>
  <c r="AL583" i="7" s="1"/>
  <c r="AJ324" i="7"/>
  <c r="AL324" i="7" s="1"/>
  <c r="AJ141" i="7"/>
  <c r="AL141" i="7" s="1"/>
  <c r="AJ486" i="7"/>
  <c r="AL486" i="7" s="1"/>
  <c r="AJ484" i="7"/>
  <c r="AL484" i="7" s="1"/>
  <c r="AJ288" i="7"/>
  <c r="AL288" i="7" s="1"/>
  <c r="AJ268" i="7"/>
  <c r="AL268" i="7" s="1"/>
  <c r="AJ174" i="7"/>
  <c r="AL174" i="7" s="1"/>
  <c r="AJ410" i="7"/>
  <c r="AL410" i="7" s="1"/>
  <c r="AJ30" i="7"/>
  <c r="AL30" i="7" s="1"/>
  <c r="AJ525" i="7"/>
  <c r="AL525" i="7" s="1"/>
  <c r="AJ91" i="7"/>
  <c r="AL91" i="7" s="1"/>
  <c r="AJ48" i="7"/>
  <c r="AL48" i="7" s="1"/>
  <c r="AJ11" i="7"/>
  <c r="AL11" i="7" s="1"/>
  <c r="AJ568" i="7"/>
  <c r="AL568" i="7" s="1"/>
  <c r="AJ265" i="7"/>
  <c r="AL265" i="7" s="1"/>
  <c r="AJ127" i="7"/>
  <c r="AL127" i="7" s="1"/>
  <c r="AJ60" i="7"/>
  <c r="AL60" i="7" s="1"/>
  <c r="AJ607" i="7"/>
  <c r="AL607" i="7" s="1"/>
  <c r="AJ561" i="7"/>
  <c r="AL561" i="7" s="1"/>
  <c r="AJ464" i="7"/>
  <c r="AL464" i="7" s="1"/>
  <c r="AJ455" i="7"/>
  <c r="AL455" i="7" s="1"/>
  <c r="AJ445" i="7"/>
  <c r="AL445" i="7" s="1"/>
  <c r="AJ402" i="7"/>
  <c r="AL402" i="7" s="1"/>
  <c r="AJ331" i="7"/>
  <c r="AL331" i="7" s="1"/>
  <c r="AJ255" i="7"/>
  <c r="AL255" i="7" s="1"/>
  <c r="AJ229" i="7"/>
  <c r="AL229" i="7" s="1"/>
  <c r="AJ514" i="7"/>
  <c r="AL514" i="7" s="1"/>
  <c r="AJ505" i="7"/>
  <c r="AL505" i="7" s="1"/>
  <c r="AJ497" i="7"/>
  <c r="AL497" i="7" s="1"/>
  <c r="AJ431" i="7"/>
  <c r="AL431" i="7" s="1"/>
  <c r="AJ311" i="7"/>
  <c r="AL311" i="7" s="1"/>
  <c r="AJ306" i="7"/>
  <c r="AL306" i="7" s="1"/>
  <c r="AJ297" i="7"/>
  <c r="AL297" i="7" s="1"/>
  <c r="AJ287" i="7"/>
  <c r="AL287" i="7" s="1"/>
  <c r="AJ475" i="7"/>
  <c r="AL475" i="7" s="1"/>
  <c r="AJ147" i="7"/>
  <c r="AL147" i="7" s="1"/>
  <c r="AJ523" i="7"/>
  <c r="AL523" i="7" s="1"/>
  <c r="AJ418" i="7"/>
  <c r="AL418" i="7" s="1"/>
  <c r="AJ399" i="7"/>
  <c r="AL399" i="7" s="1"/>
  <c r="AJ186" i="7"/>
  <c r="AL186" i="7" s="1"/>
  <c r="AJ158" i="7"/>
  <c r="AL158" i="7" s="1"/>
  <c r="AJ107" i="7"/>
  <c r="AL107" i="7" s="1"/>
  <c r="AJ23" i="7"/>
  <c r="AL23" i="7" s="1"/>
  <c r="AJ566" i="7"/>
  <c r="AL566" i="7" s="1"/>
  <c r="AJ363" i="7"/>
  <c r="AL363" i="7" s="1"/>
  <c r="AJ114" i="7"/>
  <c r="AL114" i="7" s="1"/>
  <c r="AJ34" i="7"/>
  <c r="AL34" i="7" s="1"/>
  <c r="AI54" i="7"/>
  <c r="AJ573" i="7"/>
  <c r="AL573" i="7" s="1"/>
  <c r="AJ558" i="7"/>
  <c r="AL558" i="7" s="1"/>
  <c r="AJ88" i="7"/>
  <c r="AL88" i="7" s="1"/>
  <c r="AJ535" i="7"/>
  <c r="AL535" i="7" s="1"/>
  <c r="AJ443" i="7"/>
  <c r="AL443" i="7" s="1"/>
  <c r="AJ242" i="7"/>
  <c r="AL242" i="7" s="1"/>
  <c r="AJ227" i="7"/>
  <c r="AL227" i="7" s="1"/>
  <c r="AJ356" i="7"/>
  <c r="AL356" i="7" s="1"/>
  <c r="AJ380" i="7"/>
  <c r="AL380" i="7" s="1"/>
  <c r="AJ339" i="7"/>
  <c r="AL339" i="7" s="1"/>
  <c r="AJ225" i="7"/>
  <c r="AL225" i="7" s="1"/>
  <c r="AJ329" i="7"/>
  <c r="AL329" i="7" s="1"/>
  <c r="AJ188" i="7"/>
  <c r="AL188" i="7" s="1"/>
  <c r="AJ220" i="7"/>
  <c r="AL220" i="7" s="1"/>
  <c r="AJ441" i="7"/>
  <c r="AL441" i="7" s="1"/>
  <c r="AJ253" i="7"/>
  <c r="AL253" i="7" s="1"/>
  <c r="AJ43" i="7"/>
  <c r="AL43" i="7" s="1"/>
  <c r="AJ519" i="7"/>
  <c r="AL519" i="7" s="1"/>
  <c r="AJ419" i="7"/>
  <c r="AL419" i="7" s="1"/>
  <c r="AJ112" i="7"/>
  <c r="AL112" i="7" s="1"/>
  <c r="AJ582" i="7"/>
  <c r="AL582" i="7" s="1"/>
  <c r="AJ323" i="7"/>
  <c r="AL323" i="7" s="1"/>
  <c r="AJ140" i="7"/>
  <c r="AL140" i="7" s="1"/>
  <c r="AJ252" i="7"/>
  <c r="AL252" i="7" s="1"/>
  <c r="AJ483" i="7"/>
  <c r="AL483" i="7" s="1"/>
  <c r="AJ275" i="7"/>
  <c r="AL275" i="7" s="1"/>
  <c r="AJ244" i="7"/>
  <c r="AL244" i="7" s="1"/>
  <c r="AJ173" i="7"/>
  <c r="AL173" i="7" s="1"/>
  <c r="AJ199" i="7"/>
  <c r="AL199" i="7" s="1"/>
  <c r="AJ29" i="7"/>
  <c r="AL29" i="7" s="1"/>
  <c r="AJ524" i="7"/>
  <c r="AL524" i="7" s="1"/>
  <c r="AJ90" i="7"/>
  <c r="AL90" i="7" s="1"/>
  <c r="AJ46" i="7"/>
  <c r="AL46" i="7" s="1"/>
  <c r="AJ10" i="7"/>
  <c r="AL10" i="7" s="1"/>
  <c r="AJ534" i="7"/>
  <c r="AL534" i="7" s="1"/>
  <c r="AJ264" i="7"/>
  <c r="AL264" i="7" s="1"/>
  <c r="AJ126" i="7"/>
  <c r="AL126" i="7" s="1"/>
  <c r="AJ616" i="7"/>
  <c r="AL616" i="7" s="1"/>
  <c r="AJ606" i="7"/>
  <c r="AL606" i="7" s="1"/>
  <c r="AJ542" i="7"/>
  <c r="AL542" i="7" s="1"/>
  <c r="AJ463" i="7"/>
  <c r="AL463" i="7" s="1"/>
  <c r="AJ454" i="7"/>
  <c r="AL454" i="7" s="1"/>
  <c r="AJ427" i="7"/>
  <c r="AL427" i="7" s="1"/>
  <c r="AJ401" i="7"/>
  <c r="AL401" i="7" s="1"/>
  <c r="AJ330" i="7"/>
  <c r="AL330" i="7" s="1"/>
  <c r="AJ254" i="7"/>
  <c r="AL254" i="7" s="1"/>
  <c r="AJ161" i="7"/>
  <c r="AL161" i="7" s="1"/>
  <c r="AJ512" i="7"/>
  <c r="AL512" i="7" s="1"/>
  <c r="AJ504" i="7"/>
  <c r="AL504" i="7" s="1"/>
  <c r="AJ489" i="7"/>
  <c r="AL489" i="7" s="1"/>
  <c r="AJ430" i="7"/>
  <c r="AL430" i="7" s="1"/>
  <c r="AJ310" i="7"/>
  <c r="AL310" i="7" s="1"/>
  <c r="AJ303" i="7"/>
  <c r="AL303" i="7" s="1"/>
  <c r="AJ296" i="7"/>
  <c r="AL296" i="7" s="1"/>
  <c r="AJ286" i="7"/>
  <c r="AL286" i="7" s="1"/>
  <c r="AJ165" i="7"/>
  <c r="AL165" i="7" s="1"/>
  <c r="AJ62" i="7"/>
  <c r="AL62" i="7" s="1"/>
  <c r="AJ146" i="7"/>
  <c r="AL146" i="7" s="1"/>
  <c r="AJ515" i="7"/>
  <c r="AL515" i="7" s="1"/>
  <c r="AJ416" i="7"/>
  <c r="AL416" i="7" s="1"/>
  <c r="AJ400" i="7"/>
  <c r="AL400" i="7" s="1"/>
  <c r="AJ247" i="7"/>
  <c r="AL247" i="7" s="1"/>
  <c r="AJ185" i="7"/>
  <c r="AL185" i="7" s="1"/>
  <c r="AJ157" i="7"/>
  <c r="AL157" i="7" s="1"/>
  <c r="AJ86" i="7"/>
  <c r="AL86" i="7" s="1"/>
  <c r="AJ20" i="7"/>
  <c r="AL20" i="7" s="1"/>
  <c r="AJ548" i="7"/>
  <c r="AL548" i="7" s="1"/>
  <c r="AJ442" i="7"/>
  <c r="AL442" i="7" s="1"/>
  <c r="AJ361" i="7"/>
  <c r="AL361" i="7" s="1"/>
  <c r="AJ277" i="7"/>
  <c r="AL277" i="7" s="1"/>
  <c r="AJ110" i="7"/>
  <c r="AL110" i="7" s="1"/>
  <c r="AJ594" i="7"/>
  <c r="AL594" i="7" s="1"/>
  <c r="AJ615" i="7"/>
  <c r="AL615" i="7" s="1"/>
  <c r="AJ557" i="7"/>
  <c r="AL557" i="7" s="1"/>
  <c r="AJ85" i="7"/>
  <c r="AL85" i="7" s="1"/>
  <c r="AJ527" i="7"/>
  <c r="AL527" i="7" s="1"/>
  <c r="AJ384" i="7"/>
  <c r="AL384" i="7" s="1"/>
  <c r="AJ212" i="7"/>
  <c r="AL212" i="7" s="1"/>
  <c r="AJ74" i="7"/>
  <c r="AL74" i="7" s="1"/>
  <c r="AJ105" i="7"/>
  <c r="AL105" i="7" s="1"/>
  <c r="AJ358" i="7"/>
  <c r="AL358" i="7" s="1"/>
  <c r="AJ337" i="7"/>
  <c r="AL337" i="7" s="1"/>
  <c r="AJ33" i="7"/>
  <c r="AL33" i="7" s="1"/>
  <c r="AJ328" i="7"/>
  <c r="AL328" i="7" s="1"/>
  <c r="AJ84" i="7"/>
  <c r="AL84" i="7" s="1"/>
  <c r="AJ139" i="7"/>
  <c r="AL139" i="7" s="1"/>
  <c r="AJ435" i="7"/>
  <c r="AL435" i="7" s="1"/>
  <c r="AJ221" i="7"/>
  <c r="AL221" i="7" s="1"/>
  <c r="AJ28" i="7"/>
  <c r="AL28" i="7" s="1"/>
  <c r="AJ352" i="7"/>
  <c r="AL352" i="7" s="1"/>
  <c r="AJ210" i="7"/>
  <c r="AL210" i="7" s="1"/>
  <c r="AJ57" i="7"/>
  <c r="AL57" i="7" s="1"/>
  <c r="AJ581" i="7"/>
  <c r="AL581" i="7" s="1"/>
  <c r="AJ322" i="7"/>
  <c r="AL322" i="7" s="1"/>
  <c r="AJ133" i="7"/>
  <c r="AL133" i="7" s="1"/>
  <c r="AJ202" i="7"/>
  <c r="AL202" i="7" s="1"/>
  <c r="AJ482" i="7"/>
  <c r="AL482" i="7" s="1"/>
  <c r="AJ274" i="7"/>
  <c r="AL274" i="7" s="1"/>
  <c r="AJ237" i="7"/>
  <c r="AL237" i="7" s="1"/>
  <c r="AJ172" i="7"/>
  <c r="AL172" i="7" s="1"/>
  <c r="AJ96" i="7"/>
  <c r="AL96" i="7" s="1"/>
  <c r="AJ590" i="7"/>
  <c r="AL590" i="7" s="1"/>
  <c r="AJ487" i="7"/>
  <c r="AL487" i="7" s="1"/>
  <c r="AJ89" i="7"/>
  <c r="AL89" i="7" s="1"/>
  <c r="AJ22" i="7"/>
  <c r="AL22" i="7" s="1"/>
  <c r="AJ533" i="7"/>
  <c r="AL533" i="7" s="1"/>
  <c r="AJ263" i="7"/>
  <c r="AL263" i="7" s="1"/>
  <c r="AJ125" i="7"/>
  <c r="AL125" i="7" s="1"/>
  <c r="AJ605" i="7"/>
  <c r="AL605" i="7" s="1"/>
  <c r="AJ470" i="7"/>
  <c r="AL470" i="7" s="1"/>
  <c r="AJ462" i="7"/>
  <c r="AL462" i="7" s="1"/>
  <c r="AJ453" i="7"/>
  <c r="AL453" i="7" s="1"/>
  <c r="AJ426" i="7"/>
  <c r="AL426" i="7" s="1"/>
  <c r="AJ398" i="7"/>
  <c r="AL398" i="7" s="1"/>
  <c r="AJ250" i="7"/>
  <c r="AL250" i="7" s="1"/>
  <c r="AJ134" i="7"/>
  <c r="AL134" i="7" s="1"/>
  <c r="AJ511" i="7"/>
  <c r="AL511" i="7" s="1"/>
  <c r="AJ503" i="7"/>
  <c r="AL503" i="7" s="1"/>
  <c r="AJ478" i="7"/>
  <c r="AL478" i="7" s="1"/>
  <c r="AJ373" i="7"/>
  <c r="AL373" i="7" s="1"/>
  <c r="AJ309" i="7"/>
  <c r="AL309" i="7" s="1"/>
  <c r="AJ302" i="7"/>
  <c r="AL302" i="7" s="1"/>
  <c r="AJ164" i="7"/>
  <c r="AL164" i="7" s="1"/>
  <c r="AJ44" i="7"/>
  <c r="AL44" i="7" s="1"/>
  <c r="AJ474" i="7"/>
  <c r="AL474" i="7" s="1"/>
  <c r="AJ612" i="7"/>
  <c r="AL612" i="7" s="1"/>
  <c r="AJ473" i="7"/>
  <c r="AL473" i="7" s="1"/>
  <c r="AJ414" i="7"/>
  <c r="AL414" i="7" s="1"/>
  <c r="AJ359" i="7"/>
  <c r="AL359" i="7" s="1"/>
  <c r="AJ245" i="7"/>
  <c r="AL245" i="7" s="1"/>
  <c r="AJ184" i="7"/>
  <c r="AL184" i="7" s="1"/>
  <c r="AJ19" i="7"/>
  <c r="AL19" i="7" s="1"/>
  <c r="AJ547" i="7"/>
  <c r="AL547" i="7" s="1"/>
  <c r="AJ386" i="7"/>
  <c r="AL386" i="7" s="1"/>
  <c r="AJ360" i="7"/>
  <c r="AL360" i="7" s="1"/>
  <c r="AJ251" i="7"/>
  <c r="AL251" i="7" s="1"/>
  <c r="AJ109" i="7"/>
  <c r="AL109" i="7" s="1"/>
  <c r="AJ552" i="7"/>
  <c r="AL552" i="7" s="1"/>
  <c r="AJ556" i="7"/>
  <c r="AL556" i="7" s="1"/>
  <c r="AJ55" i="7"/>
  <c r="AL55" i="7" s="1"/>
  <c r="AJ479" i="7"/>
  <c r="AL479" i="7" s="1"/>
  <c r="AJ206" i="7"/>
  <c r="AL206" i="7" s="1"/>
  <c r="AJ153" i="7"/>
  <c r="AL153" i="7" s="1"/>
  <c r="AJ357" i="7"/>
  <c r="AL357" i="7" s="1"/>
  <c r="AJ335" i="7"/>
  <c r="AL335" i="7" s="1"/>
  <c r="AJ208" i="7"/>
  <c r="AL208" i="7" s="1"/>
  <c r="AJ327" i="7"/>
  <c r="AL327" i="7" s="1"/>
  <c r="AJ106" i="7"/>
  <c r="AL106" i="7" s="1"/>
  <c r="AJ135" i="7"/>
  <c r="AL135" i="7" s="1"/>
  <c r="AJ376" i="7"/>
  <c r="AL376" i="7" s="1"/>
  <c r="AJ99" i="7"/>
  <c r="AL99" i="7" s="1"/>
  <c r="AJ490" i="7"/>
  <c r="AL490" i="7" s="1"/>
  <c r="AJ351" i="7"/>
  <c r="AL351" i="7" s="1"/>
  <c r="AJ209" i="7"/>
  <c r="AL209" i="7" s="1"/>
  <c r="AJ440" i="7"/>
  <c r="AL440" i="7" s="1"/>
  <c r="AJ579" i="7"/>
  <c r="AL579" i="7" s="1"/>
  <c r="AJ321" i="7"/>
  <c r="AL321" i="7" s="1"/>
  <c r="AJ103" i="7"/>
  <c r="AL103" i="7" s="1"/>
  <c r="AJ143" i="7"/>
  <c r="AL143" i="7" s="1"/>
  <c r="AJ481" i="7"/>
  <c r="AL481" i="7" s="1"/>
  <c r="AJ273" i="7"/>
  <c r="AL273" i="7" s="1"/>
  <c r="AJ201" i="7"/>
  <c r="AL201" i="7" s="1"/>
  <c r="AJ171" i="7"/>
  <c r="AL171" i="7" s="1"/>
  <c r="AJ95" i="7"/>
  <c r="AL95" i="7" s="1"/>
  <c r="AJ589" i="7"/>
  <c r="AL589" i="7" s="1"/>
  <c r="AJ480" i="7"/>
  <c r="AL480" i="7" s="1"/>
  <c r="AJ53" i="7"/>
  <c r="AL53" i="7" s="1"/>
  <c r="AJ21" i="7"/>
  <c r="AL21" i="7" s="1"/>
  <c r="AJ9" i="7"/>
  <c r="AL9" i="7" s="1"/>
  <c r="AJ424" i="7"/>
  <c r="AL424" i="7" s="1"/>
  <c r="AJ214" i="7"/>
  <c r="AL214" i="7" s="1"/>
  <c r="AJ124" i="7"/>
  <c r="AL124" i="7" s="1"/>
  <c r="AJ611" i="7"/>
  <c r="AL611" i="7" s="1"/>
  <c r="AN611" i="7" s="1"/>
  <c r="AJ604" i="7"/>
  <c r="AL604" i="7" s="1"/>
  <c r="AJ469" i="7"/>
  <c r="AL469" i="7" s="1"/>
  <c r="AN469" i="7" s="1"/>
  <c r="AJ461" i="7"/>
  <c r="AL461" i="7" s="1"/>
  <c r="AJ452" i="7"/>
  <c r="AL452" i="7" s="1"/>
  <c r="AJ415" i="7"/>
  <c r="AL415" i="7" s="1"/>
  <c r="AJ397" i="7"/>
  <c r="AL397" i="7" s="1"/>
  <c r="AJ261" i="7"/>
  <c r="AL261" i="7" s="1"/>
  <c r="AJ236" i="7"/>
  <c r="AL236" i="7" s="1"/>
  <c r="AJ65" i="7"/>
  <c r="AL65" i="7" s="1"/>
  <c r="AJ502" i="7"/>
  <c r="AL502" i="7" s="1"/>
  <c r="AJ477" i="7"/>
  <c r="AL477" i="7" s="1"/>
  <c r="AJ367" i="7"/>
  <c r="AL367" i="7" s="1"/>
  <c r="AJ308" i="7"/>
  <c r="AL308" i="7" s="1"/>
  <c r="AJ301" i="7"/>
  <c r="AL301" i="7" s="1"/>
  <c r="AJ295" i="7"/>
  <c r="AL295" i="7" s="1"/>
  <c r="AJ198" i="7"/>
  <c r="AL198" i="7" s="1"/>
  <c r="AJ152" i="7"/>
  <c r="AL152" i="7" s="1"/>
  <c r="AJ521" i="7"/>
  <c r="AL521" i="7" s="1"/>
  <c r="AJ438" i="7"/>
  <c r="AL438" i="7" s="1"/>
  <c r="AJ285" i="7"/>
  <c r="AL285" i="7" s="1"/>
  <c r="AJ575" i="7"/>
  <c r="AL575" i="7" s="1"/>
  <c r="AJ471" i="7"/>
  <c r="AL471" i="7" s="1"/>
  <c r="AJ413" i="7"/>
  <c r="AL413" i="7" s="1"/>
  <c r="AJ354" i="7"/>
  <c r="AL354" i="7" s="1"/>
  <c r="AJ183" i="7"/>
  <c r="AL183" i="7" s="1"/>
  <c r="AJ137" i="7"/>
  <c r="AL137" i="7" s="1"/>
  <c r="AJ38" i="7"/>
  <c r="AL38" i="7" s="1"/>
  <c r="AJ13" i="7"/>
  <c r="AL13" i="7" s="1"/>
  <c r="AJ156" i="7"/>
  <c r="AL156" i="7" s="1"/>
  <c r="AJ382" i="7"/>
  <c r="AL382" i="7" s="1"/>
  <c r="AJ283" i="7"/>
  <c r="AL283" i="7" s="1"/>
  <c r="AJ239" i="7"/>
  <c r="AL239" i="7" s="1"/>
  <c r="AJ81" i="7"/>
  <c r="AL81" i="7" s="1"/>
  <c r="AJ551" i="7"/>
  <c r="AL551" i="7" s="1"/>
  <c r="AJ555" i="7"/>
  <c r="AL555" i="7" s="1"/>
  <c r="AJ42" i="7"/>
  <c r="AL42" i="7" s="1"/>
  <c r="AJ600" i="7"/>
  <c r="AL600" i="7" s="1"/>
  <c r="AJ318" i="7"/>
  <c r="AL318" i="7" s="1"/>
  <c r="AJ205" i="7"/>
  <c r="AL205" i="7" s="1"/>
  <c r="AJ393" i="7"/>
  <c r="AL393" i="7" s="1"/>
  <c r="AJ35" i="7"/>
  <c r="AL35" i="7" s="1"/>
  <c r="AJ349" i="7"/>
  <c r="AL349" i="7" s="1"/>
  <c r="AJ334" i="7"/>
  <c r="AL334" i="7" s="1"/>
  <c r="AJ613" i="7"/>
  <c r="AL613" i="7" s="1"/>
  <c r="AJ326" i="7"/>
  <c r="AL326" i="7" s="1"/>
  <c r="AJ472" i="7"/>
  <c r="AL472" i="7" s="1"/>
  <c r="AJ104" i="7"/>
  <c r="AL104" i="7" s="1"/>
  <c r="AJ375" i="7"/>
  <c r="AL375" i="7" s="1"/>
  <c r="AJ87" i="7"/>
  <c r="AL87" i="7" s="1"/>
  <c r="AJ444" i="7"/>
  <c r="AL444" i="7" s="1"/>
  <c r="AJ276" i="7"/>
  <c r="AL276" i="7" s="1"/>
  <c r="AJ200" i="7"/>
  <c r="AL200" i="7" s="1"/>
  <c r="AJ614" i="7"/>
  <c r="AL614" i="7" s="1"/>
  <c r="AJ578" i="7"/>
  <c r="AL578" i="7" s="1"/>
  <c r="AJ320" i="7"/>
  <c r="AL320" i="7" s="1"/>
  <c r="AJ61" i="7"/>
  <c r="AL61" i="7" s="1"/>
  <c r="AJ3" i="7"/>
  <c r="AL3" i="7" s="1"/>
  <c r="AJ447" i="7"/>
  <c r="AL447" i="7" s="1"/>
  <c r="AJ272" i="7"/>
  <c r="AL272" i="7" s="1"/>
  <c r="AJ179" i="7"/>
  <c r="AL179" i="7" s="1"/>
  <c r="AJ169" i="7"/>
  <c r="AL169" i="7" s="1"/>
  <c r="AJ94" i="7"/>
  <c r="AL94" i="7" s="1"/>
  <c r="AJ588" i="7"/>
  <c r="AL588" i="7" s="1"/>
  <c r="AJ390" i="7"/>
  <c r="AL390" i="7" s="1"/>
  <c r="AJ52" i="7"/>
  <c r="AL52" i="7" s="1"/>
  <c r="AJ18" i="7"/>
  <c r="AL18" i="7" s="1"/>
  <c r="AJ8" i="7"/>
  <c r="AL8" i="7" s="1"/>
  <c r="AJ394" i="7"/>
  <c r="AL394" i="7" s="1"/>
  <c r="AJ213" i="7"/>
  <c r="AL213" i="7" s="1"/>
  <c r="AJ123" i="7"/>
  <c r="AL123" i="7" s="1"/>
  <c r="AJ603" i="7"/>
  <c r="AL603" i="7" s="1"/>
  <c r="AJ468" i="7"/>
  <c r="AL468" i="7" s="1"/>
  <c r="AN468" i="7" s="1"/>
  <c r="AJ460" i="7"/>
  <c r="AL460" i="7" s="1"/>
  <c r="AJ451" i="7"/>
  <c r="AL451" i="7" s="1"/>
  <c r="AJ412" i="7"/>
  <c r="AL412" i="7" s="1"/>
  <c r="AJ396" i="7"/>
  <c r="AL396" i="7" s="1"/>
  <c r="AJ260" i="7"/>
  <c r="AL260" i="7" s="1"/>
  <c r="AJ235" i="7"/>
  <c r="AL235" i="7" s="1"/>
  <c r="AN235" i="7" s="1"/>
  <c r="AJ64" i="7"/>
  <c r="AL64" i="7" s="1"/>
  <c r="AJ510" i="7"/>
  <c r="AL510" i="7" s="1"/>
  <c r="AJ501" i="7"/>
  <c r="AL501" i="7" s="1"/>
  <c r="AJ439" i="7"/>
  <c r="AL439" i="7" s="1"/>
  <c r="AJ369" i="7"/>
  <c r="AL369" i="7" s="1"/>
  <c r="AJ300" i="7"/>
  <c r="AL300" i="7" s="1"/>
  <c r="AJ196" i="7"/>
  <c r="AL196" i="7" s="1"/>
  <c r="AJ151" i="7"/>
  <c r="AL151" i="7" s="1"/>
  <c r="AJ520" i="7"/>
  <c r="AL520" i="7" s="1"/>
  <c r="AJ437" i="7"/>
  <c r="AL437" i="7" s="1"/>
  <c r="AJ284" i="7"/>
  <c r="AL284" i="7" s="1"/>
  <c r="AJ574" i="7"/>
  <c r="AL574" i="7" s="1"/>
  <c r="AJ456" i="7"/>
  <c r="AL456" i="7" s="1"/>
  <c r="AJ409" i="7"/>
  <c r="AL409" i="7" s="1"/>
  <c r="AJ353" i="7"/>
  <c r="AL353" i="7" s="1"/>
  <c r="AJ182" i="7"/>
  <c r="AL182" i="7" s="1"/>
  <c r="AJ136" i="7"/>
  <c r="AL136" i="7" s="1"/>
  <c r="AJ37" i="7"/>
  <c r="AL37" i="7" s="1"/>
  <c r="AJ12" i="7"/>
  <c r="AL12" i="7" s="1"/>
  <c r="AJ155" i="7"/>
  <c r="AL155" i="7" s="1"/>
  <c r="AJ381" i="7"/>
  <c r="AL381" i="7" s="1"/>
  <c r="AJ282" i="7"/>
  <c r="AL282" i="7" s="1"/>
  <c r="AJ238" i="7"/>
  <c r="AL238" i="7" s="1"/>
  <c r="AJ79" i="7"/>
  <c r="AL79" i="7" s="1"/>
  <c r="AJ550" i="7"/>
  <c r="AL550" i="7" s="1"/>
  <c r="AR616" i="7" l="1"/>
  <c r="AR615" i="7"/>
  <c r="AR614" i="7"/>
  <c r="AR613" i="7"/>
  <c r="AR612" i="7"/>
  <c r="AR611" i="7"/>
  <c r="AR610" i="7"/>
  <c r="AR609" i="7"/>
  <c r="AR608" i="7"/>
  <c r="AR607" i="7"/>
  <c r="AR606" i="7"/>
  <c r="AR605" i="7"/>
  <c r="AR604" i="7"/>
  <c r="AR603" i="7"/>
  <c r="AR602" i="7"/>
  <c r="AR601" i="7"/>
  <c r="AR600" i="7"/>
  <c r="AR599" i="7"/>
  <c r="AR598" i="7"/>
  <c r="AR597" i="7"/>
  <c r="AR596" i="7"/>
  <c r="AR595" i="7"/>
  <c r="AK594" i="7"/>
  <c r="AN594" i="7" s="1"/>
  <c r="AR594" i="7"/>
  <c r="AR593" i="7"/>
  <c r="AR592" i="7"/>
  <c r="AR591" i="7"/>
  <c r="AR590" i="7"/>
  <c r="AR589" i="7"/>
  <c r="AR588" i="7"/>
  <c r="AR587" i="7"/>
  <c r="AR586" i="7"/>
  <c r="AR585" i="7"/>
  <c r="AR584" i="7"/>
  <c r="AR583" i="7"/>
  <c r="AR582" i="7"/>
  <c r="AR581" i="7"/>
  <c r="AR579" i="7"/>
  <c r="AR578" i="7"/>
  <c r="AR577" i="7"/>
  <c r="AR576" i="7"/>
  <c r="AR575" i="7"/>
  <c r="AR574" i="7"/>
  <c r="AR573" i="7"/>
  <c r="AR570" i="7"/>
  <c r="AR569" i="7"/>
  <c r="AR568" i="7"/>
  <c r="AR567" i="7"/>
  <c r="AR566" i="7"/>
  <c r="AR565" i="7"/>
  <c r="AR564" i="7"/>
  <c r="AR562" i="7"/>
  <c r="AR561" i="7"/>
  <c r="AR560" i="7"/>
  <c r="AR559" i="7"/>
  <c r="AR558" i="7"/>
  <c r="AR557" i="7"/>
  <c r="AR556" i="7"/>
  <c r="AR555" i="7"/>
  <c r="AR554" i="7"/>
  <c r="AR553" i="7"/>
  <c r="AR552" i="7"/>
  <c r="AR551" i="7"/>
  <c r="AR550" i="7"/>
  <c r="AR548" i="7"/>
  <c r="AR547" i="7"/>
  <c r="AR546" i="7"/>
  <c r="AR545" i="7"/>
  <c r="AR544" i="7"/>
  <c r="AR543" i="7"/>
  <c r="AR542" i="7"/>
  <c r="AR538" i="7"/>
  <c r="AR535" i="7"/>
  <c r="AR534" i="7"/>
  <c r="AR533" i="7"/>
  <c r="AR532" i="7"/>
  <c r="AR529" i="7"/>
  <c r="AR528" i="7"/>
  <c r="AR527" i="7"/>
  <c r="AR526" i="7"/>
  <c r="AR525" i="7"/>
  <c r="AR524" i="7"/>
  <c r="AR523" i="7"/>
  <c r="AR522" i="7"/>
  <c r="AR521" i="7"/>
  <c r="AR520" i="7"/>
  <c r="AR519" i="7"/>
  <c r="AR518" i="7"/>
  <c r="AR517" i="7"/>
  <c r="AR516" i="7"/>
  <c r="AR515" i="7"/>
  <c r="AR514" i="7"/>
  <c r="AR512" i="7"/>
  <c r="AR511" i="7"/>
  <c r="AR510" i="7"/>
  <c r="AR508" i="7"/>
  <c r="AR507" i="7"/>
  <c r="AR506" i="7"/>
  <c r="AR505" i="7"/>
  <c r="AR504" i="7"/>
  <c r="AR503" i="7"/>
  <c r="AR502" i="7"/>
  <c r="AR501" i="7"/>
  <c r="AR500" i="7"/>
  <c r="AR499" i="7"/>
  <c r="AR498" i="7"/>
  <c r="AR497" i="7"/>
  <c r="AR494" i="7"/>
  <c r="AR493" i="7"/>
  <c r="AR490" i="7"/>
  <c r="AR489" i="7"/>
  <c r="AR487" i="7"/>
  <c r="AR485" i="7"/>
  <c r="AR484" i="7"/>
  <c r="AR483" i="7"/>
  <c r="AR482" i="7"/>
  <c r="AR481" i="7"/>
  <c r="AR480" i="7"/>
  <c r="AR479" i="7"/>
  <c r="AR478" i="7"/>
  <c r="AR477" i="7"/>
  <c r="AR476" i="7"/>
  <c r="AR475" i="7"/>
  <c r="AR474" i="7"/>
  <c r="AR473" i="7"/>
  <c r="AR472" i="7"/>
  <c r="AR471" i="7"/>
  <c r="AR470" i="7"/>
  <c r="AR469" i="7"/>
  <c r="AR468" i="7"/>
  <c r="AR467" i="7"/>
  <c r="AR466" i="7"/>
  <c r="AR465" i="7"/>
  <c r="AR464" i="7"/>
  <c r="AR463" i="7"/>
  <c r="AR462" i="7"/>
  <c r="AR461" i="7"/>
  <c r="AR460" i="7"/>
  <c r="AR459" i="7"/>
  <c r="AR458" i="7"/>
  <c r="AR457" i="7"/>
  <c r="AR456" i="7"/>
  <c r="AR455" i="7"/>
  <c r="AR454" i="7"/>
  <c r="AR453" i="7"/>
  <c r="AR452" i="7"/>
  <c r="AR451" i="7"/>
  <c r="AR450" i="7"/>
  <c r="AR449" i="7"/>
  <c r="AR447" i="7"/>
  <c r="AR448" i="7"/>
  <c r="AR446" i="7"/>
  <c r="AR445" i="7"/>
  <c r="AR444" i="7"/>
  <c r="AR443" i="7"/>
  <c r="AR442" i="7"/>
  <c r="AR441" i="7"/>
  <c r="AR440" i="7"/>
  <c r="AR439" i="7"/>
  <c r="AR438" i="7"/>
  <c r="AR437" i="7"/>
  <c r="AR436" i="7"/>
  <c r="AR435" i="7"/>
  <c r="AR434" i="7"/>
  <c r="AR433" i="7"/>
  <c r="AR432" i="7"/>
  <c r="AR431" i="7"/>
  <c r="AR430" i="7"/>
  <c r="AR486" i="7"/>
  <c r="AR429" i="7"/>
  <c r="AR427" i="7"/>
  <c r="AR426" i="7"/>
  <c r="AR425" i="7"/>
  <c r="AR424" i="7"/>
  <c r="AR423" i="7"/>
  <c r="AR422" i="7"/>
  <c r="AR421" i="7"/>
  <c r="AR420" i="7"/>
  <c r="AR419" i="7"/>
  <c r="AR418" i="7"/>
  <c r="AR417" i="7"/>
  <c r="AR416" i="7"/>
  <c r="AR415" i="7"/>
  <c r="AR414" i="7"/>
  <c r="AR413" i="7"/>
  <c r="AR412" i="7"/>
  <c r="AR410" i="7"/>
  <c r="AR409" i="7"/>
  <c r="AR408" i="7"/>
  <c r="AR407" i="7"/>
  <c r="AR406" i="7"/>
  <c r="AR405" i="7"/>
  <c r="AR404" i="7"/>
  <c r="AR403" i="7"/>
  <c r="AR402" i="7"/>
  <c r="AR401" i="7"/>
  <c r="AR399" i="7"/>
  <c r="AR398" i="7"/>
  <c r="AR397" i="7"/>
  <c r="AR396" i="7"/>
  <c r="AR400" i="7"/>
  <c r="AR394" i="7"/>
  <c r="AR395" i="7"/>
  <c r="AR393" i="7"/>
  <c r="AR392" i="7"/>
  <c r="AR390" i="7"/>
  <c r="AR389" i="7"/>
  <c r="AR388" i="7"/>
  <c r="AR387" i="7"/>
  <c r="AR386" i="7"/>
  <c r="AR384" i="7"/>
  <c r="AR383" i="7"/>
  <c r="AR382" i="7"/>
  <c r="AR381" i="7"/>
  <c r="AR380" i="7"/>
  <c r="AR379" i="7"/>
  <c r="AR378" i="7"/>
  <c r="AR377" i="7"/>
  <c r="AR376" i="7"/>
  <c r="AR375" i="7"/>
  <c r="AR374" i="7"/>
  <c r="AR373" i="7"/>
  <c r="AR367" i="7"/>
  <c r="AR369" i="7"/>
  <c r="AR366" i="7"/>
  <c r="AR365" i="7"/>
  <c r="AR364" i="7"/>
  <c r="AR363" i="7"/>
  <c r="AR361" i="7"/>
  <c r="AR360" i="7"/>
  <c r="AR359" i="7"/>
  <c r="AR358" i="7"/>
  <c r="AR357" i="7"/>
  <c r="AR356" i="7"/>
  <c r="AR355" i="7"/>
  <c r="AR354" i="7"/>
  <c r="AR105" i="7"/>
  <c r="AR353" i="7"/>
  <c r="AR352" i="7"/>
  <c r="AR351" i="7"/>
  <c r="AR349" i="7"/>
  <c r="AR347" i="7"/>
  <c r="AR345" i="7"/>
  <c r="AR343" i="7"/>
  <c r="AR341" i="7"/>
  <c r="AR339" i="7"/>
  <c r="AR337" i="7"/>
  <c r="AR335" i="7"/>
  <c r="AR334" i="7"/>
  <c r="AR332" i="7"/>
  <c r="AR331" i="7"/>
  <c r="AR330" i="7"/>
  <c r="AR329" i="7"/>
  <c r="AR328" i="7"/>
  <c r="AR327" i="7"/>
  <c r="AR326" i="7"/>
  <c r="AR325" i="7"/>
  <c r="AR324" i="7"/>
  <c r="AR323" i="7"/>
  <c r="AR322" i="7"/>
  <c r="AR321" i="7"/>
  <c r="AR320" i="7"/>
  <c r="AR318" i="7"/>
  <c r="AR317" i="7"/>
  <c r="AR316" i="7"/>
  <c r="AR315" i="7"/>
  <c r="AR314" i="7"/>
  <c r="AR313" i="7"/>
  <c r="AR312" i="7"/>
  <c r="AR310" i="7"/>
  <c r="AR309" i="7"/>
  <c r="AR308" i="7"/>
  <c r="AR306" i="7"/>
  <c r="AR304" i="7"/>
  <c r="AR303" i="7"/>
  <c r="AR302" i="7"/>
  <c r="AR301" i="7"/>
  <c r="AR300" i="7"/>
  <c r="AR298" i="7"/>
  <c r="AR297" i="7"/>
  <c r="AR296" i="7"/>
  <c r="AR295" i="7"/>
  <c r="AR290" i="7"/>
  <c r="AR289" i="7"/>
  <c r="AR288" i="7"/>
  <c r="AR287" i="7"/>
  <c r="AR286" i="7"/>
  <c r="AR285" i="7"/>
  <c r="AR284" i="7"/>
  <c r="AR283" i="7"/>
  <c r="AR282" i="7"/>
  <c r="AR280" i="7"/>
  <c r="AR279" i="7"/>
  <c r="AR278" i="7"/>
  <c r="AR277" i="7"/>
  <c r="AR276" i="7"/>
  <c r="AR275" i="7"/>
  <c r="AR274" i="7"/>
  <c r="AR273" i="7"/>
  <c r="AR272" i="7"/>
  <c r="AR271" i="7"/>
  <c r="AR270" i="7"/>
  <c r="AR269" i="7"/>
  <c r="AR268" i="7"/>
  <c r="AR267" i="7"/>
  <c r="AR266" i="7"/>
  <c r="AR265" i="7"/>
  <c r="AR264" i="7"/>
  <c r="AR263" i="7"/>
  <c r="AR262" i="7"/>
  <c r="AR261" i="7"/>
  <c r="AR260" i="7"/>
  <c r="AR259" i="7"/>
  <c r="AR258" i="7"/>
  <c r="AR256" i="7"/>
  <c r="AR257" i="7"/>
  <c r="AR255" i="7"/>
  <c r="AR254" i="7"/>
  <c r="AR253" i="7"/>
  <c r="AR252" i="7"/>
  <c r="AR251" i="7"/>
  <c r="AR250" i="7"/>
  <c r="AR249" i="7"/>
  <c r="AR248" i="7"/>
  <c r="AR247" i="7"/>
  <c r="AR245" i="7"/>
  <c r="AR244" i="7"/>
  <c r="AR243" i="7"/>
  <c r="AR241" i="7"/>
  <c r="AR242" i="7"/>
  <c r="AR239" i="7"/>
  <c r="AR238" i="7"/>
  <c r="AR237" i="7"/>
  <c r="AR236" i="7"/>
  <c r="AR235" i="7"/>
  <c r="AR234" i="7"/>
  <c r="AR233" i="7"/>
  <c r="AR232" i="7"/>
  <c r="AR231" i="7"/>
  <c r="AR229" i="7"/>
  <c r="AR226" i="7"/>
  <c r="AR225" i="7"/>
  <c r="AR224" i="7"/>
  <c r="AR223" i="7"/>
  <c r="AR222" i="7"/>
  <c r="AR221" i="7"/>
  <c r="AR220" i="7"/>
  <c r="AR219" i="7"/>
  <c r="AR218" i="7"/>
  <c r="AR217" i="7"/>
  <c r="AR216" i="7"/>
  <c r="AR215" i="7"/>
  <c r="AR214" i="7"/>
  <c r="AR213" i="7"/>
  <c r="AR212" i="7"/>
  <c r="AR211" i="7"/>
  <c r="AR210" i="7"/>
  <c r="AR209" i="7"/>
  <c r="AR208" i="7"/>
  <c r="AR206" i="7"/>
  <c r="AR205" i="7"/>
  <c r="AR204" i="7"/>
  <c r="AR203" i="7"/>
  <c r="AR202" i="7"/>
  <c r="AR201" i="7"/>
  <c r="AR200" i="7"/>
  <c r="AR199" i="7"/>
  <c r="AR198" i="7"/>
  <c r="AR196" i="7"/>
  <c r="AR195" i="7"/>
  <c r="AR193" i="7"/>
  <c r="AR192" i="7"/>
  <c r="AR191" i="7"/>
  <c r="AR190" i="7"/>
  <c r="AR189" i="7"/>
  <c r="AR491" i="7"/>
  <c r="AR188" i="7"/>
  <c r="AR181" i="7"/>
  <c r="AR186" i="7"/>
  <c r="AR185" i="7"/>
  <c r="AR184" i="7"/>
  <c r="AR183" i="7"/>
  <c r="AR182" i="7"/>
  <c r="AR179" i="7"/>
  <c r="AR177" i="7"/>
  <c r="AR176" i="7"/>
  <c r="AR175" i="7"/>
  <c r="AR174" i="7"/>
  <c r="AR173" i="7"/>
  <c r="AR172" i="7"/>
  <c r="AR171" i="7"/>
  <c r="AR169" i="7"/>
  <c r="AR168" i="7"/>
  <c r="AR167" i="7"/>
  <c r="AR165" i="7"/>
  <c r="AR164" i="7"/>
  <c r="AR163" i="7"/>
  <c r="AR161" i="7"/>
  <c r="AR160" i="7"/>
  <c r="AR159" i="7"/>
  <c r="AR158" i="7"/>
  <c r="AR157" i="7"/>
  <c r="AR156" i="7"/>
  <c r="AR155" i="7"/>
  <c r="AR154" i="7"/>
  <c r="AR153" i="7"/>
  <c r="AR152" i="7"/>
  <c r="AR151" i="7"/>
  <c r="AR150" i="7"/>
  <c r="AR148" i="7"/>
  <c r="AR147" i="7"/>
  <c r="AR146" i="7"/>
  <c r="AR145" i="7"/>
  <c r="AR143" i="7"/>
  <c r="AR141" i="7"/>
  <c r="AR140" i="7"/>
  <c r="AR139" i="7"/>
  <c r="AR138" i="7"/>
  <c r="AR137" i="7"/>
  <c r="AR136" i="7"/>
  <c r="AR135" i="7"/>
  <c r="AR134" i="7"/>
  <c r="AR133" i="7"/>
  <c r="AR132" i="7"/>
  <c r="AR131" i="7"/>
  <c r="AR130" i="7"/>
  <c r="AR129" i="7"/>
  <c r="AR128" i="7"/>
  <c r="AR127" i="7"/>
  <c r="AR126" i="7"/>
  <c r="AR125" i="7"/>
  <c r="AR124" i="7"/>
  <c r="AR123" i="7"/>
  <c r="AR122" i="7"/>
  <c r="AR121" i="7"/>
  <c r="AR120" i="7"/>
  <c r="AR118" i="7"/>
  <c r="AR117" i="7"/>
  <c r="AR116" i="7"/>
  <c r="AR115" i="7"/>
  <c r="AR114" i="7"/>
  <c r="AR113" i="7"/>
  <c r="AR112" i="7"/>
  <c r="AR111" i="7"/>
  <c r="AR110" i="7"/>
  <c r="AR109" i="7"/>
  <c r="AR108" i="7"/>
  <c r="AR107" i="7"/>
  <c r="AR106" i="7"/>
  <c r="AR104" i="7"/>
  <c r="AR142" i="7"/>
  <c r="AR103" i="7"/>
  <c r="AR101" i="7"/>
  <c r="AR100" i="7"/>
  <c r="AR227" i="7"/>
  <c r="AR99" i="7"/>
  <c r="AR96" i="7"/>
  <c r="AR95" i="7"/>
  <c r="AR94" i="7"/>
  <c r="AR93" i="7"/>
  <c r="AR92" i="7"/>
  <c r="AR91" i="7"/>
  <c r="AR90" i="7"/>
  <c r="AR89" i="7"/>
  <c r="AR88" i="7"/>
  <c r="AR87" i="7"/>
  <c r="AR86" i="7"/>
  <c r="AR85" i="7"/>
  <c r="AR84" i="7"/>
  <c r="AR81" i="7"/>
  <c r="AR80" i="7"/>
  <c r="AR79" i="7"/>
  <c r="AR76" i="7"/>
  <c r="AR75" i="7"/>
  <c r="AR74" i="7"/>
  <c r="AR72" i="7"/>
  <c r="AR71" i="7"/>
  <c r="AR70" i="7"/>
  <c r="AR69" i="7"/>
  <c r="AR65" i="7"/>
  <c r="AR64" i="7"/>
  <c r="AR62" i="7"/>
  <c r="AR61" i="7"/>
  <c r="AR60" i="7"/>
  <c r="AR59" i="7"/>
  <c r="AR58" i="7"/>
  <c r="AR57" i="7"/>
  <c r="AR55" i="7"/>
  <c r="AR54" i="7"/>
  <c r="AR53" i="7"/>
  <c r="AR52" i="7"/>
  <c r="AR51" i="7"/>
  <c r="AR50" i="7"/>
  <c r="AR49" i="7"/>
  <c r="AR48" i="7"/>
  <c r="AR46" i="7"/>
  <c r="AR45" i="7"/>
  <c r="AR44" i="7"/>
  <c r="AR43" i="7"/>
  <c r="AR42" i="7"/>
  <c r="AR41" i="7"/>
  <c r="AR40" i="7"/>
  <c r="AR39" i="7"/>
  <c r="AR38" i="7"/>
  <c r="AR37" i="7"/>
  <c r="AR36" i="7"/>
  <c r="AR35" i="7"/>
  <c r="AR34" i="7"/>
  <c r="AR33" i="7"/>
  <c r="AR32" i="7"/>
  <c r="AR31" i="7"/>
  <c r="AR30" i="7"/>
  <c r="AR29" i="7"/>
  <c r="AR28" i="7"/>
  <c r="AR27" i="7"/>
  <c r="AR26" i="7"/>
  <c r="AR25" i="7"/>
  <c r="AR24" i="7"/>
  <c r="AR23" i="7"/>
  <c r="AR22" i="7"/>
  <c r="AR21" i="7"/>
  <c r="AR20" i="7"/>
  <c r="AR19" i="7"/>
  <c r="AR18" i="7"/>
  <c r="AR17" i="7"/>
  <c r="AR16" i="7"/>
  <c r="AR14" i="7"/>
  <c r="AR13" i="7"/>
  <c r="AR12" i="7"/>
  <c r="AR11" i="7"/>
  <c r="AR10" i="7"/>
  <c r="AR9" i="7"/>
  <c r="AR8" i="7"/>
  <c r="AR7" i="7"/>
  <c r="AR6" i="7"/>
  <c r="AR5" i="7"/>
  <c r="AR4" i="7"/>
  <c r="AR3" i="7"/>
  <c r="AU2" i="7"/>
  <c r="AR2" i="7"/>
  <c r="AI2" i="7" l="1"/>
  <c r="AJ2" i="7"/>
  <c r="AL2" i="7" s="1"/>
  <c r="AK288" i="7"/>
  <c r="AN288" i="7" s="1"/>
  <c r="AK308" i="7"/>
  <c r="AK545" i="7"/>
  <c r="AN545" i="7" s="1"/>
  <c r="AK6" i="7"/>
  <c r="AN6" i="7" s="1"/>
  <c r="AK22" i="7"/>
  <c r="AN22" i="7" s="1"/>
  <c r="AK74" i="7"/>
  <c r="AN74" i="7" s="1"/>
  <c r="AK23" i="7"/>
  <c r="AN23" i="7" s="1"/>
  <c r="AK37" i="7"/>
  <c r="AN37" i="7" s="1"/>
  <c r="AK110" i="7"/>
  <c r="AN110" i="7" s="1"/>
  <c r="AK57" i="7"/>
  <c r="AN57" i="7" s="1"/>
  <c r="AK36" i="7"/>
  <c r="AK60" i="7"/>
  <c r="AN60" i="7" s="1"/>
  <c r="AK87" i="7"/>
  <c r="AN87" i="7" s="1"/>
  <c r="AK91" i="7"/>
  <c r="AN91" i="7" s="1"/>
  <c r="AK59" i="7"/>
  <c r="AN59" i="7" s="1"/>
  <c r="AK130" i="7"/>
  <c r="AN130" i="7" s="1"/>
  <c r="AK163" i="7"/>
  <c r="AN163" i="7" s="1"/>
  <c r="AK129" i="7"/>
  <c r="AN129" i="7" s="1"/>
  <c r="AK195" i="7"/>
  <c r="AN195" i="7" s="1"/>
  <c r="AK234" i="7"/>
  <c r="AK212" i="7"/>
  <c r="AN212" i="7" s="1"/>
  <c r="AK243" i="7"/>
  <c r="AN243" i="7" s="1"/>
  <c r="AK257" i="7"/>
  <c r="AN257" i="7" s="1"/>
  <c r="AK286" i="7"/>
  <c r="AN286" i="7" s="1"/>
  <c r="AK221" i="7"/>
  <c r="AN221" i="7" s="1"/>
  <c r="AK252" i="7"/>
  <c r="AN252" i="7" s="1"/>
  <c r="AK268" i="7"/>
  <c r="AN268" i="7" s="1"/>
  <c r="AK295" i="7"/>
  <c r="AN295" i="7" s="1"/>
  <c r="AK276" i="7"/>
  <c r="AN276" i="7" s="1"/>
  <c r="AK297" i="7"/>
  <c r="AN297" i="7" s="1"/>
  <c r="AK313" i="7"/>
  <c r="AN313" i="7" s="1"/>
  <c r="AK327" i="7"/>
  <c r="AN327" i="7" s="1"/>
  <c r="AK331" i="7"/>
  <c r="AN331" i="7" s="1"/>
  <c r="AK367" i="7"/>
  <c r="AN367" i="7" s="1"/>
  <c r="AK369" i="7"/>
  <c r="AN369" i="7" s="1"/>
  <c r="AK384" i="7"/>
  <c r="AN384" i="7" s="1"/>
  <c r="AK402" i="7"/>
  <c r="AN402" i="7" s="1"/>
  <c r="AK415" i="7"/>
  <c r="AN415" i="7" s="1"/>
  <c r="AK410" i="7"/>
  <c r="AN410" i="7" s="1"/>
  <c r="AK418" i="7"/>
  <c r="AK442" i="7"/>
  <c r="AN442" i="7" s="1"/>
  <c r="AK397" i="7"/>
  <c r="AN397" i="7" s="1"/>
  <c r="AK420" i="7"/>
  <c r="AN420" i="7" s="1"/>
  <c r="AK424" i="7"/>
  <c r="AN424" i="7" s="1"/>
  <c r="AK453" i="7"/>
  <c r="AN453" i="7" s="1"/>
  <c r="AK440" i="7"/>
  <c r="AK466" i="7"/>
  <c r="AK489" i="7"/>
  <c r="AN489" i="7" s="1"/>
  <c r="AK456" i="7"/>
  <c r="AN456" i="7" s="1"/>
  <c r="AK476" i="7"/>
  <c r="AK473" i="7"/>
  <c r="AN473" i="7" s="1"/>
  <c r="AK480" i="7"/>
  <c r="AN480" i="7" s="1"/>
  <c r="AK490" i="7"/>
  <c r="AN490" i="7" s="1"/>
  <c r="AK498" i="7"/>
  <c r="AN498" i="7" s="1"/>
  <c r="AK506" i="7"/>
  <c r="AN506" i="7" s="1"/>
  <c r="AK494" i="7"/>
  <c r="AN494" i="7" s="1"/>
  <c r="AK512" i="7"/>
  <c r="AN512" i="7" s="1"/>
  <c r="AK546" i="7"/>
  <c r="AN546" i="7" s="1"/>
  <c r="AK573" i="7"/>
  <c r="AN573" i="7" s="1"/>
  <c r="AK588" i="7"/>
  <c r="AN588" i="7" s="1"/>
  <c r="AT594" i="7"/>
  <c r="AK612" i="7"/>
  <c r="AN612" i="7" s="1"/>
  <c r="AK597" i="7"/>
  <c r="AN597" i="7" s="1"/>
  <c r="AN476" i="7" l="1"/>
  <c r="AT476" i="7" s="1"/>
  <c r="AN440" i="7"/>
  <c r="AT440" i="7" s="1"/>
  <c r="AN418" i="7"/>
  <c r="AT418" i="7" s="1"/>
  <c r="AN36" i="7"/>
  <c r="AT36" i="7" s="1"/>
  <c r="AN308" i="7"/>
  <c r="AT308" i="7" s="1"/>
  <c r="AK2" i="7"/>
  <c r="AN2" i="7" s="1"/>
  <c r="AT480" i="7"/>
  <c r="AT512" i="7"/>
  <c r="AT424" i="7"/>
  <c r="AT288" i="7"/>
  <c r="AT331" i="7"/>
  <c r="AT163" i="7"/>
  <c r="AT597" i="7"/>
  <c r="AT506" i="7"/>
  <c r="AT23" i="7"/>
  <c r="AT498" i="7"/>
  <c r="AT397" i="7"/>
  <c r="AT221" i="7"/>
  <c r="AT74" i="7"/>
  <c r="AT37" i="7"/>
  <c r="AT59" i="7"/>
  <c r="AT369" i="7"/>
  <c r="AT456" i="7"/>
  <c r="AT91" i="7"/>
  <c r="AT130" i="7"/>
  <c r="AT420" i="7"/>
  <c r="AK125" i="7"/>
  <c r="AT268" i="7"/>
  <c r="AK147" i="7"/>
  <c r="AK176" i="7"/>
  <c r="AT129" i="7"/>
  <c r="AK438" i="7"/>
  <c r="AK81" i="7"/>
  <c r="AT573" i="7"/>
  <c r="AT489" i="7"/>
  <c r="AK335" i="7"/>
  <c r="AT87" i="7"/>
  <c r="AK392" i="7"/>
  <c r="AT367" i="7"/>
  <c r="AK231" i="7"/>
  <c r="AT494" i="7"/>
  <c r="AK470" i="7"/>
  <c r="AK426" i="7"/>
  <c r="AK301" i="7"/>
  <c r="AK576" i="7"/>
  <c r="AT60" i="7"/>
  <c r="AT415" i="7"/>
  <c r="AT612" i="7"/>
  <c r="AK35" i="7"/>
  <c r="AN35" i="7" s="1"/>
  <c r="AT410" i="7"/>
  <c r="AT453" i="7"/>
  <c r="AT588" i="7"/>
  <c r="AT546" i="7"/>
  <c r="AT545" i="7"/>
  <c r="AT243" i="7"/>
  <c r="AT473" i="7"/>
  <c r="AK8" i="7"/>
  <c r="AT57" i="7"/>
  <c r="AT313" i="7"/>
  <c r="AT6" i="7"/>
  <c r="AT466" i="7"/>
  <c r="AT22" i="7"/>
  <c r="AK279" i="7"/>
  <c r="AN279" i="7" s="1"/>
  <c r="AT490" i="7"/>
  <c r="AT257" i="7"/>
  <c r="AT402" i="7"/>
  <c r="AT295" i="7"/>
  <c r="AT212" i="7"/>
  <c r="AK205" i="7"/>
  <c r="AN205" i="7" s="1"/>
  <c r="AK587" i="7"/>
  <c r="AN587" i="7" s="1"/>
  <c r="AK595" i="7"/>
  <c r="AN595" i="7" s="1"/>
  <c r="AK610" i="7"/>
  <c r="AN610" i="7" s="1"/>
  <c r="AK578" i="7"/>
  <c r="AN578" i="7" s="1"/>
  <c r="AK555" i="7"/>
  <c r="AN555" i="7" s="1"/>
  <c r="AK482" i="7"/>
  <c r="AN482" i="7" s="1"/>
  <c r="AK447" i="7"/>
  <c r="AN447" i="7" s="1"/>
  <c r="AK374" i="7"/>
  <c r="AN374" i="7" s="1"/>
  <c r="AK241" i="7"/>
  <c r="AN241" i="7" s="1"/>
  <c r="AK604" i="7"/>
  <c r="AN604" i="7" s="1"/>
  <c r="AK598" i="7"/>
  <c r="AN598" i="7" s="1"/>
  <c r="AK593" i="7"/>
  <c r="AN593" i="7" s="1"/>
  <c r="AK564" i="7"/>
  <c r="AN564" i="7" s="1"/>
  <c r="AK565" i="7"/>
  <c r="AN565" i="7" s="1"/>
  <c r="AK553" i="7"/>
  <c r="AN553" i="7" s="1"/>
  <c r="AK519" i="7"/>
  <c r="AN519" i="7" s="1"/>
  <c r="AK523" i="7"/>
  <c r="AN523" i="7" s="1"/>
  <c r="AK471" i="7"/>
  <c r="AN471" i="7" s="1"/>
  <c r="AK417" i="7"/>
  <c r="AN417" i="7" s="1"/>
  <c r="AK434" i="7"/>
  <c r="AN434" i="7" s="1"/>
  <c r="AK422" i="7"/>
  <c r="AN422" i="7" s="1"/>
  <c r="AK105" i="7"/>
  <c r="AN105" i="7" s="1"/>
  <c r="AK303" i="7"/>
  <c r="AN303" i="7" s="1"/>
  <c r="AK245" i="7"/>
  <c r="AN245" i="7" s="1"/>
  <c r="AK186" i="7"/>
  <c r="AN186" i="7" s="1"/>
  <c r="AK436" i="7"/>
  <c r="AN436" i="7" s="1"/>
  <c r="AK568" i="7"/>
  <c r="AN568" i="7" s="1"/>
  <c r="AK550" i="7"/>
  <c r="AN550" i="7" s="1"/>
  <c r="AK520" i="7"/>
  <c r="AN520" i="7" s="1"/>
  <c r="AK547" i="7"/>
  <c r="AN547" i="7" s="1"/>
  <c r="AK487" i="7"/>
  <c r="AN487" i="7" s="1"/>
  <c r="AK462" i="7"/>
  <c r="AN462" i="7" s="1"/>
  <c r="AK457" i="7"/>
  <c r="AK429" i="7"/>
  <c r="AN429" i="7" s="1"/>
  <c r="AK416" i="7"/>
  <c r="AN416" i="7" s="1"/>
  <c r="AK433" i="7"/>
  <c r="AN433" i="7" s="1"/>
  <c r="AK254" i="7"/>
  <c r="AN254" i="7" s="1"/>
  <c r="AK145" i="7"/>
  <c r="AN145" i="7" s="1"/>
  <c r="AK106" i="7"/>
  <c r="AN106" i="7" s="1"/>
  <c r="AK19" i="7"/>
  <c r="AN19" i="7" s="1"/>
  <c r="AK505" i="7"/>
  <c r="AN505" i="7" s="1"/>
  <c r="AK479" i="7"/>
  <c r="AN479" i="7" s="1"/>
  <c r="AK425" i="7"/>
  <c r="AN425" i="7" s="1"/>
  <c r="AK158" i="7"/>
  <c r="AN158" i="7" s="1"/>
  <c r="AK586" i="7"/>
  <c r="AN586" i="7" s="1"/>
  <c r="AK614" i="7"/>
  <c r="AN614" i="7" s="1"/>
  <c r="AK602" i="7"/>
  <c r="AN602" i="7" s="1"/>
  <c r="AK613" i="7"/>
  <c r="AN613" i="7" s="1"/>
  <c r="AK582" i="7"/>
  <c r="AN582" i="7" s="1"/>
  <c r="AK562" i="7"/>
  <c r="AN562" i="7" s="1"/>
  <c r="AK526" i="7"/>
  <c r="AN526" i="7" s="1"/>
  <c r="AK478" i="7"/>
  <c r="AN478" i="7" s="1"/>
  <c r="AK396" i="7"/>
  <c r="AN396" i="7" s="1"/>
  <c r="AK382" i="7"/>
  <c r="AN382" i="7" s="1"/>
  <c r="AK244" i="7"/>
  <c r="AN244" i="7" s="1"/>
  <c r="AK142" i="7"/>
  <c r="AN142" i="7" s="1"/>
  <c r="AK585" i="7"/>
  <c r="AN585" i="7" s="1"/>
  <c r="AK581" i="7"/>
  <c r="AN581" i="7" s="1"/>
  <c r="AK590" i="7"/>
  <c r="AN590" i="7" s="1"/>
  <c r="AK567" i="7"/>
  <c r="AN567" i="7" s="1"/>
  <c r="AK561" i="7"/>
  <c r="AN561" i="7" s="1"/>
  <c r="AK569" i="7"/>
  <c r="AN569" i="7" s="1"/>
  <c r="AK516" i="7"/>
  <c r="AN516" i="7" s="1"/>
  <c r="AK511" i="7"/>
  <c r="AN511" i="7" s="1"/>
  <c r="AK481" i="7"/>
  <c r="AN481" i="7" s="1"/>
  <c r="AK167" i="7"/>
  <c r="AN167" i="7" s="1"/>
  <c r="AK566" i="7"/>
  <c r="AN566" i="7" s="1"/>
  <c r="AK503" i="7"/>
  <c r="AN503" i="7" s="1"/>
  <c r="AK605" i="7"/>
  <c r="AN605" i="7" s="1"/>
  <c r="AK558" i="7"/>
  <c r="AN558" i="7" s="1"/>
  <c r="AK554" i="7"/>
  <c r="AN554" i="7" s="1"/>
  <c r="AK552" i="7"/>
  <c r="AN552" i="7" s="1"/>
  <c r="AK493" i="7"/>
  <c r="AN493" i="7" s="1"/>
  <c r="AK508" i="7"/>
  <c r="AN508" i="7" s="1"/>
  <c r="AK451" i="7"/>
  <c r="AN451" i="7" s="1"/>
  <c r="AK169" i="7"/>
  <c r="AN169" i="7" s="1"/>
  <c r="AK131" i="7"/>
  <c r="AN131" i="7" s="1"/>
  <c r="AK608" i="7"/>
  <c r="AN608" i="7" s="1"/>
  <c r="AK574" i="7"/>
  <c r="AN574" i="7" s="1"/>
  <c r="AK584" i="7"/>
  <c r="AN584" i="7" s="1"/>
  <c r="AK592" i="7"/>
  <c r="AN592" i="7" s="1"/>
  <c r="AK606" i="7"/>
  <c r="AN606" i="7" s="1"/>
  <c r="AK548" i="7"/>
  <c r="AN548" i="7" s="1"/>
  <c r="AK518" i="7"/>
  <c r="AN518" i="7" s="1"/>
  <c r="AK557" i="7"/>
  <c r="AN557" i="7" s="1"/>
  <c r="AK529" i="7"/>
  <c r="AN529" i="7" s="1"/>
  <c r="AK472" i="7"/>
  <c r="AN472" i="7" s="1"/>
  <c r="AK460" i="7"/>
  <c r="AN460" i="7" s="1"/>
  <c r="AK465" i="7"/>
  <c r="AK443" i="7"/>
  <c r="AN443" i="7" s="1"/>
  <c r="AK409" i="7"/>
  <c r="AN409" i="7" s="1"/>
  <c r="AK343" i="7"/>
  <c r="AN343" i="7" s="1"/>
  <c r="AK300" i="7"/>
  <c r="AN300" i="7" s="1"/>
  <c r="AK198" i="7"/>
  <c r="AN198" i="7" s="1"/>
  <c r="AK153" i="7"/>
  <c r="AN153" i="7" s="1"/>
  <c r="AK615" i="7"/>
  <c r="AN615" i="7" s="1"/>
  <c r="AK521" i="7"/>
  <c r="AN521" i="7" s="1"/>
  <c r="AK510" i="7"/>
  <c r="AN510" i="7" s="1"/>
  <c r="AK235" i="7"/>
  <c r="AK222" i="7"/>
  <c r="AN222" i="7" s="1"/>
  <c r="AK609" i="7"/>
  <c r="AN609" i="7" s="1"/>
  <c r="AK504" i="7"/>
  <c r="AN504" i="7" s="1"/>
  <c r="AK603" i="7"/>
  <c r="AN603" i="7" s="1"/>
  <c r="AK601" i="7"/>
  <c r="AN601" i="7" s="1"/>
  <c r="AK570" i="7"/>
  <c r="AN570" i="7" s="1"/>
  <c r="AK525" i="7"/>
  <c r="AN525" i="7" s="1"/>
  <c r="AK556" i="7"/>
  <c r="AN556" i="7" s="1"/>
  <c r="AK543" i="7"/>
  <c r="AN543" i="7" s="1"/>
  <c r="AK507" i="7"/>
  <c r="AN507" i="7" s="1"/>
  <c r="AK500" i="7"/>
  <c r="AN500" i="7" s="1"/>
  <c r="AK485" i="7"/>
  <c r="AN485" i="7" s="1"/>
  <c r="AK463" i="7"/>
  <c r="AN463" i="7" s="1"/>
  <c r="AK401" i="7"/>
  <c r="AN401" i="7" s="1"/>
  <c r="AK389" i="7"/>
  <c r="AN389" i="7" s="1"/>
  <c r="AK406" i="7"/>
  <c r="AN406" i="7" s="1"/>
  <c r="AK329" i="7"/>
  <c r="AN329" i="7" s="1"/>
  <c r="AK468" i="7"/>
  <c r="AK600" i="7"/>
  <c r="AN600" i="7" s="1"/>
  <c r="AK589" i="7"/>
  <c r="AN589" i="7" s="1"/>
  <c r="AK544" i="7"/>
  <c r="AN544" i="7" s="1"/>
  <c r="AK517" i="7"/>
  <c r="AN517" i="7" s="1"/>
  <c r="AK475" i="7"/>
  <c r="AN475" i="7" s="1"/>
  <c r="AK461" i="7"/>
  <c r="AN461" i="7" s="1"/>
  <c r="AK353" i="7"/>
  <c r="AN353" i="7" s="1"/>
  <c r="AK277" i="7"/>
  <c r="AN277" i="7" s="1"/>
  <c r="AK551" i="7"/>
  <c r="AN551" i="7" s="1"/>
  <c r="AK535" i="7"/>
  <c r="AN535" i="7" s="1"/>
  <c r="AK499" i="7"/>
  <c r="AN499" i="7" s="1"/>
  <c r="AK501" i="7"/>
  <c r="AN501" i="7" s="1"/>
  <c r="AK502" i="7"/>
  <c r="AN502" i="7" s="1"/>
  <c r="AK484" i="7"/>
  <c r="AN484" i="7" s="1"/>
  <c r="AK607" i="7"/>
  <c r="AN607" i="7" s="1"/>
  <c r="AK579" i="7"/>
  <c r="AN579" i="7" s="1"/>
  <c r="AK591" i="7"/>
  <c r="AN591" i="7" s="1"/>
  <c r="AK534" i="7"/>
  <c r="AN534" i="7" s="1"/>
  <c r="AK515" i="7"/>
  <c r="AN515" i="7" s="1"/>
  <c r="AK542" i="7"/>
  <c r="AN542" i="7" s="1"/>
  <c r="AK446" i="7"/>
  <c r="AN446" i="7" s="1"/>
  <c r="AK400" i="7"/>
  <c r="AN400" i="7" s="1"/>
  <c r="AK365" i="7"/>
  <c r="AN365" i="7" s="1"/>
  <c r="AK596" i="7"/>
  <c r="AN596" i="7" s="1"/>
  <c r="AK583" i="7"/>
  <c r="AN583" i="7" s="1"/>
  <c r="AK528" i="7"/>
  <c r="AN528" i="7" s="1"/>
  <c r="AK527" i="7"/>
  <c r="AN527" i="7" s="1"/>
  <c r="AK439" i="7"/>
  <c r="AN439" i="7" s="1"/>
  <c r="AK441" i="7"/>
  <c r="AN441" i="7" s="1"/>
  <c r="AK467" i="7"/>
  <c r="AT442" i="7"/>
  <c r="AK394" i="7"/>
  <c r="AN394" i="7" s="1"/>
  <c r="AK616" i="7"/>
  <c r="AN616" i="7" s="1"/>
  <c r="AK611" i="7"/>
  <c r="AK559" i="7"/>
  <c r="AN559" i="7" s="1"/>
  <c r="AK522" i="7"/>
  <c r="AN522" i="7" s="1"/>
  <c r="AK483" i="7"/>
  <c r="AN483" i="7" s="1"/>
  <c r="AK437" i="7"/>
  <c r="AN437" i="7" s="1"/>
  <c r="AK469" i="7"/>
  <c r="AK599" i="7"/>
  <c r="AN599" i="7" s="1"/>
  <c r="AK577" i="7"/>
  <c r="AN577" i="7" s="1"/>
  <c r="AK575" i="7"/>
  <c r="AN575" i="7" s="1"/>
  <c r="AK532" i="7"/>
  <c r="AN532" i="7" s="1"/>
  <c r="AK474" i="7"/>
  <c r="AN474" i="7" s="1"/>
  <c r="AK450" i="7"/>
  <c r="AN450" i="7" s="1"/>
  <c r="AK278" i="7"/>
  <c r="AN278" i="7" s="1"/>
  <c r="AK160" i="7"/>
  <c r="AN160" i="7" s="1"/>
  <c r="AK133" i="7"/>
  <c r="AN133" i="7" s="1"/>
  <c r="AK53" i="7"/>
  <c r="AN53" i="7" s="1"/>
  <c r="AK31" i="7"/>
  <c r="AN31" i="7" s="1"/>
  <c r="AK9" i="7"/>
  <c r="AN9" i="7" s="1"/>
  <c r="AK435" i="7"/>
  <c r="AN435" i="7" s="1"/>
  <c r="AK423" i="7"/>
  <c r="AN423" i="7" s="1"/>
  <c r="AK311" i="7"/>
  <c r="AN311" i="7" s="1"/>
  <c r="AK379" i="7"/>
  <c r="AN379" i="7" s="1"/>
  <c r="AK312" i="7"/>
  <c r="AN312" i="7" s="1"/>
  <c r="AK318" i="7"/>
  <c r="AN318" i="7" s="1"/>
  <c r="AK267" i="7"/>
  <c r="AN267" i="7" s="1"/>
  <c r="AK215" i="7"/>
  <c r="AN215" i="7" s="1"/>
  <c r="AK214" i="7"/>
  <c r="AN214" i="7" s="1"/>
  <c r="AK218" i="7"/>
  <c r="AN218" i="7" s="1"/>
  <c r="AK172" i="7"/>
  <c r="AN172" i="7" s="1"/>
  <c r="AK159" i="7"/>
  <c r="AN159" i="7" s="1"/>
  <c r="AK141" i="7"/>
  <c r="AN141" i="7" s="1"/>
  <c r="AK126" i="7"/>
  <c r="AN126" i="7" s="1"/>
  <c r="AK90" i="7"/>
  <c r="AN90" i="7" s="1"/>
  <c r="AK45" i="7"/>
  <c r="AN45" i="7" s="1"/>
  <c r="AK49" i="7"/>
  <c r="AN49" i="7" s="1"/>
  <c r="AK17" i="7"/>
  <c r="AN17" i="7" s="1"/>
  <c r="AK25" i="7"/>
  <c r="AN25" i="7" s="1"/>
  <c r="AK50" i="7"/>
  <c r="AN50" i="7" s="1"/>
  <c r="AK188" i="7"/>
  <c r="AN188" i="7" s="1"/>
  <c r="AK175" i="7"/>
  <c r="AN175" i="7" s="1"/>
  <c r="AK95" i="7"/>
  <c r="AN95" i="7" s="1"/>
  <c r="AK71" i="7"/>
  <c r="AN71" i="7" s="1"/>
  <c r="AK30" i="7"/>
  <c r="AN30" i="7" s="1"/>
  <c r="AK14" i="7"/>
  <c r="AN14" i="7" s="1"/>
  <c r="AK373" i="7"/>
  <c r="AN373" i="7" s="1"/>
  <c r="AK314" i="7"/>
  <c r="AN314" i="7" s="1"/>
  <c r="AK375" i="7"/>
  <c r="AN375" i="7" s="1"/>
  <c r="AK310" i="7"/>
  <c r="AN310" i="7" s="1"/>
  <c r="AK251" i="7"/>
  <c r="AN251" i="7" s="1"/>
  <c r="AK229" i="7"/>
  <c r="AN229" i="7" s="1"/>
  <c r="AK283" i="7"/>
  <c r="AN283" i="7" s="1"/>
  <c r="AK171" i="7"/>
  <c r="AN171" i="7" s="1"/>
  <c r="AK174" i="7"/>
  <c r="AN174" i="7" s="1"/>
  <c r="AK140" i="7"/>
  <c r="AN140" i="7" s="1"/>
  <c r="AK117" i="7"/>
  <c r="AN117" i="7" s="1"/>
  <c r="AK75" i="7"/>
  <c r="AN75" i="7" s="1"/>
  <c r="AK135" i="7"/>
  <c r="AN135" i="7" s="1"/>
  <c r="AK84" i="7"/>
  <c r="AN84" i="7" s="1"/>
  <c r="AK64" i="7"/>
  <c r="AN64" i="7" s="1"/>
  <c r="AK29" i="7"/>
  <c r="AN29" i="7" s="1"/>
  <c r="AK13" i="7"/>
  <c r="AN13" i="7" s="1"/>
  <c r="AK448" i="7"/>
  <c r="AN448" i="7" s="1"/>
  <c r="AK454" i="7"/>
  <c r="AN454" i="7" s="1"/>
  <c r="AK403" i="7"/>
  <c r="AN403" i="7" s="1"/>
  <c r="AK430" i="7"/>
  <c r="AN430" i="7" s="1"/>
  <c r="AK364" i="7"/>
  <c r="AN364" i="7" s="1"/>
  <c r="AK352" i="7"/>
  <c r="AN352" i="7" s="1"/>
  <c r="AK380" i="7"/>
  <c r="AN380" i="7" s="1"/>
  <c r="AK280" i="7"/>
  <c r="AN280" i="7" s="1"/>
  <c r="AK247" i="7"/>
  <c r="AN247" i="7" s="1"/>
  <c r="AK225" i="7"/>
  <c r="AN225" i="7" s="1"/>
  <c r="AK164" i="7"/>
  <c r="AN164" i="7" s="1"/>
  <c r="AT195" i="7"/>
  <c r="AK139" i="7"/>
  <c r="AN139" i="7" s="1"/>
  <c r="AK103" i="7"/>
  <c r="AN103" i="7" s="1"/>
  <c r="AK114" i="7"/>
  <c r="AN114" i="7" s="1"/>
  <c r="AK48" i="7"/>
  <c r="AN48" i="7" s="1"/>
  <c r="AK40" i="7"/>
  <c r="AN40" i="7" s="1"/>
  <c r="AK69" i="7"/>
  <c r="AN69" i="7" s="1"/>
  <c r="AK44" i="7"/>
  <c r="AN44" i="7" s="1"/>
  <c r="AK227" i="7"/>
  <c r="AN227" i="7" s="1"/>
  <c r="AK28" i="7"/>
  <c r="AN28" i="7" s="1"/>
  <c r="AK398" i="7"/>
  <c r="AN398" i="7" s="1"/>
  <c r="AK431" i="7"/>
  <c r="AN431" i="7" s="1"/>
  <c r="AK366" i="7"/>
  <c r="AN366" i="7" s="1"/>
  <c r="AK363" i="7"/>
  <c r="AN363" i="7" s="1"/>
  <c r="AK304" i="7"/>
  <c r="AN304" i="7" s="1"/>
  <c r="AK330" i="7"/>
  <c r="AN330" i="7" s="1"/>
  <c r="AK296" i="7"/>
  <c r="AN296" i="7" s="1"/>
  <c r="AK309" i="7"/>
  <c r="AN309" i="7" s="1"/>
  <c r="AK285" i="7"/>
  <c r="AN285" i="7" s="1"/>
  <c r="AK273" i="7"/>
  <c r="AN273" i="7" s="1"/>
  <c r="AK298" i="7"/>
  <c r="AN298" i="7" s="1"/>
  <c r="AK206" i="7"/>
  <c r="AN206" i="7" s="1"/>
  <c r="AK208" i="7"/>
  <c r="AN208" i="7" s="1"/>
  <c r="AK168" i="7"/>
  <c r="AN168" i="7" s="1"/>
  <c r="AK148" i="7"/>
  <c r="AN148" i="7" s="1"/>
  <c r="AK137" i="7"/>
  <c r="AN137" i="7" s="1"/>
  <c r="AK115" i="7"/>
  <c r="AN115" i="7" s="1"/>
  <c r="AK43" i="7"/>
  <c r="AN43" i="7" s="1"/>
  <c r="AK104" i="7"/>
  <c r="AN104" i="7" s="1"/>
  <c r="AK58" i="7"/>
  <c r="AN58" i="7" s="1"/>
  <c r="AK34" i="7"/>
  <c r="AN34" i="7" s="1"/>
  <c r="AK16" i="7"/>
  <c r="AN16" i="7" s="1"/>
  <c r="AK427" i="7"/>
  <c r="AN427" i="7" s="1"/>
  <c r="AK413" i="7"/>
  <c r="AN413" i="7" s="1"/>
  <c r="AK356" i="7"/>
  <c r="AN356" i="7" s="1"/>
  <c r="AK322" i="7"/>
  <c r="AN322" i="7" s="1"/>
  <c r="AK258" i="7"/>
  <c r="AN258" i="7" s="1"/>
  <c r="AK237" i="7"/>
  <c r="AN237" i="7" s="1"/>
  <c r="AK223" i="7"/>
  <c r="AN223" i="7" s="1"/>
  <c r="AK199" i="7"/>
  <c r="AN199" i="7" s="1"/>
  <c r="AK193" i="7"/>
  <c r="AN193" i="7" s="1"/>
  <c r="AK118" i="7"/>
  <c r="AN118" i="7" s="1"/>
  <c r="AK196" i="7"/>
  <c r="AN196" i="7" s="1"/>
  <c r="AK92" i="7"/>
  <c r="AN92" i="7" s="1"/>
  <c r="AK191" i="7"/>
  <c r="AN191" i="7" s="1"/>
  <c r="AK32" i="7"/>
  <c r="AN32" i="7" s="1"/>
  <c r="AK99" i="7"/>
  <c r="AN99" i="7" s="1"/>
  <c r="AK3" i="7"/>
  <c r="AN3" i="7" s="1"/>
  <c r="AK27" i="7"/>
  <c r="AN27" i="7" s="1"/>
  <c r="AK4" i="7"/>
  <c r="AN4" i="7" s="1"/>
  <c r="AK393" i="7"/>
  <c r="AN393" i="7" s="1"/>
  <c r="AK419" i="7"/>
  <c r="AN419" i="7" s="1"/>
  <c r="AK347" i="7"/>
  <c r="AN347" i="7" s="1"/>
  <c r="AK315" i="7"/>
  <c r="AN315" i="7" s="1"/>
  <c r="AK332" i="7"/>
  <c r="AN332" i="7" s="1"/>
  <c r="AK328" i="7"/>
  <c r="AN328" i="7" s="1"/>
  <c r="AK287" i="7"/>
  <c r="AN287" i="7" s="1"/>
  <c r="AK274" i="7"/>
  <c r="AN274" i="7" s="1"/>
  <c r="AK248" i="7"/>
  <c r="AN248" i="7" s="1"/>
  <c r="AK275" i="7"/>
  <c r="AN275" i="7" s="1"/>
  <c r="AK226" i="7"/>
  <c r="AN226" i="7" s="1"/>
  <c r="AK209" i="7"/>
  <c r="AN209" i="7" s="1"/>
  <c r="AK200" i="7"/>
  <c r="AN200" i="7" s="1"/>
  <c r="AK185" i="7"/>
  <c r="AN185" i="7" s="1"/>
  <c r="AK151" i="7"/>
  <c r="AN151" i="7" s="1"/>
  <c r="AK216" i="7"/>
  <c r="AN216" i="7" s="1"/>
  <c r="AK122" i="7"/>
  <c r="AN122" i="7" s="1"/>
  <c r="AK190" i="7"/>
  <c r="AN190" i="7" s="1"/>
  <c r="AK54" i="7"/>
  <c r="AN54" i="7" s="1"/>
  <c r="AK72" i="7"/>
  <c r="AN72" i="7" s="1"/>
  <c r="AK26" i="7"/>
  <c r="AN26" i="7" s="1"/>
  <c r="AK24" i="7"/>
  <c r="AN24" i="7" s="1"/>
  <c r="AK464" i="7"/>
  <c r="AN464" i="7" s="1"/>
  <c r="AK432" i="7"/>
  <c r="AN432" i="7" s="1"/>
  <c r="AK404" i="7"/>
  <c r="AN404" i="7" s="1"/>
  <c r="AK334" i="7"/>
  <c r="AN334" i="7" s="1"/>
  <c r="AK269" i="7"/>
  <c r="AN269" i="7" s="1"/>
  <c r="AK302" i="7"/>
  <c r="AN302" i="7" s="1"/>
  <c r="AT327" i="7"/>
  <c r="AK259" i="7"/>
  <c r="AN259" i="7" s="1"/>
  <c r="AK289" i="7"/>
  <c r="AN289" i="7" s="1"/>
  <c r="AK272" i="7"/>
  <c r="AN272" i="7" s="1"/>
  <c r="AT297" i="7"/>
  <c r="AK255" i="7"/>
  <c r="AN255" i="7" s="1"/>
  <c r="AT234" i="7"/>
  <c r="AK184" i="7"/>
  <c r="AN184" i="7" s="1"/>
  <c r="AK132" i="7"/>
  <c r="AN132" i="7" s="1"/>
  <c r="AK177" i="7"/>
  <c r="AN177" i="7" s="1"/>
  <c r="AK120" i="7"/>
  <c r="AN120" i="7" s="1"/>
  <c r="AK113" i="7"/>
  <c r="AN113" i="7" s="1"/>
  <c r="AK121" i="7"/>
  <c r="AN121" i="7" s="1"/>
  <c r="AK134" i="7"/>
  <c r="AN134" i="7" s="1"/>
  <c r="AK89" i="7"/>
  <c r="AN89" i="7" s="1"/>
  <c r="AK189" i="7"/>
  <c r="AN189" i="7" s="1"/>
  <c r="AK85" i="7"/>
  <c r="AN85" i="7" s="1"/>
  <c r="AK51" i="7"/>
  <c r="AN51" i="7" s="1"/>
  <c r="AK12" i="7"/>
  <c r="AN12" i="7" s="1"/>
  <c r="AK377" i="7"/>
  <c r="AN377" i="7" s="1"/>
  <c r="AK349" i="7"/>
  <c r="AN349" i="7" s="1"/>
  <c r="AK316" i="7"/>
  <c r="AN316" i="7" s="1"/>
  <c r="AK284" i="7"/>
  <c r="AN284" i="7" s="1"/>
  <c r="AK263" i="7"/>
  <c r="AN263" i="7" s="1"/>
  <c r="AK262" i="7"/>
  <c r="AN262" i="7" s="1"/>
  <c r="AK242" i="7"/>
  <c r="AN242" i="7" s="1"/>
  <c r="AK211" i="7"/>
  <c r="AN211" i="7" s="1"/>
  <c r="AK204" i="7"/>
  <c r="AN204" i="7" s="1"/>
  <c r="AK210" i="7"/>
  <c r="AN210" i="7" s="1"/>
  <c r="AK183" i="7"/>
  <c r="AN183" i="7" s="1"/>
  <c r="AK138" i="7"/>
  <c r="AN138" i="7" s="1"/>
  <c r="AK96" i="7"/>
  <c r="AN96" i="7" s="1"/>
  <c r="AK112" i="7"/>
  <c r="AN112" i="7" s="1"/>
  <c r="AK46" i="7"/>
  <c r="AN46" i="7" s="1"/>
  <c r="AK7" i="7"/>
  <c r="AN7" i="7" s="1"/>
  <c r="AK412" i="7"/>
  <c r="AN412" i="7" s="1"/>
  <c r="AK388" i="7"/>
  <c r="AN388" i="7" s="1"/>
  <c r="AK386" i="7"/>
  <c r="AN386" i="7" s="1"/>
  <c r="AK360" i="7"/>
  <c r="AN360" i="7" s="1"/>
  <c r="AK320" i="7"/>
  <c r="AN320" i="7" s="1"/>
  <c r="AK326" i="7"/>
  <c r="AN326" i="7" s="1"/>
  <c r="AT384" i="7"/>
  <c r="AK282" i="7"/>
  <c r="AN282" i="7" s="1"/>
  <c r="AT252" i="7"/>
  <c r="AK224" i="7"/>
  <c r="AN224" i="7" s="1"/>
  <c r="AK233" i="7"/>
  <c r="AK182" i="7"/>
  <c r="AN182" i="7" s="1"/>
  <c r="AK203" i="7"/>
  <c r="AN203" i="7" s="1"/>
  <c r="AK128" i="7"/>
  <c r="AN128" i="7" s="1"/>
  <c r="AK157" i="7"/>
  <c r="AN157" i="7" s="1"/>
  <c r="AK116" i="7"/>
  <c r="AN116" i="7" s="1"/>
  <c r="AK107" i="7"/>
  <c r="AN107" i="7" s="1"/>
  <c r="AK150" i="7"/>
  <c r="AN150" i="7" s="1"/>
  <c r="AK94" i="7"/>
  <c r="AN94" i="7" s="1"/>
  <c r="AK88" i="7"/>
  <c r="AN88" i="7" s="1"/>
  <c r="AK21" i="7"/>
  <c r="AN21" i="7" s="1"/>
  <c r="AK65" i="7"/>
  <c r="AN65" i="7" s="1"/>
  <c r="AK455" i="7"/>
  <c r="AN455" i="7" s="1"/>
  <c r="AK449" i="7"/>
  <c r="AN449" i="7" s="1"/>
  <c r="AK421" i="7"/>
  <c r="AN421" i="7" s="1"/>
  <c r="AK459" i="7"/>
  <c r="AN459" i="7" s="1"/>
  <c r="AK399" i="7"/>
  <c r="AN399" i="7" s="1"/>
  <c r="AK486" i="7"/>
  <c r="AN486" i="7" s="1"/>
  <c r="AK351" i="7"/>
  <c r="AN351" i="7" s="1"/>
  <c r="AK354" i="7"/>
  <c r="AN354" i="7" s="1"/>
  <c r="AK355" i="7"/>
  <c r="AN355" i="7" s="1"/>
  <c r="AK323" i="7"/>
  <c r="AN323" i="7" s="1"/>
  <c r="AK290" i="7"/>
  <c r="AN290" i="7" s="1"/>
  <c r="AK236" i="7"/>
  <c r="AN236" i="7" s="1"/>
  <c r="AK261" i="7"/>
  <c r="AN261" i="7" s="1"/>
  <c r="AK271" i="7"/>
  <c r="AN271" i="7" s="1"/>
  <c r="AK219" i="7"/>
  <c r="AN219" i="7" s="1"/>
  <c r="AK179" i="7"/>
  <c r="AN179" i="7" s="1"/>
  <c r="AK213" i="7"/>
  <c r="AN213" i="7" s="1"/>
  <c r="AK491" i="7"/>
  <c r="AN491" i="7" s="1"/>
  <c r="AK101" i="7"/>
  <c r="AN101" i="7" s="1"/>
  <c r="AK181" i="7"/>
  <c r="AN181" i="7" s="1"/>
  <c r="AK143" i="7"/>
  <c r="AN143" i="7" s="1"/>
  <c r="AK127" i="7"/>
  <c r="AN127" i="7" s="1"/>
  <c r="AK52" i="7"/>
  <c r="AN52" i="7" s="1"/>
  <c r="AT110" i="7"/>
  <c r="AK55" i="7"/>
  <c r="AN55" i="7" s="1"/>
  <c r="AK33" i="7"/>
  <c r="AN33" i="7" s="1"/>
  <c r="AK383" i="7"/>
  <c r="AN383" i="7" s="1"/>
  <c r="AK357" i="7"/>
  <c r="AN357" i="7" s="1"/>
  <c r="AK341" i="7"/>
  <c r="AN341" i="7" s="1"/>
  <c r="AK317" i="7"/>
  <c r="AN317" i="7" s="1"/>
  <c r="AK266" i="7"/>
  <c r="AN266" i="7" s="1"/>
  <c r="AK202" i="7"/>
  <c r="AN202" i="7" s="1"/>
  <c r="AK264" i="7"/>
  <c r="AN264" i="7" s="1"/>
  <c r="AK192" i="7"/>
  <c r="AN192" i="7" s="1"/>
  <c r="AK156" i="7"/>
  <c r="AN156" i="7" s="1"/>
  <c r="AK136" i="7"/>
  <c r="AN136" i="7" s="1"/>
  <c r="AK154" i="7"/>
  <c r="AN154" i="7" s="1"/>
  <c r="AK38" i="7"/>
  <c r="AN38" i="7" s="1"/>
  <c r="AK20" i="7"/>
  <c r="AN20" i="7" s="1"/>
  <c r="AK560" i="7"/>
  <c r="AN560" i="7" s="1"/>
  <c r="AK538" i="7"/>
  <c r="AN538" i="7" s="1"/>
  <c r="AK524" i="7"/>
  <c r="AN524" i="7" s="1"/>
  <c r="AK514" i="7"/>
  <c r="AN514" i="7" s="1"/>
  <c r="AK533" i="7"/>
  <c r="AN533" i="7" s="1"/>
  <c r="AK497" i="7"/>
  <c r="AN497" i="7" s="1"/>
  <c r="AK477" i="7"/>
  <c r="AN477" i="7" s="1"/>
  <c r="AK444" i="7"/>
  <c r="AN444" i="7" s="1"/>
  <c r="AK414" i="7"/>
  <c r="AN414" i="7" s="1"/>
  <c r="AK458" i="7"/>
  <c r="AN458" i="7" s="1"/>
  <c r="AK407" i="7"/>
  <c r="AN407" i="7" s="1"/>
  <c r="AK381" i="7"/>
  <c r="AN381" i="7" s="1"/>
  <c r="AK378" i="7"/>
  <c r="AN378" i="7" s="1"/>
  <c r="AK408" i="7"/>
  <c r="AN408" i="7" s="1"/>
  <c r="AK395" i="7"/>
  <c r="AN395" i="7" s="1"/>
  <c r="AK325" i="7"/>
  <c r="AN325" i="7" s="1"/>
  <c r="AT276" i="7"/>
  <c r="AT286" i="7"/>
  <c r="AK201" i="7"/>
  <c r="AN201" i="7" s="1"/>
  <c r="AK152" i="7"/>
  <c r="AN152" i="7" s="1"/>
  <c r="AK161" i="7"/>
  <c r="AN161" i="7" s="1"/>
  <c r="AK109" i="7"/>
  <c r="AN109" i="7" s="1"/>
  <c r="AK61" i="7"/>
  <c r="AN61" i="7" s="1"/>
  <c r="AK345" i="7"/>
  <c r="AN345" i="7" s="1"/>
  <c r="AK387" i="7"/>
  <c r="AN387" i="7" s="1"/>
  <c r="AK376" i="7"/>
  <c r="AN376" i="7" s="1"/>
  <c r="AK324" i="7"/>
  <c r="AN324" i="7" s="1"/>
  <c r="AK306" i="7"/>
  <c r="AN306" i="7" s="1"/>
  <c r="AK321" i="7"/>
  <c r="AN321" i="7" s="1"/>
  <c r="AK256" i="7"/>
  <c r="AN256" i="7" s="1"/>
  <c r="AK260" i="7"/>
  <c r="AN260" i="7" s="1"/>
  <c r="AK270" i="7"/>
  <c r="AN270" i="7" s="1"/>
  <c r="AK253" i="7"/>
  <c r="AN253" i="7" s="1"/>
  <c r="AK238" i="7"/>
  <c r="AN238" i="7" s="1"/>
  <c r="AK232" i="7"/>
  <c r="AN232" i="7" s="1"/>
  <c r="AK250" i="7"/>
  <c r="AN250" i="7" s="1"/>
  <c r="AK220" i="7"/>
  <c r="AN220" i="7" s="1"/>
  <c r="AK155" i="7"/>
  <c r="AN155" i="7" s="1"/>
  <c r="AK124" i="7"/>
  <c r="AN124" i="7" s="1"/>
  <c r="AK146" i="7"/>
  <c r="AN146" i="7" s="1"/>
  <c r="AK100" i="7"/>
  <c r="AN100" i="7" s="1"/>
  <c r="AK108" i="7"/>
  <c r="AN108" i="7" s="1"/>
  <c r="AK76" i="7"/>
  <c r="AN76" i="7" s="1"/>
  <c r="AK39" i="7"/>
  <c r="AN39" i="7" s="1"/>
  <c r="AK86" i="7"/>
  <c r="AN86" i="7" s="1"/>
  <c r="AK62" i="7"/>
  <c r="AN62" i="7" s="1"/>
  <c r="AK80" i="7"/>
  <c r="AN80" i="7" s="1"/>
  <c r="AK10" i="7"/>
  <c r="AN10" i="7" s="1"/>
  <c r="AK5" i="7"/>
  <c r="AN5" i="7" s="1"/>
  <c r="AK70" i="7"/>
  <c r="AN70" i="7" s="1"/>
  <c r="AK11" i="7"/>
  <c r="AN11" i="7" s="1"/>
  <c r="AK452" i="7"/>
  <c r="AN452" i="7" s="1"/>
  <c r="AK405" i="7"/>
  <c r="AN405" i="7" s="1"/>
  <c r="AK445" i="7"/>
  <c r="AN445" i="7" s="1"/>
  <c r="AK390" i="7"/>
  <c r="AN390" i="7" s="1"/>
  <c r="AK359" i="7"/>
  <c r="AN359" i="7" s="1"/>
  <c r="AK339" i="7"/>
  <c r="AN339" i="7" s="1"/>
  <c r="AK361" i="7"/>
  <c r="AN361" i="7" s="1"/>
  <c r="AK358" i="7"/>
  <c r="AN358" i="7" s="1"/>
  <c r="AK337" i="7"/>
  <c r="AN337" i="7" s="1"/>
  <c r="AK249" i="7"/>
  <c r="AN249" i="7" s="1"/>
  <c r="AK239" i="7"/>
  <c r="AN239" i="7" s="1"/>
  <c r="AK265" i="7"/>
  <c r="AN265" i="7" s="1"/>
  <c r="AK217" i="7"/>
  <c r="AN217" i="7" s="1"/>
  <c r="AK165" i="7"/>
  <c r="AN165" i="7" s="1"/>
  <c r="AK123" i="7"/>
  <c r="AN123" i="7" s="1"/>
  <c r="AK173" i="7"/>
  <c r="AN173" i="7" s="1"/>
  <c r="AK111" i="7"/>
  <c r="AN111" i="7" s="1"/>
  <c r="AK42" i="7"/>
  <c r="AN42" i="7" s="1"/>
  <c r="AK93" i="7"/>
  <c r="AN93" i="7" s="1"/>
  <c r="AK79" i="7"/>
  <c r="AN79" i="7" s="1"/>
  <c r="AK41" i="7"/>
  <c r="AN41" i="7" s="1"/>
  <c r="AK18" i="7"/>
  <c r="AN18" i="7" s="1"/>
  <c r="AN426" i="7" l="1"/>
  <c r="AT426" i="7" s="1"/>
  <c r="AN81" i="7"/>
  <c r="AT81" i="7" s="1"/>
  <c r="AN8" i="7"/>
  <c r="AT8" i="7" s="1"/>
  <c r="AN576" i="7"/>
  <c r="AT576" i="7" s="1"/>
  <c r="AN301" i="7"/>
  <c r="AT301" i="7" s="1"/>
  <c r="AN470" i="7"/>
  <c r="AT470" i="7" s="1"/>
  <c r="AN231" i="7"/>
  <c r="AT231" i="7" s="1"/>
  <c r="AN392" i="7"/>
  <c r="AT392" i="7" s="1"/>
  <c r="AN335" i="7"/>
  <c r="AT335" i="7" s="1"/>
  <c r="AN438" i="7"/>
  <c r="AT438" i="7" s="1"/>
  <c r="AN176" i="7"/>
  <c r="AT176" i="7" s="1"/>
  <c r="AN147" i="7"/>
  <c r="AT147" i="7" s="1"/>
  <c r="AN125" i="7"/>
  <c r="AT125" i="7" s="1"/>
  <c r="AT351" i="7"/>
  <c r="AT326" i="7"/>
  <c r="AT108" i="7"/>
  <c r="AT238" i="7"/>
  <c r="AT324" i="7"/>
  <c r="AT378" i="7"/>
  <c r="AT497" i="7"/>
  <c r="AT334" i="7"/>
  <c r="AT237" i="7"/>
  <c r="AT352" i="7"/>
  <c r="AT64" i="7"/>
  <c r="AT17" i="7"/>
  <c r="AT379" i="7"/>
  <c r="AT437" i="7"/>
  <c r="AT515" i="7"/>
  <c r="AT472" i="7"/>
  <c r="AT592" i="7"/>
  <c r="AT562" i="7"/>
  <c r="AT202" i="7"/>
  <c r="AT377" i="7"/>
  <c r="AT34" i="7"/>
  <c r="AT208" i="7"/>
  <c r="AT330" i="7"/>
  <c r="AT254" i="7"/>
  <c r="AT462" i="7"/>
  <c r="AT364" i="7"/>
  <c r="AT84" i="7"/>
  <c r="AT30" i="7"/>
  <c r="AT214" i="7"/>
  <c r="AT483" i="7"/>
  <c r="AT52" i="7"/>
  <c r="AT219" i="7"/>
  <c r="AT467" i="7"/>
  <c r="AT605" i="7"/>
  <c r="AT158" i="7"/>
  <c r="AT505" i="7"/>
  <c r="AT217" i="7"/>
  <c r="AT381" i="7"/>
  <c r="AT253" i="7"/>
  <c r="AT127" i="7"/>
  <c r="AT606" i="7"/>
  <c r="AT169" i="7"/>
  <c r="AT359" i="7"/>
  <c r="AT533" i="7"/>
  <c r="AT2" i="7"/>
  <c r="AT239" i="7"/>
  <c r="AT250" i="7"/>
  <c r="AT213" i="7"/>
  <c r="AT282" i="7"/>
  <c r="AT269" i="7"/>
  <c r="AT200" i="7"/>
  <c r="AT27" i="7"/>
  <c r="AT137" i="7"/>
  <c r="AT285" i="7"/>
  <c r="AT103" i="7"/>
  <c r="AT133" i="7"/>
  <c r="AT616" i="7"/>
  <c r="AT596" i="7"/>
  <c r="AT601" i="7"/>
  <c r="AT55" i="7"/>
  <c r="AT46" i="7"/>
  <c r="AT154" i="7"/>
  <c r="AT261" i="7"/>
  <c r="AT486" i="7"/>
  <c r="AT88" i="7"/>
  <c r="AT182" i="7"/>
  <c r="AT138" i="7"/>
  <c r="AT262" i="7"/>
  <c r="AT120" i="7"/>
  <c r="AT259" i="7"/>
  <c r="AT446" i="7"/>
  <c r="AT521" i="7"/>
  <c r="AT142" i="7"/>
  <c r="AT106" i="7"/>
  <c r="AT445" i="7"/>
  <c r="AT260" i="7"/>
  <c r="AT419" i="7"/>
  <c r="AT92" i="7"/>
  <c r="AT322" i="7"/>
  <c r="AT104" i="7"/>
  <c r="AT35" i="7"/>
  <c r="AT452" i="7"/>
  <c r="AT86" i="7"/>
  <c r="AT33" i="7"/>
  <c r="AT491" i="7"/>
  <c r="AT290" i="7"/>
  <c r="AT421" i="7"/>
  <c r="AT107" i="7"/>
  <c r="AT7" i="7"/>
  <c r="AT210" i="7"/>
  <c r="AT316" i="7"/>
  <c r="AT189" i="7"/>
  <c r="AT184" i="7"/>
  <c r="AT302" i="7"/>
  <c r="AT4" i="7"/>
  <c r="AT118" i="7"/>
  <c r="AT413" i="7"/>
  <c r="AT115" i="7"/>
  <c r="AT431" i="7"/>
  <c r="AT114" i="7"/>
  <c r="AT527" i="7"/>
  <c r="AT583" i="7"/>
  <c r="AT300" i="7"/>
  <c r="AT552" i="7"/>
  <c r="AT614" i="7"/>
  <c r="AT553" i="7"/>
  <c r="AT604" i="7"/>
  <c r="AT205" i="7"/>
  <c r="AT337" i="7"/>
  <c r="AT554" i="7"/>
  <c r="AT186" i="7"/>
  <c r="AT484" i="7"/>
  <c r="AT600" i="7"/>
  <c r="AT582" i="7"/>
  <c r="AT361" i="7"/>
  <c r="AT408" i="7"/>
  <c r="AT477" i="7"/>
  <c r="AT209" i="7"/>
  <c r="AT123" i="7"/>
  <c r="AT226" i="7"/>
  <c r="AT99" i="7"/>
  <c r="AT223" i="7"/>
  <c r="AT16" i="7"/>
  <c r="AT168" i="7"/>
  <c r="AT296" i="7"/>
  <c r="AT227" i="7"/>
  <c r="AT430" i="7"/>
  <c r="AT423" i="7"/>
  <c r="AT575" i="7"/>
  <c r="AT131" i="7"/>
  <c r="AT581" i="7"/>
  <c r="AT382" i="7"/>
  <c r="AT586" i="7"/>
  <c r="AT425" i="7"/>
  <c r="AT547" i="7"/>
  <c r="AT245" i="7"/>
  <c r="AT518" i="7"/>
  <c r="AT481" i="7"/>
  <c r="AT499" i="7"/>
  <c r="AT543" i="7"/>
  <c r="AT303" i="7"/>
  <c r="AT247" i="7"/>
  <c r="AT117" i="7"/>
  <c r="AT375" i="7"/>
  <c r="AT188" i="7"/>
  <c r="AT318" i="7"/>
  <c r="AT401" i="7"/>
  <c r="AT443" i="7"/>
  <c r="AT548" i="7"/>
  <c r="AT478" i="7"/>
  <c r="AT279" i="7"/>
  <c r="AT136" i="7"/>
  <c r="AT94" i="7"/>
  <c r="AT233" i="7"/>
  <c r="AT263" i="7"/>
  <c r="AT177" i="7"/>
  <c r="AT280" i="7"/>
  <c r="AT13" i="7"/>
  <c r="AT140" i="7"/>
  <c r="AT314" i="7"/>
  <c r="AT50" i="7"/>
  <c r="AT159" i="7"/>
  <c r="AT551" i="7"/>
  <c r="AT504" i="7"/>
  <c r="AT615" i="7"/>
  <c r="AT465" i="7"/>
  <c r="AT145" i="7"/>
  <c r="AT429" i="7"/>
  <c r="AT42" i="7"/>
  <c r="AT249" i="7"/>
  <c r="AT405" i="7"/>
  <c r="AT62" i="7"/>
  <c r="AT155" i="7"/>
  <c r="AT414" i="7"/>
  <c r="AT538" i="7"/>
  <c r="AT383" i="7"/>
  <c r="AT459" i="7"/>
  <c r="AT150" i="7"/>
  <c r="AT224" i="7"/>
  <c r="AT183" i="7"/>
  <c r="AT284" i="7"/>
  <c r="AT132" i="7"/>
  <c r="AT464" i="7"/>
  <c r="AT151" i="7"/>
  <c r="AT393" i="7"/>
  <c r="AT356" i="7"/>
  <c r="AT48" i="7"/>
  <c r="AT380" i="7"/>
  <c r="AT29" i="7"/>
  <c r="AT25" i="7"/>
  <c r="AT172" i="7"/>
  <c r="AT312" i="7"/>
  <c r="AT469" i="7"/>
  <c r="AT457" i="7"/>
  <c r="AT519" i="7"/>
  <c r="AT146" i="7"/>
  <c r="AT387" i="7"/>
  <c r="AT407" i="7"/>
  <c r="AT248" i="7"/>
  <c r="AT347" i="7"/>
  <c r="AT304" i="7"/>
  <c r="AT441" i="7"/>
  <c r="AT416" i="7"/>
  <c r="AT201" i="7"/>
  <c r="AT404" i="7"/>
  <c r="AT503" i="7"/>
  <c r="AT523" i="7"/>
  <c r="AT595" i="7"/>
  <c r="AT609" i="7"/>
  <c r="AT460" i="7"/>
  <c r="AT608" i="7"/>
  <c r="AT566" i="7"/>
  <c r="AT569" i="7"/>
  <c r="AT482" i="7"/>
  <c r="AT349" i="7"/>
  <c r="AT89" i="7"/>
  <c r="AT329" i="7"/>
  <c r="AT529" i="7"/>
  <c r="AT590" i="7"/>
  <c r="AT244" i="7"/>
  <c r="AT555" i="7"/>
  <c r="AT20" i="7"/>
  <c r="AT266" i="7"/>
  <c r="AT354" i="7"/>
  <c r="AT128" i="7"/>
  <c r="AT320" i="7"/>
  <c r="AT112" i="7"/>
  <c r="AT121" i="7"/>
  <c r="AT164" i="7"/>
  <c r="AT75" i="7"/>
  <c r="AT251" i="7"/>
  <c r="AT95" i="7"/>
  <c r="AT90" i="7"/>
  <c r="AT267" i="7"/>
  <c r="AT501" i="7"/>
  <c r="AT507" i="7"/>
  <c r="AT21" i="7"/>
  <c r="AT203" i="7"/>
  <c r="AT242" i="7"/>
  <c r="AT113" i="7"/>
  <c r="AT225" i="7"/>
  <c r="AT454" i="7"/>
  <c r="AT310" i="7"/>
  <c r="AT175" i="7"/>
  <c r="AT559" i="7"/>
  <c r="AT14" i="7"/>
  <c r="AT365" i="7"/>
  <c r="AT589" i="7"/>
  <c r="AT235" i="7"/>
  <c r="AT447" i="7"/>
  <c r="AT192" i="7"/>
  <c r="AT171" i="7"/>
  <c r="AT218" i="7"/>
  <c r="AT173" i="7"/>
  <c r="AT358" i="7"/>
  <c r="AT11" i="7"/>
  <c r="AT39" i="7"/>
  <c r="AT306" i="7"/>
  <c r="AT109" i="7"/>
  <c r="AT395" i="7"/>
  <c r="AT264" i="7"/>
  <c r="AT323" i="7"/>
  <c r="AT449" i="7"/>
  <c r="AT116" i="7"/>
  <c r="AT26" i="7"/>
  <c r="AT287" i="7"/>
  <c r="AT193" i="7"/>
  <c r="AT427" i="7"/>
  <c r="AT398" i="7"/>
  <c r="AT283" i="7"/>
  <c r="AT49" i="7"/>
  <c r="AT311" i="7"/>
  <c r="AT532" i="7"/>
  <c r="AT534" i="7"/>
  <c r="AT468" i="7"/>
  <c r="AT485" i="7"/>
  <c r="AT153" i="7"/>
  <c r="AT567" i="7"/>
  <c r="AT565" i="7"/>
  <c r="AT18" i="7"/>
  <c r="AT70" i="7"/>
  <c r="AT76" i="7"/>
  <c r="AT232" i="7"/>
  <c r="AT161" i="7"/>
  <c r="AT179" i="7"/>
  <c r="AT255" i="7"/>
  <c r="AT72" i="7"/>
  <c r="AT328" i="7"/>
  <c r="AT3" i="7"/>
  <c r="AT199" i="7"/>
  <c r="AT148" i="7"/>
  <c r="AT309" i="7"/>
  <c r="AT28" i="7"/>
  <c r="AT139" i="7"/>
  <c r="AT461" i="7"/>
  <c r="AT603" i="7"/>
  <c r="AT343" i="7"/>
  <c r="AT558" i="7"/>
  <c r="AT487" i="7"/>
  <c r="AT434" i="7"/>
  <c r="AT564" i="7"/>
  <c r="AT355" i="7"/>
  <c r="AT455" i="7"/>
  <c r="AT157" i="7"/>
  <c r="AT204" i="7"/>
  <c r="AT134" i="7"/>
  <c r="AT135" i="7"/>
  <c r="AT229" i="7"/>
  <c r="AT71" i="7"/>
  <c r="AT45" i="7"/>
  <c r="AT215" i="7"/>
  <c r="AT502" i="7"/>
  <c r="AT389" i="7"/>
  <c r="AT500" i="7"/>
  <c r="AT417" i="7"/>
  <c r="AT475" i="7"/>
  <c r="AT557" i="7"/>
  <c r="AT593" i="7"/>
  <c r="AT41" i="7"/>
  <c r="AT5" i="7"/>
  <c r="AT100" i="7"/>
  <c r="AT376" i="7"/>
  <c r="AT271" i="7"/>
  <c r="AT65" i="7"/>
  <c r="AT211" i="7"/>
  <c r="AT12" i="7"/>
  <c r="AT272" i="7"/>
  <c r="AT190" i="7"/>
  <c r="AT275" i="7"/>
  <c r="AT315" i="7"/>
  <c r="AT32" i="7"/>
  <c r="AT44" i="7"/>
  <c r="AT403" i="7"/>
  <c r="AT435" i="7"/>
  <c r="AT160" i="7"/>
  <c r="AT577" i="7"/>
  <c r="AT599" i="7"/>
  <c r="AT522" i="7"/>
  <c r="AT611" i="7"/>
  <c r="AT528" i="7"/>
  <c r="AT400" i="7"/>
  <c r="AT591" i="7"/>
  <c r="AT198" i="7"/>
  <c r="AT409" i="7"/>
  <c r="AT19" i="7"/>
  <c r="AT433" i="7"/>
  <c r="AT520" i="7"/>
  <c r="AT277" i="7"/>
  <c r="AT406" i="7"/>
  <c r="AT510" i="7"/>
  <c r="AT396" i="7"/>
  <c r="AT479" i="7"/>
  <c r="AT339" i="7"/>
  <c r="AT152" i="7"/>
  <c r="AT332" i="7"/>
  <c r="AT79" i="7"/>
  <c r="AT265" i="7"/>
  <c r="AT390" i="7"/>
  <c r="AT10" i="7"/>
  <c r="AT270" i="7"/>
  <c r="AT514" i="7"/>
  <c r="AT38" i="7"/>
  <c r="AT317" i="7"/>
  <c r="AT143" i="7"/>
  <c r="AT360" i="7"/>
  <c r="AT96" i="7"/>
  <c r="AT289" i="7"/>
  <c r="AT122" i="7"/>
  <c r="AT191" i="7"/>
  <c r="AT258" i="7"/>
  <c r="AT58" i="7"/>
  <c r="AT206" i="7"/>
  <c r="AT69" i="7"/>
  <c r="AT126" i="7"/>
  <c r="AT9" i="7"/>
  <c r="AT450" i="7"/>
  <c r="AT579" i="7"/>
  <c r="AT584" i="7"/>
  <c r="AT451" i="7"/>
  <c r="AT167" i="7"/>
  <c r="AT511" i="7"/>
  <c r="AT585" i="7"/>
  <c r="AT613" i="7"/>
  <c r="AT550" i="7"/>
  <c r="AT471" i="7"/>
  <c r="AT598" i="7"/>
  <c r="AT578" i="7"/>
  <c r="AT165" i="7"/>
  <c r="AT93" i="7"/>
  <c r="AT80" i="7"/>
  <c r="AT124" i="7"/>
  <c r="AT345" i="7"/>
  <c r="AT458" i="7"/>
  <c r="AT524" i="7"/>
  <c r="AT341" i="7"/>
  <c r="AT181" i="7"/>
  <c r="AT386" i="7"/>
  <c r="AT432" i="7"/>
  <c r="AT216" i="7"/>
  <c r="AT274" i="7"/>
  <c r="AT363" i="7"/>
  <c r="AT40" i="7"/>
  <c r="AT448" i="7"/>
  <c r="AT141" i="7"/>
  <c r="AT31" i="7"/>
  <c r="AT439" i="7"/>
  <c r="AT607" i="7"/>
  <c r="AT535" i="7"/>
  <c r="AT556" i="7"/>
  <c r="AT574" i="7"/>
  <c r="AT508" i="7"/>
  <c r="AT516" i="7"/>
  <c r="AT602" i="7"/>
  <c r="AT436" i="7"/>
  <c r="AT241" i="7"/>
  <c r="AT610" i="7"/>
  <c r="AT54" i="7"/>
  <c r="AT256" i="7"/>
  <c r="AT61" i="7"/>
  <c r="AT325" i="7"/>
  <c r="AT357" i="7"/>
  <c r="AT101" i="7"/>
  <c r="AT236" i="7"/>
  <c r="AT399" i="7"/>
  <c r="AT388" i="7"/>
  <c r="AT51" i="7"/>
  <c r="AT196" i="7"/>
  <c r="AT43" i="7"/>
  <c r="AT298" i="7"/>
  <c r="AT366" i="7"/>
  <c r="AT53" i="7"/>
  <c r="AT474" i="7"/>
  <c r="AT353" i="7"/>
  <c r="AT517" i="7"/>
  <c r="AT525" i="7"/>
  <c r="AT493" i="7"/>
  <c r="AT526" i="7"/>
  <c r="AT105" i="7"/>
  <c r="AT374" i="7"/>
  <c r="AT111" i="7"/>
  <c r="AT220" i="7"/>
  <c r="AT321" i="7"/>
  <c r="AT444" i="7"/>
  <c r="AT560" i="7"/>
  <c r="AT156" i="7"/>
  <c r="AT412" i="7"/>
  <c r="AT85" i="7"/>
  <c r="AT24" i="7"/>
  <c r="AT185" i="7"/>
  <c r="AT273" i="7"/>
  <c r="AT174" i="7"/>
  <c r="AT373" i="7"/>
  <c r="AT278" i="7"/>
  <c r="AT394" i="7"/>
  <c r="AT542" i="7"/>
  <c r="AT544" i="7"/>
  <c r="AT463" i="7"/>
  <c r="AT570" i="7"/>
  <c r="AT222" i="7"/>
  <c r="AT561" i="7"/>
  <c r="AT568" i="7"/>
  <c r="AT422" i="7"/>
  <c r="AT587" i="7"/>
</calcChain>
</file>

<file path=xl/sharedStrings.xml><?xml version="1.0" encoding="utf-8"?>
<sst xmlns="http://schemas.openxmlformats.org/spreadsheetml/2006/main" count="10601" uniqueCount="1411">
  <si>
    <t>Productcode</t>
  </si>
  <si>
    <t>Productnaam</t>
  </si>
  <si>
    <t>Productklasse</t>
  </si>
  <si>
    <t>ProductBeoordelingsGroep</t>
  </si>
  <si>
    <t>GR_01 - Gewasbeschermingsmiddelen / residuen van opslag</t>
  </si>
  <si>
    <t>MT_01 - Aflatoxine B1</t>
  </si>
  <si>
    <t>MT_02tm06 - Mycotoxinen anders dan Aflatoxine B1</t>
  </si>
  <si>
    <t>MT_02 - DON</t>
  </si>
  <si>
    <t>MT_03 - Zearalenon</t>
  </si>
  <si>
    <t>MT_04 - Fumonisine B</t>
  </si>
  <si>
    <t>MT_05 - OTA</t>
  </si>
  <si>
    <t>MT_06 - T2 / HT2</t>
  </si>
  <si>
    <t>MT_07 - Moederkoren</t>
  </si>
  <si>
    <t>ZM_01tm05 - Zware metalen incl fluor</t>
  </si>
  <si>
    <t>PC_01 - Dioxinen en DL-PCB's</t>
  </si>
  <si>
    <t>PC_02 - PAK's</t>
  </si>
  <si>
    <t>PC_03 - Non-DL-PCB's</t>
  </si>
  <si>
    <t>PC_07 - Verpakkingsmaterialen + fysische verontreiniging</t>
  </si>
  <si>
    <t>PC_08 - Nitriet</t>
  </si>
  <si>
    <t>MB_01 - Salmonella</t>
  </si>
  <si>
    <t>MB_02 - Enterobacteriaceae</t>
  </si>
  <si>
    <t>MB_03 - Clostridia</t>
  </si>
  <si>
    <t>MB_04 - Gisten + schimmels</t>
  </si>
  <si>
    <t>MB_05 - Antimicrobiële werking</t>
  </si>
  <si>
    <t>PT_01 - Theobromine</t>
  </si>
  <si>
    <t>PT_02 - Glucosinolaten</t>
  </si>
  <si>
    <t>PT_03 - Tanninen</t>
  </si>
  <si>
    <t>PT_04 - Blauwzuur</t>
  </si>
  <si>
    <t>BV_01 - Giftige onkruiden / onkruidzaden</t>
  </si>
  <si>
    <t>FR_01 - Melamine</t>
  </si>
  <si>
    <t>Aardappelchips</t>
  </si>
  <si>
    <t>3</t>
  </si>
  <si>
    <t>L</t>
  </si>
  <si>
    <t>K</t>
  </si>
  <si>
    <t>N</t>
  </si>
  <si>
    <t>H</t>
  </si>
  <si>
    <t>G</t>
  </si>
  <si>
    <t>Aardappeldiksap</t>
  </si>
  <si>
    <t>Aardappeleiwit</t>
  </si>
  <si>
    <t>Aardappeleiwit, fermentatief behandeld</t>
  </si>
  <si>
    <t>Aardappelen</t>
  </si>
  <si>
    <t>Aardappelen biologisch</t>
  </si>
  <si>
    <t>Aardappelen, gestoomschild (vochtrijk)</t>
  </si>
  <si>
    <t>M</t>
  </si>
  <si>
    <t>Aardappelpersvezels (vochtrijk)</t>
  </si>
  <si>
    <t>Aardappelproduct, voorgebakken (vochtrijk)</t>
  </si>
  <si>
    <t>Aardappelschraapsel (vochtrijk)</t>
  </si>
  <si>
    <t>Aardappelsnippers rauw (vochtrijk)</t>
  </si>
  <si>
    <t>Aardappelstoomschillen (vochtrijk)</t>
  </si>
  <si>
    <t>50920</t>
  </si>
  <si>
    <t>Aardappelvetkruim</t>
  </si>
  <si>
    <t>Aardappelvetkruim, ontvet</t>
  </si>
  <si>
    <t>50940</t>
  </si>
  <si>
    <t>Aardappelvezels, gedroogd</t>
  </si>
  <si>
    <t>Aardappelvlokken</t>
  </si>
  <si>
    <t>Aardappelvoerzetmeel (vochtrijk)</t>
  </si>
  <si>
    <t>50970</t>
  </si>
  <si>
    <t>Aardappelvoerzetmeel, hittebehandeld (vochtrijk)</t>
  </si>
  <si>
    <t>Aardappelzetmeel</t>
  </si>
  <si>
    <t>52960</t>
  </si>
  <si>
    <t>5</t>
  </si>
  <si>
    <t>Aminozuur EU-toegelaten (3c)</t>
  </si>
  <si>
    <t>Aminozuren</t>
  </si>
  <si>
    <t>Ammonium chloride (4d7,4d8)</t>
  </si>
  <si>
    <t>Overige zoötechnische toevoegingsmiddelen</t>
  </si>
  <si>
    <t>Antioxidant EU-toegelaten (1b)</t>
  </si>
  <si>
    <t>Antioxidanten</t>
  </si>
  <si>
    <t>Appelmelasse</t>
  </si>
  <si>
    <t>Appelpulp (vochtrijk)</t>
  </si>
  <si>
    <t>50700</t>
  </si>
  <si>
    <t>Appelpulp, gedroogd</t>
  </si>
  <si>
    <t>Aromatische stof / smaakstof EU-toegelaten (2b)</t>
  </si>
  <si>
    <t>Aromatische stoffen</t>
  </si>
  <si>
    <t>Astaxanthine (2a161j)</t>
  </si>
  <si>
    <t>Kleurstoffen</t>
  </si>
  <si>
    <t>Attapulgiet</t>
  </si>
  <si>
    <t>B. subtilis/ B. licheniformis (4b1700i)</t>
  </si>
  <si>
    <t>Micro-organismen</t>
  </si>
  <si>
    <t>51850</t>
  </si>
  <si>
    <t>Bakkerij- en zoetwarenprod., bewerkt met droging</t>
  </si>
  <si>
    <t>1</t>
  </si>
  <si>
    <t>51860</t>
  </si>
  <si>
    <t>Bakkerij- en zoetwarenprod., bewerkt, geen droging</t>
  </si>
  <si>
    <t>51870</t>
  </si>
  <si>
    <t>Bakkerij- en zoetwarenproducten, onbewerkt</t>
  </si>
  <si>
    <t>Bindmiddelen</t>
  </si>
  <si>
    <t>Benzoëzuur (4d210)</t>
  </si>
  <si>
    <t>Beta-caroteen (3a160(a))</t>
  </si>
  <si>
    <t>Vitaminen</t>
  </si>
  <si>
    <t>Betaïne  (3a920,3a921, 3a925)</t>
  </si>
  <si>
    <t>BHT (1b, E 321)</t>
  </si>
  <si>
    <t>50020</t>
  </si>
  <si>
    <t>Bierbostel (vochtrijk)</t>
  </si>
  <si>
    <t>Biergist (vochtrijk)</t>
  </si>
  <si>
    <t>Bietenmelasse, ged. ontsuikerd e/o ontd. v. betaïn</t>
  </si>
  <si>
    <t>Bietenperspulp (vochtrijk)</t>
  </si>
  <si>
    <t>Bietenperspulp (vochtrijk) biologisch</t>
  </si>
  <si>
    <t>51410</t>
  </si>
  <si>
    <t>Bietenpulp, gedroogd (pellets)</t>
  </si>
  <si>
    <t>51420</t>
  </si>
  <si>
    <t>Bietenpulp, gedroogd (pellets) biologisch</t>
  </si>
  <si>
    <t>Bietenpunten (vochtrijk)</t>
  </si>
  <si>
    <t>Bijproducten van waterdieren (SPV)</t>
  </si>
  <si>
    <t>4</t>
  </si>
  <si>
    <t>Biotine (vitamine H, 3a880)</t>
  </si>
  <si>
    <t>Bloedplasmapoeder</t>
  </si>
  <si>
    <t>52060</t>
  </si>
  <si>
    <t>Boekweit</t>
  </si>
  <si>
    <t>52061</t>
  </si>
  <si>
    <t>Boekweit biologisch</t>
  </si>
  <si>
    <t>Botermelk</t>
  </si>
  <si>
    <t>52071</t>
  </si>
  <si>
    <t>J</t>
  </si>
  <si>
    <t>Cacaodoppen</t>
  </si>
  <si>
    <t>2</t>
  </si>
  <si>
    <t>Cacaodoppen biologisch</t>
  </si>
  <si>
    <t>Calciumbutyraat, gecoat</t>
  </si>
  <si>
    <t>Mengvoeders</t>
  </si>
  <si>
    <t>8</t>
  </si>
  <si>
    <t>NB</t>
  </si>
  <si>
    <t>Calciumformiaat (1a, E238)</t>
  </si>
  <si>
    <t>Conserveermiddelen</t>
  </si>
  <si>
    <t>Calciumjodaat (3b202)</t>
  </si>
  <si>
    <t>Sporenelementen</t>
  </si>
  <si>
    <t>Calciumlactaat (1a, E 327)</t>
  </si>
  <si>
    <t>Calciumnatriumfosfaat</t>
  </si>
  <si>
    <t>Calciumpidolaat</t>
  </si>
  <si>
    <t>Calciumpropionaat (1a, E 282)</t>
  </si>
  <si>
    <t>Calciumsulfaat</t>
  </si>
  <si>
    <t>Carboxymethylcellulose (Natrium - 1, E 466)</t>
  </si>
  <si>
    <t>Emulgatoren en geleermiddelen</t>
  </si>
  <si>
    <t>Carnitine (3a910)</t>
  </si>
  <si>
    <t>30230</t>
  </si>
  <si>
    <t>Cellulose (1, E 460)</t>
  </si>
  <si>
    <t>Choline chloride (3a890)</t>
  </si>
  <si>
    <t>Cichorei inuline</t>
  </si>
  <si>
    <t>Cichoreiperspulp (vochtrijk)</t>
  </si>
  <si>
    <t>51480</t>
  </si>
  <si>
    <t>Cichoreipulp, gedroogd</t>
  </si>
  <si>
    <t>Citroenzuur (1a, E 330)</t>
  </si>
  <si>
    <t>Citruspulp (vochtrijk)</t>
  </si>
  <si>
    <t>Citruspulp (vochtrijk) biologisch</t>
  </si>
  <si>
    <t>50710</t>
  </si>
  <si>
    <t>Citruspulp, gedroogd</t>
  </si>
  <si>
    <t>Clinoptiloliet van sedimentaire oorsprong (1g568)</t>
  </si>
  <si>
    <t>Cobaltsulfaat (3b305)</t>
  </si>
  <si>
    <t>Coccidiostaticum EU-toegelaten (5)</t>
  </si>
  <si>
    <t>Coccidiostatica</t>
  </si>
  <si>
    <t>20025</t>
  </si>
  <si>
    <t>Colostrum/Biestpoeder</t>
  </si>
  <si>
    <t>Conserveermiddel EU-toegelaten (1a)</t>
  </si>
  <si>
    <t>Denatureermiddelen</t>
  </si>
  <si>
    <t>Dextrose</t>
  </si>
  <si>
    <t>Dextrosemelasse</t>
  </si>
  <si>
    <t>52520</t>
  </si>
  <si>
    <t>Dicalciumfosfaat (org. oorsprong/Beenderfosfaat)</t>
  </si>
  <si>
    <t>Dicalciumfosfaat (van anorganische oorsprong)</t>
  </si>
  <si>
    <t>Diclazuril (5, E 771)</t>
  </si>
  <si>
    <t>51880</t>
  </si>
  <si>
    <t>Dierlijk vet</t>
  </si>
  <si>
    <t>Dinatriumfosfaat anhydraat</t>
  </si>
  <si>
    <t>51960</t>
  </si>
  <si>
    <t>Eipoeder (SPV)</t>
  </si>
  <si>
    <t>Eiwitcoagulaat uit bierproductie (vochtrijk)</t>
  </si>
  <si>
    <t>Eiwithydrolysaat uit varkensmucosa</t>
  </si>
  <si>
    <t>Erwten</t>
  </si>
  <si>
    <t>Erwten biologisch</t>
  </si>
  <si>
    <t>Erwteneiwit</t>
  </si>
  <si>
    <t>Erwteneiwit (vochtrijk)</t>
  </si>
  <si>
    <t>Erwtenpulp (vochtrijk)</t>
  </si>
  <si>
    <t>51690</t>
  </si>
  <si>
    <t>Erwtenpulp, gedroogd</t>
  </si>
  <si>
    <t>Erwtenstro</t>
  </si>
  <si>
    <t>Erwtenvlokken</t>
  </si>
  <si>
    <t>Erwtenvoermeel</t>
  </si>
  <si>
    <t>Fermentatiebijproduct enzymproductie</t>
  </si>
  <si>
    <t>Fermentatieresidu zuurselproductie</t>
  </si>
  <si>
    <t>Fosforzuur (orthofosforzuur, 1a338)</t>
  </si>
  <si>
    <t>Fructose</t>
  </si>
  <si>
    <t>Fructosestroop</t>
  </si>
  <si>
    <t>50730</t>
  </si>
  <si>
    <t>Fruitproducten, gedroogd</t>
  </si>
  <si>
    <t>Fumaarzuur (1a297)</t>
  </si>
  <si>
    <t>Galacto-oligosacharide (GOS) (poeder)</t>
  </si>
  <si>
    <t>Gelatine van niet-herkauwers</t>
  </si>
  <si>
    <t>Gerst (incl. geplet)</t>
  </si>
  <si>
    <t>Gerst (incl. geplet) biologisch</t>
  </si>
  <si>
    <t>Gerst, ontsloten</t>
  </si>
  <si>
    <t>Gerstepelmeel</t>
  </si>
  <si>
    <t>Gerstepelmeel biologisch</t>
  </si>
  <si>
    <t>Gist (Sacchar.)(4b-/1702, 1704, 1710, 1711,1871)</t>
  </si>
  <si>
    <t>Gist, geïnactiveerd</t>
  </si>
  <si>
    <t>Gistcelwanden</t>
  </si>
  <si>
    <t>Gistconcentraat</t>
  </si>
  <si>
    <t>Glucose</t>
  </si>
  <si>
    <t>Glucosemelasse</t>
  </si>
  <si>
    <t>Glucosestroop</t>
  </si>
  <si>
    <t>Glycerine, ruw</t>
  </si>
  <si>
    <t>Graanbostel</t>
  </si>
  <si>
    <t>50100</t>
  </si>
  <si>
    <t>Graandistillers (DDGS) (alle herkomsten)</t>
  </si>
  <si>
    <t>Gras, vers</t>
  </si>
  <si>
    <t>Gras, vers biologisch</t>
  </si>
  <si>
    <t>Grashooi</t>
  </si>
  <si>
    <t>Grashooi biologisch</t>
  </si>
  <si>
    <t>Grashooi, kunstmatig gedroogd</t>
  </si>
  <si>
    <t>Graskuil</t>
  </si>
  <si>
    <t>Graskuil biologisch</t>
  </si>
  <si>
    <t>Grasmeel/-pellets</t>
  </si>
  <si>
    <t>Grasmeel/-pellets biologisch</t>
  </si>
  <si>
    <t>Graszaadhooi, gedorst</t>
  </si>
  <si>
    <t>Groenten en fruit condensaat (vochtrijk)</t>
  </si>
  <si>
    <t>Groenten- en fruit nevenstroom</t>
  </si>
  <si>
    <t>Groenten- en fruit nevenstroom biologisch</t>
  </si>
  <si>
    <t>Groenten en fruit, vers</t>
  </si>
  <si>
    <t>Groenten en fruit, vers biologisch</t>
  </si>
  <si>
    <t>50750</t>
  </si>
  <si>
    <t>Groentenproducten, gedroogd</t>
  </si>
  <si>
    <t>53001</t>
  </si>
  <si>
    <t>Harsvetzuren (TOFA) (SPV)</t>
  </si>
  <si>
    <t>Haver (incl. geplet)</t>
  </si>
  <si>
    <t>Haver (incl. geplet) biologisch</t>
  </si>
  <si>
    <t>Haver, gepeld, gesneden</t>
  </si>
  <si>
    <t>Haver, gepunt</t>
  </si>
  <si>
    <t>Haver, ontsloten</t>
  </si>
  <si>
    <t>Haverschillen biologisch</t>
  </si>
  <si>
    <t>Havervlokken / voerhavermout</t>
  </si>
  <si>
    <t>Hemoglobinepoeder</t>
  </si>
  <si>
    <t>Hennepvezel</t>
  </si>
  <si>
    <t>51731</t>
  </si>
  <si>
    <t>Hennepzaadschillen biologisch</t>
  </si>
  <si>
    <t>IJzerchelaat (3b, E1)</t>
  </si>
  <si>
    <t>IJzerlactaat (3b, E1)</t>
  </si>
  <si>
    <t>IJzeroxide (3b, E 1)</t>
  </si>
  <si>
    <t>IJzersulfaat (3b, E 1)</t>
  </si>
  <si>
    <t>Inkuilmiddelen</t>
  </si>
  <si>
    <t>Inkuiltoevoegmiddel EU-toegelaten (1k)</t>
  </si>
  <si>
    <t>51885</t>
  </si>
  <si>
    <t>Insectenolie</t>
  </si>
  <si>
    <t>Isomaltulosemelasse</t>
  </si>
  <si>
    <t>Johannesbrood</t>
  </si>
  <si>
    <t>Johannesbroodmeel</t>
  </si>
  <si>
    <t>Kaaswei (vochtrijk)</t>
  </si>
  <si>
    <t>Kaliumcarbonaat</t>
  </si>
  <si>
    <t>Kaliumchloride</t>
  </si>
  <si>
    <t>Kaliumdiformiaat (4d800)</t>
  </si>
  <si>
    <t>Kaliumsorbaat (1a, E 202)</t>
  </si>
  <si>
    <t>30250</t>
  </si>
  <si>
    <t>Kastanje-extract (2b)</t>
  </si>
  <si>
    <t>Kiezelgur (diatomee aarde, 1i, E 551c)</t>
  </si>
  <si>
    <t>Antiklontermiddelen</t>
  </si>
  <si>
    <t>Kiezelzuur, neergeslagen en gedroogd (1i, E551a)</t>
  </si>
  <si>
    <t>Kleurstof EU-toegelaten (2a)</t>
  </si>
  <si>
    <t>Knoflookpoeder</t>
  </si>
  <si>
    <t>Kruiden</t>
  </si>
  <si>
    <t>Kokosolie, geraffineerd</t>
  </si>
  <si>
    <t>53030</t>
  </si>
  <si>
    <t>Kokosvetzuren (acid oils) (SPV)</t>
  </si>
  <si>
    <t>Kool- en raapzaad EU</t>
  </si>
  <si>
    <t>Koolzaadstro</t>
  </si>
  <si>
    <t>Koolzure algenkalk</t>
  </si>
  <si>
    <t>Koolzure voederkalk (krijt/kalksteentjes)</t>
  </si>
  <si>
    <t>Koperchelaat (3b, E 4)</t>
  </si>
  <si>
    <t>Kopersulfaat (3b, E 4)</t>
  </si>
  <si>
    <t>Halffabrikaten</t>
  </si>
  <si>
    <t>Kunstmelkvoeder</t>
  </si>
  <si>
    <t>7</t>
  </si>
  <si>
    <t>Lactose</t>
  </si>
  <si>
    <t>Lecithine, ruw</t>
  </si>
  <si>
    <t>Lignocellulose</t>
  </si>
  <si>
    <t>Lignosulfonaat (1g, E 565)</t>
  </si>
  <si>
    <t>Lijnolie, geraffineerd</t>
  </si>
  <si>
    <t>53060</t>
  </si>
  <si>
    <t>Lijnolie, ruw</t>
  </si>
  <si>
    <t>52380</t>
  </si>
  <si>
    <t>Lijnzaad, geëxtrudeerd op drager</t>
  </si>
  <si>
    <t>51150</t>
  </si>
  <si>
    <t>Lijnzaadschilfers</t>
  </si>
  <si>
    <t>51160</t>
  </si>
  <si>
    <t>Lijnzaadschilfers biologisch</t>
  </si>
  <si>
    <t>Likstenen</t>
  </si>
  <si>
    <t>Lupinedoppen</t>
  </si>
  <si>
    <t>51782</t>
  </si>
  <si>
    <t>Lupinegries, hittebehandeld</t>
  </si>
  <si>
    <t>Lupinen</t>
  </si>
  <si>
    <t>Lupinen biologisch</t>
  </si>
  <si>
    <t>Luzerne, vers</t>
  </si>
  <si>
    <t>Luzerne, vers biologisch</t>
  </si>
  <si>
    <t>Luzerne, zongedroogd</t>
  </si>
  <si>
    <t>Luzerne, zongedroogd biologisch</t>
  </si>
  <si>
    <t>Luzernehooi, kunstmatig gedroogd</t>
  </si>
  <si>
    <t>Luzernehooi, kunstmatig gedroogd biologisch</t>
  </si>
  <si>
    <t>Luzernemeel/-pellets</t>
  </si>
  <si>
    <t>Luzernemeel/-pellets biologisch</t>
  </si>
  <si>
    <t>Lysine (3c323, E 3.2)</t>
  </si>
  <si>
    <t>Maagkiezel</t>
  </si>
  <si>
    <t>Magnesiumacetaat</t>
  </si>
  <si>
    <t>Magnesiumchloride</t>
  </si>
  <si>
    <t>Magnesiumcitraat</t>
  </si>
  <si>
    <t>Magnesiumfosfaat</t>
  </si>
  <si>
    <t>Magnesiumoxide</t>
  </si>
  <si>
    <t>Magnesiumsulfaat</t>
  </si>
  <si>
    <t>52210</t>
  </si>
  <si>
    <t>52165</t>
  </si>
  <si>
    <t>53780</t>
  </si>
  <si>
    <t>50231</t>
  </si>
  <si>
    <t>50240</t>
  </si>
  <si>
    <t>Maïsglutenvoer (vochtrijk) (alle herkomsten)</t>
  </si>
  <si>
    <t>50270</t>
  </si>
  <si>
    <t>Maïskiemen (alle herkomsten)</t>
  </si>
  <si>
    <t>Maïskolvensilage (MKS)</t>
  </si>
  <si>
    <t>53070</t>
  </si>
  <si>
    <t>Maltodextrine</t>
  </si>
  <si>
    <t>Mangaanchelaat (3b, E 5)</t>
  </si>
  <si>
    <t>Mangaanoxide (3b, E 5)</t>
  </si>
  <si>
    <t>Melkeiwitconcentraat (vochtrijk)</t>
  </si>
  <si>
    <t>Melkpoeder</t>
  </si>
  <si>
    <t>Melkpoeder, biologisch</t>
  </si>
  <si>
    <t>Melksuiker arme weipoeder</t>
  </si>
  <si>
    <t>Melkzuur (1a, E270)</t>
  </si>
  <si>
    <t>Mengsel melasse en plantaardige oliën</t>
  </si>
  <si>
    <t>Mengsel ontsloten granen</t>
  </si>
  <si>
    <t>Mengsel pensbestendige soja- en raapschroot</t>
  </si>
  <si>
    <t>52430</t>
  </si>
  <si>
    <t>Mengsel plantaardige olie/vet en/of vetzuren (SPV)</t>
  </si>
  <si>
    <t>Mengsel van geraff. plant. oliën, excl. kokosolie</t>
  </si>
  <si>
    <t>Mengsel van geraff. plant. oliën, incl. kokosolie</t>
  </si>
  <si>
    <t>Mengvoeder Overige muv vetmengsel/ontsloten granen</t>
  </si>
  <si>
    <t>Methionine (3c301 tm 3c309)</t>
  </si>
  <si>
    <t>Methionine, bestendig</t>
  </si>
  <si>
    <t>Methylsulfonlymethaan</t>
  </si>
  <si>
    <t>Mierezuur (1a, E 236)</t>
  </si>
  <si>
    <t>Milieubevorderende stoffen EU-toegelaten (4c)</t>
  </si>
  <si>
    <t>Milieu bevorderende stoffen</t>
  </si>
  <si>
    <t>Mineraalvoeder</t>
  </si>
  <si>
    <t>52582</t>
  </si>
  <si>
    <t>Monoammoniumfosfaat</t>
  </si>
  <si>
    <t>Monocalciumfosfaat</t>
  </si>
  <si>
    <t>Mononatriumfosfaat</t>
  </si>
  <si>
    <t>Mosterdpulp (vochtrijk)</t>
  </si>
  <si>
    <t>Mosterdzemelen</t>
  </si>
  <si>
    <t>Moutkiemen</t>
  </si>
  <si>
    <t>Myceliumspoeling (vochtrijk)</t>
  </si>
  <si>
    <t>Narasin (5, E 765)</t>
  </si>
  <si>
    <t>Natriumbicarbonaat</t>
  </si>
  <si>
    <t>Natriumbutyraat</t>
  </si>
  <si>
    <t>Natriumbutyraat, gecoat</t>
  </si>
  <si>
    <t>Natriumcarbonaat</t>
  </si>
  <si>
    <t>Natriumchloride (zout)</t>
  </si>
  <si>
    <t>Natriumformiaat (1a, E 237)</t>
  </si>
  <si>
    <t>Natriumseleniet (3b, E8)</t>
  </si>
  <si>
    <t>Natroliet-fonoliet (1g, E 566)</t>
  </si>
  <si>
    <t>Niacine (3a314)</t>
  </si>
  <si>
    <t>Okara</t>
  </si>
  <si>
    <t>Oligofructosestroop</t>
  </si>
  <si>
    <t>Oregano olie (2b)</t>
  </si>
  <si>
    <t>Overige zoötechnische toevoegingsmiddelen EU-t(4d)</t>
  </si>
  <si>
    <t>Paardebonenschillen / Schillen van veldbonen</t>
  </si>
  <si>
    <t>51801</t>
  </si>
  <si>
    <t>Palmolie, geraffineerd</t>
  </si>
  <si>
    <t>Palmolie, ruw</t>
  </si>
  <si>
    <t>Palmolie, ruw biologisch</t>
  </si>
  <si>
    <t>Palmolievetzuren (acid oils)</t>
  </si>
  <si>
    <t>Palmpitolie, geraffineerd</t>
  </si>
  <si>
    <t>Palmpitolie, ruw</t>
  </si>
  <si>
    <t>51190</t>
  </si>
  <si>
    <t>Palmpitschilfers Mal./Indo.</t>
  </si>
  <si>
    <t>Palmpitvetzuren (acid oils)</t>
  </si>
  <si>
    <t>Palmpitvetzuurdestilaten (PKFAD) (SPV)</t>
  </si>
  <si>
    <t>Palmvetzuurdestillaten (PFAD) (SPV)</t>
  </si>
  <si>
    <t>50702</t>
  </si>
  <si>
    <t>Pectine</t>
  </si>
  <si>
    <t>Pensbestendig vet obv PFAD (SPV) (13.6.5)</t>
  </si>
  <si>
    <t>Pensbestendig vet obv PFAD verzeept (SPV) (13.6.4)</t>
  </si>
  <si>
    <t>Pensbestendig vet obv raapzaadolie (2.20.1)</t>
  </si>
  <si>
    <t>Phytase (4a1600)</t>
  </si>
  <si>
    <t>Verteringsbevorderaars / Enzymen</t>
  </si>
  <si>
    <t>51890</t>
  </si>
  <si>
    <t>Pluimveevet</t>
  </si>
  <si>
    <t>Polyethyleenglycol-glyceryl ricinoleaat (1, E 484)</t>
  </si>
  <si>
    <t>Polyoxyethyleen(20)-sorbitaan monoöleaat (1 E 433)</t>
  </si>
  <si>
    <t>Propionzuur (1a, E 280)</t>
  </si>
  <si>
    <t>Propyleenglycol (1,2 propaandiol)</t>
  </si>
  <si>
    <t>51735</t>
  </si>
  <si>
    <t>Psylliumvezels</t>
  </si>
  <si>
    <t>53280</t>
  </si>
  <si>
    <t>Raapolievetzuren (acid oils)</t>
  </si>
  <si>
    <t>Raapzaadolie, geraffineerd</t>
  </si>
  <si>
    <t>53300</t>
  </si>
  <si>
    <t>Raapzaadolie, ruw</t>
  </si>
  <si>
    <t>51540</t>
  </si>
  <si>
    <t>Rijstewater (vochtrijk)</t>
  </si>
  <si>
    <t>Rijstezetmeel</t>
  </si>
  <si>
    <t>Rijstmeel</t>
  </si>
  <si>
    <t>Robenidine (5, 5 1 758, E 758)</t>
  </si>
  <si>
    <t>Rode bieten</t>
  </si>
  <si>
    <t>Rogge (incl. geplet)</t>
  </si>
  <si>
    <t>Rogge (incl. geplet) biologisch</t>
  </si>
  <si>
    <t>Salinomycine (5, E 766)</t>
  </si>
  <si>
    <t>Seleniumgist (3b810, 3b811)</t>
  </si>
  <si>
    <t>Sepioliet (1i, E 562)</t>
  </si>
  <si>
    <t>Sesamschilfers</t>
  </si>
  <si>
    <t>51220</t>
  </si>
  <si>
    <t>Sesamschilfers biologisch</t>
  </si>
  <si>
    <t>53791</t>
  </si>
  <si>
    <t>53790</t>
  </si>
  <si>
    <t>Sojabloem</t>
  </si>
  <si>
    <t>Sojabonen</t>
  </si>
  <si>
    <t>Sojabonen biologisch</t>
  </si>
  <si>
    <t>Sojabonen getoast bestendig</t>
  </si>
  <si>
    <t>52880</t>
  </si>
  <si>
    <t>Sojabonen, getoast</t>
  </si>
  <si>
    <t>52890</t>
  </si>
  <si>
    <t>Sojabonen, getoast biologisch</t>
  </si>
  <si>
    <t>Soja-eiwitconcentraat / isolaat</t>
  </si>
  <si>
    <t>51232</t>
  </si>
  <si>
    <t>Sojafilterkoek</t>
  </si>
  <si>
    <t>53550</t>
  </si>
  <si>
    <t>Sojahullen</t>
  </si>
  <si>
    <t>53560</t>
  </si>
  <si>
    <t>Sojahullen biologisch</t>
  </si>
  <si>
    <t>Sojalecithine (vochtrijk)</t>
  </si>
  <si>
    <t>Sojaolie geraffineerd</t>
  </si>
  <si>
    <t>53330</t>
  </si>
  <si>
    <t>Sojaolie, ruw</t>
  </si>
  <si>
    <t>53340</t>
  </si>
  <si>
    <t>Sojaolie, ruw biologisch</t>
  </si>
  <si>
    <t>Sojapasta</t>
  </si>
  <si>
    <t>51270</t>
  </si>
  <si>
    <t>Sojaschilfers</t>
  </si>
  <si>
    <t>51280</t>
  </si>
  <si>
    <t>Sojaschilfers biologisch</t>
  </si>
  <si>
    <t>51321</t>
  </si>
  <si>
    <t>51300</t>
  </si>
  <si>
    <t>Sojaschroot inlands/EU</t>
  </si>
  <si>
    <t>51310</t>
  </si>
  <si>
    <t>53350</t>
  </si>
  <si>
    <t>Sojavetzuren (acid oils)</t>
  </si>
  <si>
    <t>Sorbinezuur (1a, E 200)</t>
  </si>
  <si>
    <t>Sorbitol</t>
  </si>
  <si>
    <t>Spelt (incl. geplet)</t>
  </si>
  <si>
    <t>Spelt biologisch</t>
  </si>
  <si>
    <t>Speltdoppen</t>
  </si>
  <si>
    <t>Speltdoppen biologisch</t>
  </si>
  <si>
    <t>Stabilisatoren EU-toegelaten (1d)</t>
  </si>
  <si>
    <t>Stabilisatoren</t>
  </si>
  <si>
    <t>Stro van granen</t>
  </si>
  <si>
    <t>53800</t>
  </si>
  <si>
    <t>Stro van granen, biologisch</t>
  </si>
  <si>
    <t>Strooiselstro</t>
  </si>
  <si>
    <t>Stropellets</t>
  </si>
  <si>
    <t>Suiker</t>
  </si>
  <si>
    <t>Suikerbieten</t>
  </si>
  <si>
    <t>Talk (1i, E 560)</t>
  </si>
  <si>
    <t>52320</t>
  </si>
  <si>
    <t>Tarwe (incl. geplet)</t>
  </si>
  <si>
    <t>Tarwe (incl. geplet) biologisch</t>
  </si>
  <si>
    <t>Tarwe, ontsloten (hittebehandeld)</t>
  </si>
  <si>
    <t>Tarwe, pensbestendig (NaOH behandeld)</t>
  </si>
  <si>
    <t>Tarwebloem</t>
  </si>
  <si>
    <t>Tarwegistconcentraat (vochtrijk)</t>
  </si>
  <si>
    <t>Tarwegluten</t>
  </si>
  <si>
    <t>Tarwegluten, vitale</t>
  </si>
  <si>
    <t>Tarweglutenvoer (meel)</t>
  </si>
  <si>
    <t>Tarweglutenvoer (vochtrijk)</t>
  </si>
  <si>
    <t>Tarwegries (zemelgrind / kortmeel)</t>
  </si>
  <si>
    <t>Tarwegries biologisch</t>
  </si>
  <si>
    <t>Tarwevlokken</t>
  </si>
  <si>
    <t>Tarwevoerbloem</t>
  </si>
  <si>
    <t>Tarwevoerbloem biologisch</t>
  </si>
  <si>
    <t>Tarwezemelen</t>
  </si>
  <si>
    <t>50662</t>
  </si>
  <si>
    <t>Tarwezetmeel (gedroogd) biologisch</t>
  </si>
  <si>
    <t>Tarwezetmeel (vochtrijk)</t>
  </si>
  <si>
    <t>Tarwezetmeel (vochtrijk) biologisch</t>
  </si>
  <si>
    <t>Threonine (3c410)</t>
  </si>
  <si>
    <t>Triticale (incl. geplet)</t>
  </si>
  <si>
    <t>Triticale (incl. geplet) biologisch</t>
  </si>
  <si>
    <t>Tryptofaan (3c440, E 3.4.1)</t>
  </si>
  <si>
    <t>Uien</t>
  </si>
  <si>
    <t>Uienpulp (vochtrijk)</t>
  </si>
  <si>
    <t>Uiensap</t>
  </si>
  <si>
    <t>Uitjes, gefrituurd</t>
  </si>
  <si>
    <t>Ureum (3d1)</t>
  </si>
  <si>
    <t>Ureum en derivaten</t>
  </si>
  <si>
    <t>Valine (3c370)</t>
  </si>
  <si>
    <t>51900</t>
  </si>
  <si>
    <t>Varkensvet</t>
  </si>
  <si>
    <t>Veldbonen (paardebonen) Vicia Faba biologisch</t>
  </si>
  <si>
    <t>Veldbonen (paardenbonen) Vicia Faba</t>
  </si>
  <si>
    <t>Verdikkingsmiddel EU-toegelaten (1e)</t>
  </si>
  <si>
    <t>Verdikkingsmiddelen</t>
  </si>
  <si>
    <t>Verteringsbevorderaar / Enzym EU-toegelaten (4a)</t>
  </si>
  <si>
    <t>Vetmengsel (HOOG) (SPV)</t>
  </si>
  <si>
    <t>Vetmengsel (LAAG)</t>
  </si>
  <si>
    <t>53360</t>
  </si>
  <si>
    <t>Vinasse (biet/riet)</t>
  </si>
  <si>
    <t>Vinasse (viprotal)</t>
  </si>
  <si>
    <t>Vismeel (SPV)</t>
  </si>
  <si>
    <t>Visolie (SPV)</t>
  </si>
  <si>
    <t>Visolie op drager (SPV)</t>
  </si>
  <si>
    <t>Vitamine A (3a672)</t>
  </si>
  <si>
    <t>Vitamine B1 (thiamine, 3a820, 3a821)</t>
  </si>
  <si>
    <t>Vitamine B12 (cobalamine, 3a)</t>
  </si>
  <si>
    <t>Vitamine B2 (riboflavine, 3a)</t>
  </si>
  <si>
    <t>Vitamine C (3a300)</t>
  </si>
  <si>
    <t>Vitamine D3 (3a, E 671)</t>
  </si>
  <si>
    <t>Vitamine E (3a700)</t>
  </si>
  <si>
    <t>Vitamine EU-toegelaten (3a)</t>
  </si>
  <si>
    <t>Vlashuttentutschroot</t>
  </si>
  <si>
    <t>53592</t>
  </si>
  <si>
    <t>Vlashuttentutschroot, pensbestendig</t>
  </si>
  <si>
    <t>Vlaskafpellets</t>
  </si>
  <si>
    <t>50996</t>
  </si>
  <si>
    <t>Voederbieten</t>
  </si>
  <si>
    <t>Voedergist, biergist</t>
  </si>
  <si>
    <t>Voerbier</t>
  </si>
  <si>
    <t>Voerbonen Phaseolus</t>
  </si>
  <si>
    <t>Voermelk</t>
  </si>
  <si>
    <t>Voormalig levensmiddel</t>
  </si>
  <si>
    <t>Voormengsels</t>
  </si>
  <si>
    <t>6</t>
  </si>
  <si>
    <t>Voormengsel inkuilmiddelen</t>
  </si>
  <si>
    <t>Vruchtensap</t>
  </si>
  <si>
    <t>Vruchtenwijn</t>
  </si>
  <si>
    <t>Wei voer (vochtrijk)</t>
  </si>
  <si>
    <t>Weiconcentraat (vochtrijk)</t>
  </si>
  <si>
    <t>Weidehooi biologisch</t>
  </si>
  <si>
    <t>Wei-eiwit concentraat (WPC) (vochtrijk)</t>
  </si>
  <si>
    <t>Wei-eiwitconcentraat (WPC) (poeder)</t>
  </si>
  <si>
    <t>Weipermeaat (vloeibaar)</t>
  </si>
  <si>
    <t>Weipermeaat, ontsuikerd (vloeibaar)</t>
  </si>
  <si>
    <t>Weipoeder (zoet)</t>
  </si>
  <si>
    <t>Weipoeder (zuur)</t>
  </si>
  <si>
    <t>Weipoeder biologisch</t>
  </si>
  <si>
    <t>Weipoedervetmengsel</t>
  </si>
  <si>
    <t>Weipoedervetmengsel biologisch</t>
  </si>
  <si>
    <t>Witlofwortelen</t>
  </si>
  <si>
    <t>Xylanase (4a1606)</t>
  </si>
  <si>
    <t>52980</t>
  </si>
  <si>
    <t>Yucca Schidigera, poeder</t>
  </si>
  <si>
    <t>Zalmolie (SPV)</t>
  </si>
  <si>
    <t>Zeewier, gedroogd</t>
  </si>
  <si>
    <t>Zinkacetaat (3b601)</t>
  </si>
  <si>
    <t>Zinkchelaat (3b605 tm 3b612 excl 3b609)</t>
  </si>
  <si>
    <t>Zinkoxide (3b603)</t>
  </si>
  <si>
    <t>Zinksulfaat (3b604, 3b605)</t>
  </si>
  <si>
    <t>Zonnebloemzaad biologisch</t>
  </si>
  <si>
    <t>Zonnebloemzaad, gepeld biologisch</t>
  </si>
  <si>
    <t>Zonnebloemzaadolie, geraffineerd</t>
  </si>
  <si>
    <t>Zonnebloemzaadolie, ruw</t>
  </si>
  <si>
    <t>Zonnebloemzaadolie, ruw, biologisch</t>
  </si>
  <si>
    <t>Zonnebloemzaadschilfers</t>
  </si>
  <si>
    <t>51366</t>
  </si>
  <si>
    <t>Zonnebloemzaadschillen</t>
  </si>
  <si>
    <t>51365</t>
  </si>
  <si>
    <t>Zonnebloemzaadschillen biologisch</t>
  </si>
  <si>
    <t>Zonnebloemzaadschroot</t>
  </si>
  <si>
    <t>Zonnebloemzaadvetzuren (acid oils)</t>
  </si>
  <si>
    <t>Zuivelkern</t>
  </si>
  <si>
    <t>Zuivelspoeling (vochtrijk)</t>
  </si>
  <si>
    <t>Zuurteregelaar EU-toegelaten (1j)</t>
  </si>
  <si>
    <t>Zuurteregelaars</t>
  </si>
  <si>
    <t>PC_04tm06 - Minerale olie / Hexaan / Methanol</t>
  </si>
  <si>
    <t>Klein</t>
  </si>
  <si>
    <t>Matig</t>
  </si>
  <si>
    <t>Groot</t>
  </si>
  <si>
    <t>Klasseverhoging voedselintegriteit en fraude (J/N)</t>
  </si>
  <si>
    <t>VF_01 - Finacieel  voordeel (HOOG/LAAG)</t>
  </si>
  <si>
    <t>VF_02 - Pakkans (KLEIN /GROOT)</t>
  </si>
  <si>
    <t>VF_03 - GGO kwesties (J/N)</t>
  </si>
  <si>
    <t>Klasse (op basis van HACCP score)</t>
  </si>
  <si>
    <t>HACCP-score GR_01 - Gewasbeschermingsmiddelen / residuen van opslag</t>
  </si>
  <si>
    <t>HACCP-score MT_01 - Aflatoxine B1</t>
  </si>
  <si>
    <t>HACCP-score MT_02tm06 - Mycotoxinen anders dan Aflatoxine B1</t>
  </si>
  <si>
    <t>HACCP-score MT_07 - Moederkoren</t>
  </si>
  <si>
    <t>HACCP-score ZM_01tm05 - Zware metalen incl fluor</t>
  </si>
  <si>
    <t>HACCP-score PC_01 - Dioxinen en DL-PCB's</t>
  </si>
  <si>
    <t>HACCP-score PC_02 - PAK's</t>
  </si>
  <si>
    <t>HACCP-score PC_03 - Non-DL-PCB's</t>
  </si>
  <si>
    <t>HACCP-score PC_04tm06 - Minerale olie / Hexaan / Methanol</t>
  </si>
  <si>
    <t>HACCP-score PC_07 - Verpakkingsmaterialen + fysische verontreiniging</t>
  </si>
  <si>
    <t>HACCP-score PC_08 - Nitriet</t>
  </si>
  <si>
    <t>HACCP-score PC_10 - Botfragmenten / vuil in vet</t>
  </si>
  <si>
    <t>HACCP-score MB_01 - Salmonella</t>
  </si>
  <si>
    <t>HACCP-score MB_02 - Enterobacteriaceae</t>
  </si>
  <si>
    <t>HACCP-score MB_03 - Clostridia</t>
  </si>
  <si>
    <t>HACCP-score MB_04 - Gisten + schimmels</t>
  </si>
  <si>
    <t>HACCP-score MB_05 - Antimicrobiële werking</t>
  </si>
  <si>
    <t>HACCP-score PT_01 - Theobromine</t>
  </si>
  <si>
    <t>HACCP-score PT_02 - Glucosinolaten</t>
  </si>
  <si>
    <t>HACCP-score PT_03 - Tanninen</t>
  </si>
  <si>
    <t>HACCP-score PT_04 - Blauwzuur</t>
  </si>
  <si>
    <t>HACCP-score BV_01 - Giftige onkruiden / onkruidzaden</t>
  </si>
  <si>
    <t>HACCP-score FR_01 - Melamine</t>
  </si>
  <si>
    <t>Productnaam (omschrijving)</t>
  </si>
  <si>
    <t>SecureFeed ID</t>
  </si>
  <si>
    <t>Datum</t>
  </si>
  <si>
    <t>Versie</t>
  </si>
  <si>
    <t>GR_01 - Gewasbeschermingsmiddelen / residuen van opslag (Matig)</t>
  </si>
  <si>
    <t>MT_01 - Aflatoxine B1 (Groot)</t>
  </si>
  <si>
    <t>MT_02tm06 - Mycotoxinen anders dan Aflatoxine B1 (Matig)</t>
  </si>
  <si>
    <t>MT_07 - Moederkoren (Matig)</t>
  </si>
  <si>
    <t>ZM_01tm05 - Zware metalen incl fluor (Matig)</t>
  </si>
  <si>
    <t>PC_01 - Dioxinen en DL-PCB's (Groot)</t>
  </si>
  <si>
    <t>PC_02 - PAK's (Klein)</t>
  </si>
  <si>
    <t>PC_03 - Non-DL-PCB's (Matig)</t>
  </si>
  <si>
    <t>PC_04tm06 - Minerale olie / Hexaan / Methanol (Matig)</t>
  </si>
  <si>
    <t>PC_07 - Verpakkingsmaterialen + fysische verontreiniging (Klein)</t>
  </si>
  <si>
    <t>PC_08 - Nitriet (Klein)</t>
  </si>
  <si>
    <t>MB_01 - Salmonella (Matig)</t>
  </si>
  <si>
    <t>MB_02 - Enterobacteriaceae (Klein)</t>
  </si>
  <si>
    <t>MB_03 - Clostridia (Klein)</t>
  </si>
  <si>
    <t>MB_04 - Gisten + schimmels (Klein)</t>
  </si>
  <si>
    <t>MB_05 - Antimicrobiële werking (Matig)</t>
  </si>
  <si>
    <t>PT_01 - Theobromine (Matig)</t>
  </si>
  <si>
    <t>PT_02 - Glucosinolaten (Matig)</t>
  </si>
  <si>
    <t>PT_03 - Tanninen (Klein)</t>
  </si>
  <si>
    <t>PT_04 - Blauwzuur (Matig)</t>
  </si>
  <si>
    <t>BV_01 - Giftige onkruiden / onkruidzaden (Matig)</t>
  </si>
  <si>
    <t>FR_01 - Melamine (Matig)</t>
  </si>
  <si>
    <t>Vetzuren, palmpit zuiver gedistilleerd</t>
  </si>
  <si>
    <t>Lijnzaad, pensbestendig (CH2O behandeld)</t>
  </si>
  <si>
    <t>Erwtenzetmeel</t>
  </si>
  <si>
    <t>Aardappelperswater</t>
  </si>
  <si>
    <t>Jodium (Kaliumjodide 3b201)</t>
  </si>
  <si>
    <t>51783</t>
  </si>
  <si>
    <t>Lupinen, gecracked/pensbestendig (NaOH behandeld)</t>
  </si>
  <si>
    <t>13.Diversen</t>
  </si>
  <si>
    <t>4.Knollen en wortels en daarvan afgeleid</t>
  </si>
  <si>
    <t>50891</t>
  </si>
  <si>
    <t>7.Overige planten, algen en daarvan afgeleid</t>
  </si>
  <si>
    <t>5.Overige zaden en vruchten en daarvan afgeleid</t>
  </si>
  <si>
    <t>11.Mineralen en daarvan afgeleide producten</t>
  </si>
  <si>
    <t>1b.Van granen afgeleide producten</t>
  </si>
  <si>
    <t>12.(Bij)producten uit ferm. mbv micro-organismen</t>
  </si>
  <si>
    <t>10.Vis en andere waterdieren en daarvan afgeleid</t>
  </si>
  <si>
    <t>9.Producten van landdieren en daarvan afgeleid</t>
  </si>
  <si>
    <t>8.Melkproducten en daarvan afgeleide producten</t>
  </si>
  <si>
    <t>2.Oliehoudende zaden en vruchten en dv afgeleid</t>
  </si>
  <si>
    <t>3.Zaden van peulvruchten en daarvan afgeleid</t>
  </si>
  <si>
    <t>6.Voedergewassen en ruwvoedergewassen en afgeleid</t>
  </si>
  <si>
    <t>51720</t>
  </si>
  <si>
    <t>1a.Granen</t>
  </si>
  <si>
    <t>51141</t>
  </si>
  <si>
    <t>Melkpermeaat</t>
  </si>
  <si>
    <t>Mycotoxinebinder EU-toegelaten (1m01/1m03)</t>
  </si>
  <si>
    <t>53162</t>
  </si>
  <si>
    <t>Zonnebloemzaad (incl. geplet)</t>
  </si>
  <si>
    <t>Contaminant</t>
  </si>
  <si>
    <t>Van</t>
  </si>
  <si>
    <t>Opmerking</t>
  </si>
  <si>
    <t>Laag</t>
  </si>
  <si>
    <t>Invloed op risicoklasse</t>
  </si>
  <si>
    <t>PBG</t>
  </si>
  <si>
    <t>Midden</t>
  </si>
  <si>
    <t>Salmonella</t>
  </si>
  <si>
    <t>Hoog</t>
  </si>
  <si>
    <t>PAK's</t>
  </si>
  <si>
    <t>Natriumtripolyfosfaat</t>
  </si>
  <si>
    <t>Eierschalen, gedroogd (hittebehandeld) (SPV)</t>
  </si>
  <si>
    <t>Maïskiemolie, ruw (alle herkomsten)</t>
  </si>
  <si>
    <t>Rundveevet</t>
  </si>
  <si>
    <t>Stoomschillen koolraap/wortel (vochtrijk)</t>
  </si>
  <si>
    <t>Aflatoxine B1</t>
  </si>
  <si>
    <t>Plantaardige vetzuren (acid oils), gemengd</t>
  </si>
  <si>
    <t>Zonnebloemzaad, gepeld</t>
  </si>
  <si>
    <t>Erwtenschillen</t>
  </si>
  <si>
    <t>Palmpitolie, ruw biologisch</t>
  </si>
  <si>
    <t>Maïsolie uit ethanolproductie</t>
  </si>
  <si>
    <t>PC_11 - Bestanddelen van dierlijke oorsprong</t>
  </si>
  <si>
    <t>Fructo-oligosacchariden vochtig uit gras</t>
  </si>
  <si>
    <t>Sojapasta biologisch</t>
  </si>
  <si>
    <t>Graseiwit, gedroogd</t>
  </si>
  <si>
    <t>Monokaliumfosfaat</t>
  </si>
  <si>
    <t>Glucosamine (chitosamine) (door hydrolyse)</t>
  </si>
  <si>
    <t>Insectenlarven, levende</t>
  </si>
  <si>
    <t>Glycerine, geraffineerd (uit het oleochemische proces)</t>
  </si>
  <si>
    <t>Zwarte komijnschilfers (alleen QS)</t>
  </si>
  <si>
    <t>Erwten, geëxtrudeerd</t>
  </si>
  <si>
    <t>Restalcohol</t>
  </si>
  <si>
    <t>Xanthaangom (1, E 415)</t>
  </si>
  <si>
    <t>13. Diversen</t>
  </si>
  <si>
    <t>Schelpen, heel, gebroken of gemalen</t>
  </si>
  <si>
    <t>Gedroogde algen</t>
  </si>
  <si>
    <t>Bietenmelasse</t>
  </si>
  <si>
    <t>Bonenpulp (vochtrijk)</t>
  </si>
  <si>
    <t>Calciumchloride (SPV)</t>
  </si>
  <si>
    <t>Cichoreimelasse</t>
  </si>
  <si>
    <t>Fulvinezuur (uit NL/EUR drinkwaterproductie)</t>
  </si>
  <si>
    <t>Gerstvlokken</t>
  </si>
  <si>
    <t>Graandistillers (DDGS)(vochtrijk)(alle herkomsten)</t>
  </si>
  <si>
    <t>Hazelnoten (incl. gemalen) (SPV)</t>
  </si>
  <si>
    <t>Lijnzaad biologisch (SPV)</t>
  </si>
  <si>
    <t>Maïsgluten(meel) 60% (alle herkomsten)</t>
  </si>
  <si>
    <t>Mono-, di- en triglyceriden van vetzuren</t>
  </si>
  <si>
    <t>Pensbestendig vet obv palmolie (2.20.1)</t>
  </si>
  <si>
    <t>Pensbestendig vetzuur obv palmolie (13.6.7)</t>
  </si>
  <si>
    <t>(Suiker)rietmelasse</t>
  </si>
  <si>
    <t>(Suiker)rietmelasse biologisch</t>
  </si>
  <si>
    <t>Rijsteiwitconcentraat biologisch (SPV)</t>
  </si>
  <si>
    <t>Sorghum / milo</t>
  </si>
  <si>
    <t>Tarwekiemschilfers</t>
  </si>
  <si>
    <t>Wortels</t>
  </si>
  <si>
    <t>Zonnebloemzaadschilfers biologisch (SPV)</t>
  </si>
  <si>
    <t>ZM_01 tm 04 - Zware metalen (As, Cd, Hg, Pb)</t>
  </si>
  <si>
    <t>ZM_05 - Fluor</t>
  </si>
  <si>
    <t>Voederbieten biologisch</t>
  </si>
  <si>
    <t>Rogge, pensbestendig (NaOH behandeld)</t>
  </si>
  <si>
    <t>Tarwegluten, gehydroliseerd</t>
  </si>
  <si>
    <t>Sojaschroot (alle herkomsten)</t>
  </si>
  <si>
    <t>Sojaschroot USA/Zuid Amerika</t>
  </si>
  <si>
    <t>Dikoperchloridetrihydroxide (3b409)</t>
  </si>
  <si>
    <t>Wortelvlokken</t>
  </si>
  <si>
    <t>Vetmengsel (HOOG) (incl. dierlijk vet) (SPV)</t>
  </si>
  <si>
    <t>Aardappelpuree</t>
  </si>
  <si>
    <t>Haverschillen</t>
  </si>
  <si>
    <t>Rijstevoermeel (SPV)</t>
  </si>
  <si>
    <t>Verzadigde palmpitvetzuren en synthetisch boterzuur, veresterd met glycerol (SPV) (13.6.2)</t>
  </si>
  <si>
    <t>Mengvoeder SPV</t>
  </si>
  <si>
    <t>Filtercake van frigelisatie</t>
  </si>
  <si>
    <t>Mineraalvoeder (SPV)</t>
  </si>
  <si>
    <t>Aantal HACCP-score (5 of 9) oranje</t>
  </si>
  <si>
    <t>Aantal HACCP-score (15 of 25) rood</t>
  </si>
  <si>
    <t>Kans
↓</t>
  </si>
  <si>
    <t>Ernst v/d contaminant →</t>
  </si>
  <si>
    <t>B</t>
  </si>
  <si>
    <t>HRC</t>
  </si>
  <si>
    <t>Basis</t>
  </si>
  <si>
    <t>Zearalenon</t>
  </si>
  <si>
    <t>DON</t>
  </si>
  <si>
    <t>Kruidenmengsel</t>
  </si>
  <si>
    <t>Paardebonen pensbestendig</t>
  </si>
  <si>
    <t>Zink chloride hydroxide monohydraat</t>
  </si>
  <si>
    <t>Tarwezetmeel, gedroogd, natief</t>
  </si>
  <si>
    <t>Palmpitvetzuren (fatty acids), uit ruwe en/of geraffineerde palmpitolie</t>
  </si>
  <si>
    <t>Middenketenige vetzuren verkregen uit palmpit en/of kokosolie (SPV) (13.6.6)</t>
  </si>
  <si>
    <t>Lijnzaad (incl. geplet) (SPV)</t>
  </si>
  <si>
    <t>Kobaltcarbonaat (3b304)</t>
  </si>
  <si>
    <t>Guar gom (1, E 412)</t>
  </si>
  <si>
    <t>Geconjugeerd Linoleenzuur (CLA, 3a)</t>
  </si>
  <si>
    <t>Darmflorastabilisatoren EU-toegelaten (4b)</t>
  </si>
  <si>
    <t>Bentoniet (1m558/1m558i)</t>
  </si>
  <si>
    <t>Denatureermiddel EU-toegelaten (1l)</t>
  </si>
  <si>
    <t>Calciumcarbonaatkorrels (afkomstig uit drinkwaterproductie)</t>
  </si>
  <si>
    <t>Verwerkt dierlijk eiwit insecten EU</t>
  </si>
  <si>
    <t>Mungbonenpulp (gedroogd)</t>
  </si>
  <si>
    <t>Gewasbeschermingsmiddelen</t>
  </si>
  <si>
    <t>Cacaoschroot</t>
  </si>
  <si>
    <t>51040</t>
  </si>
  <si>
    <t>Zware metalen</t>
  </si>
  <si>
    <t>Citrusschillen (vochtrijk)</t>
  </si>
  <si>
    <t>Calciumnitraat dihydraat</t>
  </si>
  <si>
    <t>Bloedmeel (Varken/Pluimvee)</t>
  </si>
  <si>
    <t>Tarwe en –zemelen, gemout en gefermenteerd</t>
  </si>
  <si>
    <t>Tapiocapellets</t>
  </si>
  <si>
    <t>Breukmaïs/maïsscreenings</t>
  </si>
  <si>
    <t>Galacto-oligosacharide (GOS) (vochtrijk)</t>
  </si>
  <si>
    <t>Maïs, ontsloten biologisch</t>
  </si>
  <si>
    <t>Maïszetmeel, ontsloten</t>
  </si>
  <si>
    <t>Snijmaïs (vochtrijk)</t>
  </si>
  <si>
    <t>Snijmaïs (vochtrijk) biologisch</t>
  </si>
  <si>
    <t>Suikermaïsresten (vochtrijk) biologisch</t>
  </si>
  <si>
    <t>Palmolievetzuren, calciumzepen (SPV)</t>
  </si>
  <si>
    <t>Verwerkt dierlijk eiwit varken EU (SPV)</t>
  </si>
  <si>
    <t>50575</t>
  </si>
  <si>
    <t>Tarwe, geëxtrudeerd</t>
  </si>
  <si>
    <t>50113</t>
  </si>
  <si>
    <t>Maïsbostel (vochtrijk)</t>
  </si>
  <si>
    <t>50114</t>
  </si>
  <si>
    <t>Maïsbostelsiroop</t>
  </si>
  <si>
    <t>53501</t>
  </si>
  <si>
    <t>Haverschillen en -zemelen</t>
  </si>
  <si>
    <t>50381</t>
  </si>
  <si>
    <t>Moutdop</t>
  </si>
  <si>
    <t>Citruswater</t>
  </si>
  <si>
    <t>50713</t>
  </si>
  <si>
    <t>53655</t>
  </si>
  <si>
    <t>53656</t>
  </si>
  <si>
    <t>Graseiwit, vochtig</t>
  </si>
  <si>
    <t>Grasvezels ingekuild</t>
  </si>
  <si>
    <t>50391</t>
  </si>
  <si>
    <t>Myceliumspoeling</t>
  </si>
  <si>
    <t>Maïs (incl. gemalen)</t>
  </si>
  <si>
    <t>Dioxine/DL-PCB's</t>
  </si>
  <si>
    <t>Maïs (incl. gemalen) biologisch</t>
  </si>
  <si>
    <t>Maïsglutenvoer (vochtrijk)</t>
  </si>
  <si>
    <t>Maïskiemen</t>
  </si>
  <si>
    <t>Afwezig</t>
  </si>
  <si>
    <t>Palmpitschilfers Zuid-Amerika, biologisch</t>
  </si>
  <si>
    <t>laag</t>
  </si>
  <si>
    <t>midden</t>
  </si>
  <si>
    <t>(suiker)rietmelasse, biologisch</t>
  </si>
  <si>
    <t>afwezig</t>
  </si>
  <si>
    <t>salmonella</t>
  </si>
  <si>
    <t>zware metalen</t>
  </si>
  <si>
    <t>50110</t>
  </si>
  <si>
    <t>52073</t>
  </si>
  <si>
    <t>51191</t>
  </si>
  <si>
    <t>Naar</t>
  </si>
  <si>
    <t>50791</t>
  </si>
  <si>
    <t>Aardappelmengproduct</t>
  </si>
  <si>
    <t>Gisten en schimmels</t>
  </si>
  <si>
    <t>Dioxine en DL PCBs</t>
  </si>
  <si>
    <t>Op basis expert opinie</t>
  </si>
  <si>
    <t>Harmonsatie met fruitproducten gedroogd</t>
  </si>
  <si>
    <t>Bestanddelen van dierlijke oorsprong</t>
  </si>
  <si>
    <t>Geen meldingen</t>
  </si>
  <si>
    <t>Midden -&gt; Laag</t>
  </si>
  <si>
    <t>Clostridia</t>
  </si>
  <si>
    <t>preventief gescoord, wegens toepassing rundvee, laten zien producten OK bij case botulisme op boerderij</t>
  </si>
  <si>
    <t>Gewasbeschermingsmiddelen ook gescoord op reguliere mais</t>
  </si>
  <si>
    <t>Bind/antiklontermiddelen met score</t>
  </si>
  <si>
    <t>Fluor</t>
  </si>
  <si>
    <t>Divers</t>
  </si>
  <si>
    <t>Fluor aanwezig maar geen norm, zicht houden op niveaus</t>
  </si>
  <si>
    <t>Geen basis voor score</t>
  </si>
  <si>
    <t>Giftige onkruiden / onkruidzaden</t>
  </si>
  <si>
    <t>Onderbouwing ontbreekt, in theorie mogelijk bij bio product</t>
  </si>
  <si>
    <t>Onderbouwing ontbreekt</t>
  </si>
  <si>
    <t>Product verwijderd uit risicoclassificatie (al enkele jaren geen afname)</t>
  </si>
  <si>
    <t>Geen basis voor fluor score</t>
  </si>
  <si>
    <t>30620</t>
  </si>
  <si>
    <t>Citranaxanthine (2a, E 161i)</t>
  </si>
  <si>
    <t>Eiwitrijk product, was niet gescoord</t>
  </si>
  <si>
    <t>Fluor concentreert in botbestanddelen</t>
  </si>
  <si>
    <t>Minerale olie (C10-C40)</t>
  </si>
  <si>
    <t>Transportrisico, geaudite leveranciers</t>
  </si>
  <si>
    <t>Non-DL PCBs</t>
  </si>
  <si>
    <t>Correctie fout in excel</t>
  </si>
  <si>
    <t>Diverse maisproducten</t>
  </si>
  <si>
    <t>Op basis uitslagen</t>
  </si>
  <si>
    <t>Diverse maisproducten (niet vet)</t>
  </si>
  <si>
    <t>1+2+3</t>
  </si>
  <si>
    <t>Diverse plantaardige producten</t>
  </si>
  <si>
    <t>Plantaardige producten met fluor score zonder overschrijding</t>
  </si>
  <si>
    <t>Fumonisine B</t>
  </si>
  <si>
    <t>Aangetroffen op lage niveaus</t>
  </si>
  <si>
    <t xml:space="preserve">Laag </t>
  </si>
  <si>
    <t>Bij bewerkte granen of afwezigheid van wettelijke overschrijdingen</t>
  </si>
  <si>
    <t>Melamine</t>
  </si>
  <si>
    <t>De score was L, maar is verlaagd naar B wegens achtergrondscreening.</t>
  </si>
  <si>
    <t>OTA</t>
  </si>
  <si>
    <t>Niet aangetroffen of op lage niveaus</t>
  </si>
  <si>
    <t>T2 / HT2</t>
  </si>
  <si>
    <t>Tannine</t>
  </si>
  <si>
    <t>Diverse producten</t>
  </si>
  <si>
    <t>Hexaan</t>
  </si>
  <si>
    <t>Vervallen obv expert opnie</t>
  </si>
  <si>
    <t>Diverse producten muv glycerol</t>
  </si>
  <si>
    <t>Methanol</t>
  </si>
  <si>
    <t>Gewasbeschermingsscore te hoog geacht, verlaagd naar laag.</t>
  </si>
  <si>
    <t>Onderbouwing score niet duidelijk, afgeschaald</t>
  </si>
  <si>
    <t>51463</t>
  </si>
  <si>
    <t>Mycotoxinen</t>
  </si>
  <si>
    <t>Onderbouwing score niet duideijk, afgeschaald naar basis voor don/zea/ota, t2 en fum laten vervallen</t>
  </si>
  <si>
    <t>30170</t>
  </si>
  <si>
    <t>Glycine (2b)</t>
  </si>
  <si>
    <t>Harmonisatie met maisdistillers</t>
  </si>
  <si>
    <t>Bewerkt product</t>
  </si>
  <si>
    <t>53654</t>
  </si>
  <si>
    <t>Grondslag onduidelijk, kan mogelijk weg bij volgende herziening</t>
  </si>
  <si>
    <t>Scoren soortgelijk ander vet van dierlijke oorsprong</t>
  </si>
  <si>
    <t xml:space="preserve">Kaoliniet (1, E 559) (SPV) </t>
  </si>
  <si>
    <t>Non-DL-PCB's</t>
  </si>
  <si>
    <t>Melding overschrijding in 2020</t>
  </si>
  <si>
    <t>Melding overschrijding lood en cadmium in 2020</t>
  </si>
  <si>
    <t>52615</t>
  </si>
  <si>
    <t>Lavameel</t>
  </si>
  <si>
    <t>Invoeren basismonitoring</t>
  </si>
  <si>
    <t>Blauwzuur</t>
  </si>
  <si>
    <t>Obv analysedata</t>
  </si>
  <si>
    <t>Salmonella mogelijk</t>
  </si>
  <si>
    <t>51170</t>
  </si>
  <si>
    <t>Lijnzaadschroot</t>
  </si>
  <si>
    <t>52650</t>
  </si>
  <si>
    <t>Magnesiumchelaat</t>
  </si>
  <si>
    <t>52671</t>
  </si>
  <si>
    <t>Magnesiumfumaraat</t>
  </si>
  <si>
    <t>Maïs: Corn Cob Mix (CCM) EU-5</t>
  </si>
  <si>
    <t>Obv melding</t>
  </si>
  <si>
    <t>50230</t>
  </si>
  <si>
    <t>Maïsgluten(meel) 60% EU-5</t>
  </si>
  <si>
    <t>50241</t>
  </si>
  <si>
    <t>Maïsglutenvoer (vochtrijk) EU-5</t>
  </si>
  <si>
    <t>Kan nog bederfelijk zien</t>
  </si>
  <si>
    <t>Maisproducten EU-5</t>
  </si>
  <si>
    <t>Samengevoegd naar alle herkomsten (EU-5 vervallen)</t>
  </si>
  <si>
    <t>Maïszetmeel, ontsloten (alle herkomsten)</t>
  </si>
  <si>
    <t>Hoog -&gt; Midden</t>
  </si>
  <si>
    <t>Harmonisatie met maiszetmeel niet ontsloten</t>
  </si>
  <si>
    <t>GGO</t>
  </si>
  <si>
    <t>Nee</t>
  </si>
  <si>
    <t>Ja</t>
  </si>
  <si>
    <t>Harmonsatie met laagste vet scoren (kokosproduct)</t>
  </si>
  <si>
    <t xml:space="preserve">Middenketenige vetzuren verkregen uit palmpit en/of kokosolie (SPV) (13.6.6) </t>
  </si>
  <si>
    <t>Midden &gt; Hoog</t>
  </si>
  <si>
    <t>30842</t>
  </si>
  <si>
    <t>Natriummolybdaat Dihydraat</t>
  </si>
  <si>
    <t>Product verwijderd uit risicoclassificatie (niet meer actief)</t>
  </si>
  <si>
    <t>Niet mais producten</t>
  </si>
  <si>
    <t>Nvt</t>
  </si>
  <si>
    <t>Op basis melding</t>
  </si>
  <si>
    <t>Palmpitschilfers Zuid Amerika, biologisch</t>
  </si>
  <si>
    <t>Harmonisatie met andere palmpitschilfers</t>
  </si>
  <si>
    <t>Enterobacteriaceae</t>
  </si>
  <si>
    <t>Risico niet gescoord in oorsprong plantaardig</t>
  </si>
  <si>
    <t>30850</t>
  </si>
  <si>
    <t xml:space="preserve">Seleniumselenaat (3bE8) </t>
  </si>
  <si>
    <t>30870</t>
  </si>
  <si>
    <t>Selenomethionine (3b812 tm 3b817)</t>
  </si>
  <si>
    <t>Geharmoniseerd met soortgelijke producten</t>
  </si>
  <si>
    <t>Snijmaïs (vochtrijk) biologisch EU-5</t>
  </si>
  <si>
    <t>In snijmais 1/3 gehalte korrelmais verwacht</t>
  </si>
  <si>
    <t>Snijmaïs (vochtrijk) EU-5</t>
  </si>
  <si>
    <t>Laag &gt; Midden</t>
  </si>
  <si>
    <t>Niet te bepalen / kiembaar</t>
  </si>
  <si>
    <t>Onderbouwing score ontbreekt</t>
  </si>
  <si>
    <t>Obv data</t>
  </si>
  <si>
    <t>Harmonisatie met andere schroten</t>
  </si>
  <si>
    <t>51251</t>
  </si>
  <si>
    <t>Sojavezel</t>
  </si>
  <si>
    <t>Midden-&gt; Laag</t>
  </si>
  <si>
    <t>Afgeleid product</t>
  </si>
  <si>
    <t>Onkruiden mogelijk bij bio stro</t>
  </si>
  <si>
    <t>Harmonsatie soortgelijke producten</t>
  </si>
  <si>
    <t>Tricalciumfosfaat</t>
  </si>
  <si>
    <t>Harmonisatie met dical van organische oorsprong</t>
  </si>
  <si>
    <t>Gevonden in EFSA rapport</t>
  </si>
  <si>
    <t>Diverse contaminanten</t>
  </si>
  <si>
    <t>Score niet logisch in bewerkt product</t>
  </si>
  <si>
    <t>31100</t>
  </si>
  <si>
    <t>Vitamine K3 (nicotine-amide, 3a711)</t>
  </si>
  <si>
    <t>Behandeling met chemische middelen</t>
  </si>
  <si>
    <t>Voederbieten meestal uit Nederland. Basismonitoring op voederbieten kan duidelijkheid geven, als dan blijkt ok, gegronde reden om evt af te schalen in een volgende herziening</t>
  </si>
  <si>
    <t>NP</t>
  </si>
  <si>
    <t>T2/HT2</t>
  </si>
  <si>
    <t>Nieuw product</t>
  </si>
  <si>
    <t>52522</t>
  </si>
  <si>
    <t>Monodicalciumsfosfaat (MDCP)</t>
  </si>
  <si>
    <t>Dioxinen en DL-PCB's</t>
  </si>
  <si>
    <t>Antimicrobiële werking</t>
  </si>
  <si>
    <t>Giftige onkruiden/onkruidzaden</t>
  </si>
  <si>
    <t>Gisten + schimmels</t>
  </si>
  <si>
    <t>Theobromine</t>
  </si>
  <si>
    <t>Laag -&gt; Midden</t>
  </si>
  <si>
    <t>Koper(II)oxide (3b404)</t>
  </si>
  <si>
    <t>Mangaansulfaat (3b503)</t>
  </si>
  <si>
    <t>Maïs, ontsloten</t>
  </si>
  <si>
    <t>Maïsgluten(meel) 60%</t>
  </si>
  <si>
    <t>Maïsglutenvoer (pellets)</t>
  </si>
  <si>
    <t>Maïsvlokken</t>
  </si>
  <si>
    <t>Maïsvoermeel</t>
  </si>
  <si>
    <t>Maïsweekwater</t>
  </si>
  <si>
    <t>Groente en fruit producten, gedroogd</t>
  </si>
  <si>
    <t>Calciumzouten van olijfolievetzuren (13.6.4)</t>
  </si>
  <si>
    <t>Verwerkt dierlijk eiwit Pluimvee EU (SPV)</t>
  </si>
  <si>
    <t>Varkensmeel (verkregen van voormalig levensmiddel) (SPV)</t>
  </si>
  <si>
    <t>Veren eiwit oplossing, gehydroliseerd (SPV)</t>
  </si>
  <si>
    <t>Monodicalciumfosfaat (MDCP)</t>
  </si>
  <si>
    <t>Koolzure magnesiavoederkalk</t>
  </si>
  <si>
    <t>Buglossoides olie, geraffineerd</t>
  </si>
  <si>
    <t>Kokosvetzuren (acid oils)</t>
  </si>
  <si>
    <t>Cazouten verkregen vetzuren uit palmolie (13.6.4)</t>
  </si>
  <si>
    <t>Kaas en (smelt)kaasproducten</t>
  </si>
  <si>
    <t>Mengvoeder Overige muv vetmengsel/ontsloten granen (met SPV/HOOG risicoproduct)</t>
  </si>
  <si>
    <t>Koffiebliezen, gepelletiseerd</t>
  </si>
  <si>
    <t>Olijfolievetzuren EU (acid oils)</t>
  </si>
  <si>
    <t>Natriumsulfaat</t>
  </si>
  <si>
    <t>Pensbestendig vet (Carfe Advance)</t>
  </si>
  <si>
    <t>Uit voorzorg was kans PAK's geschat op midden. 2 monsters waren ingezet, in beide monsters was geen PAK's gedetecteerd. Omdat er ook GMP+ geborgde voederstromen worden gebruikt, is kans afgeschaald naar laag.</t>
  </si>
  <si>
    <t>Kans verhoogd op basis van meldingen en daarnaast geharmoniseerd met kans zware metalen in zeewier.</t>
  </si>
  <si>
    <t xml:space="preserve">Kans verhoogd op basis van meldingen. Volgens gradatieschema in I-07-01 opgeschaald van afwezig naar laag. </t>
  </si>
  <si>
    <t>Kans geharmoniseerd met niet-biologische rietmelasse.</t>
  </si>
  <si>
    <t xml:space="preserve">Kans verhoogd op basis van meldingen. </t>
  </si>
  <si>
    <t>Kans verhoogd op basis van een melding en geharmoniseerd met lijnzaad</t>
  </si>
  <si>
    <t>Geen overschrijdingen in controlemonsters, geharmoniseerd met Maleisische palmpitschilfers</t>
  </si>
  <si>
    <t>Slechts 1 melding in 2020 ZEA in 2020, hierdoor afgeschaald voor zowel DON als ZEA.</t>
  </si>
  <si>
    <t>Kans verhoogd op basis van meldingen</t>
  </si>
  <si>
    <t>Kans verhoogd op basis van een melding.</t>
  </si>
  <si>
    <t>Kans verhoogd op basis van meldingen.</t>
  </si>
  <si>
    <t>Geharmoniseerd met maïs (incl. gemalen)</t>
  </si>
  <si>
    <t>Kans verhoogd op basis meldingen GMP+ opgeschaald naar laag. De kans wordt hoger geacht in maïs met Oost-Europese herkomst.</t>
  </si>
  <si>
    <t>Nieuw product, na een aantal jaar weer open gezet</t>
  </si>
  <si>
    <t>niet waarschijnlijk geacht (geen verzuring als bij melkproducten)</t>
  </si>
  <si>
    <t>Maïs (incl. gemalen en gebroken) biologisch</t>
  </si>
  <si>
    <t>Sojaschroot(voer) (alle herkomsten)</t>
  </si>
  <si>
    <t>Sojaschroot(voer) inlands/EU</t>
  </si>
  <si>
    <t>Sojaschroot(voer) USA/Zuid Amerika</t>
  </si>
  <si>
    <t>Sojaschroot(voer), bestendig</t>
  </si>
  <si>
    <t>Graandistillers (DDGS)</t>
  </si>
  <si>
    <t>Maïs (incl. gemalen en gebroken)</t>
  </si>
  <si>
    <t>Maïsbloem</t>
  </si>
  <si>
    <t>Maïsdistillers (DDGS)</t>
  </si>
  <si>
    <t>Maïskiemen, biologisch</t>
  </si>
  <si>
    <t>Maïskiemolie, ruw</t>
  </si>
  <si>
    <t>Maïskiemschilfers</t>
  </si>
  <si>
    <t>Maïskiemschilfers biologisch</t>
  </si>
  <si>
    <t>Maïskiemschroot</t>
  </si>
  <si>
    <t>Maïsvlokken, biologisch</t>
  </si>
  <si>
    <t>Maïsvoermeel biologisch</t>
  </si>
  <si>
    <t>Maïszetmeel</t>
  </si>
  <si>
    <t>Mengvoeder voor geiten</t>
  </si>
  <si>
    <t>Mengvoeder voor konijnen</t>
  </si>
  <si>
    <t>Mengvoeder voor paarden</t>
  </si>
  <si>
    <t>Mengvoeder voor pluimvee</t>
  </si>
  <si>
    <t>Mengvoeder voor rundvee</t>
  </si>
  <si>
    <t>Mengvoeder voor schapen</t>
  </si>
  <si>
    <t>Mengvoeder voor varkens</t>
  </si>
  <si>
    <t>Mengvoeder voor vissen</t>
  </si>
  <si>
    <t>Mengvoeder voor paarden (met SPV/HOOG risicoproduct)</t>
  </si>
  <si>
    <t>Mengvoeder voor pluimvee (met SPV/HOOG risicoproduct)</t>
  </si>
  <si>
    <t>Mengvoeder voor rundvee (met SPV/HOOG risicoproduct)</t>
  </si>
  <si>
    <t>Mengvoeder voor schapen (met SPV/HOOG risicoproduct)</t>
  </si>
  <si>
    <t>Mengvoeder voor varkens (met SPV/HOOG risicoproduct)</t>
  </si>
  <si>
    <t>Mengvoeder voor konijnen (met SPV/HOOG risicoproduct)</t>
  </si>
  <si>
    <t>Mengvoeder voor vissen (met SPV/HOOG risicoproduct)</t>
  </si>
  <si>
    <t>Mengvoeder voor geiten (met SPV/HOOG risicoproduct)</t>
  </si>
  <si>
    <t>Havereiwit</t>
  </si>
  <si>
    <t>Wei-eiwitconcentraat (WPC) (poeder) biologisch</t>
  </si>
  <si>
    <t>Graandistillers (DDGS) (vochtrijk)</t>
  </si>
  <si>
    <t>Geharmoniseerd met graandistillers (vochtrijk)</t>
  </si>
  <si>
    <t>Productklasseverlaging (J/N)</t>
  </si>
  <si>
    <t>Productklasseverhoging (J/N)</t>
  </si>
  <si>
    <t>Maïs (incl. gemalen) Biologisch</t>
  </si>
  <si>
    <t>Aardappelschillen</t>
  </si>
  <si>
    <t>Geëxtrudeerde rijst</t>
  </si>
  <si>
    <t>Calciumhydroxyapatiet</t>
  </si>
  <si>
    <t>Calciumhydroxyapatiet (van organische oorsprong)</t>
  </si>
  <si>
    <t>70061</t>
  </si>
  <si>
    <t>Voormengsel SPV</t>
  </si>
  <si>
    <t>Product verwijderd</t>
  </si>
  <si>
    <t>Product uit databank verwijderd, valt nu onder 'Grashooi biologisch'</t>
  </si>
  <si>
    <t>Vloeibaar verwerkt dierlijk eiwit Pluimvee EU (SPV)</t>
  </si>
  <si>
    <t>Niet dioxineachtige PCB's</t>
  </si>
  <si>
    <t>Bietenmelasse biologisch</t>
  </si>
  <si>
    <t>Nieuw product (risico midden omdat product biologisch is)</t>
  </si>
  <si>
    <t>Raapzaadolie, ruw, biologisch</t>
  </si>
  <si>
    <t>Palmpitschilfers</t>
  </si>
  <si>
    <t>Palmpitschilfers, Biologisch</t>
  </si>
  <si>
    <t>Calciumnitraat dubbel zout</t>
  </si>
  <si>
    <t>Herziening</t>
  </si>
  <si>
    <t>Palmpitschilfers, biolgisch</t>
  </si>
  <si>
    <t>Herkomst in productnaam weggehaald (Maleisië/Indonesië). Product geldt nu voor alle herkomsten</t>
  </si>
  <si>
    <t>Herkomst in productnaam weggehaald (Zuid-Amerika). Product geldt nu voor alle herkomsten</t>
  </si>
  <si>
    <t>Graszaadhooi, gedorst, biologisch</t>
  </si>
  <si>
    <t>Nieuw product, standaard gescoord bij biologische producten van deze productklasse</t>
  </si>
  <si>
    <t>Glycerine, geraffineerd (uit het proces van biodiesel)</t>
  </si>
  <si>
    <t>Emulgator EU-toegelaten (1c)</t>
  </si>
  <si>
    <t>Kokosolie, geraffineerd, biologisch</t>
  </si>
  <si>
    <t>Hexaan/methanol/mineralie olie</t>
  </si>
  <si>
    <t>Colloïdaal Silicium (E551b)</t>
  </si>
  <si>
    <t>Viseiwit, vloeibaar en gehydrolyseerd</t>
  </si>
  <si>
    <t>Pesticiden</t>
  </si>
  <si>
    <t>Zware metalen + fluor</t>
  </si>
  <si>
    <t>Verwijderd (niet langer toegelaten in EU)</t>
  </si>
  <si>
    <t>Mariadistelolie</t>
  </si>
  <si>
    <t>Mariadistel is traditioneel een medicinaal kruidengewas waarvan gezegd wordt dat het bijv. de lever zou moeten detoxen. Pesticiden worden om deze reden niet als heel relevant geacht, maar theoretisch gezien wel een risico.</t>
  </si>
  <si>
    <t>Zelfde risico aangehouden als product Kruiden</t>
  </si>
  <si>
    <t>Drogingsrisico, zelfde risico aangehouden als product Kruiden</t>
  </si>
  <si>
    <t>Theoretisch gezien een risico door drogen en gescoord omdat er een norm is voor oliën/vetten en dit dus de afkeurgrens zou kunnen overschrijden.</t>
  </si>
  <si>
    <t>Groenten en fruitpulp, vers</t>
  </si>
  <si>
    <t>Zelfde risico's aangehouden als product 'groenten en fruit, vers'</t>
  </si>
  <si>
    <t>Fraudegevoelig</t>
  </si>
  <si>
    <t>Klasse 2024 FINAAL (op basis contaminant en voedelintegriteit)</t>
  </si>
  <si>
    <t>PC_11 - Ongewenste bestanddelen van dierlijke oorsprong (Groot)</t>
  </si>
  <si>
    <t>FINAAL Klasse 2024 (op basis contaminant)</t>
  </si>
  <si>
    <t>Maïsmeel, hittebehandeld ((infrarood) gemicroniseerd)</t>
  </si>
  <si>
    <t>Tallolievetzuren (SPV)</t>
  </si>
  <si>
    <t>Kool- en raapzaadschilfer(voer)</t>
  </si>
  <si>
    <t>Kool- en raapzaadschilfer(voer) biologisch</t>
  </si>
  <si>
    <t>Kool- en raapzaadschroot(voer)</t>
  </si>
  <si>
    <t>Kool- en raapzaadschroot(voer), bestendig</t>
  </si>
  <si>
    <t>Mout(meel)</t>
  </si>
  <si>
    <t>Narasin-Nicarbazine (5 1 772)</t>
  </si>
  <si>
    <t>Natrium aluminiumsilicaat synthetisch (1, E 554)</t>
  </si>
  <si>
    <t>Varkenseiwit, gehydroliseerd (uit varkensbeenderen)</t>
  </si>
  <si>
    <t>Cacaoschillen</t>
  </si>
  <si>
    <t>Cacaoschillen biologisch</t>
  </si>
  <si>
    <t>Vereneiwit, gehydroliseerd (SPV) </t>
  </si>
  <si>
    <t>Suikermaïsresten (vochtrijk)</t>
  </si>
  <si>
    <t>Calciumzouten van varkensvet</t>
  </si>
  <si>
    <t>Tarwevoermeel</t>
  </si>
  <si>
    <t>Nieuw product. Zelfde risico's aangehouden als 'tarwegries'</t>
  </si>
  <si>
    <t>Korrelmaïs EU-4 (vochtrijk)</t>
  </si>
  <si>
    <t>Maïs: Corn Cob Mix (CCM) EU-4</t>
  </si>
  <si>
    <t>Maïs: Corn Cob Mix (CCM) biologisch EU-4</t>
  </si>
  <si>
    <t>Graandistillers (DDGS)(vochtrijk)</t>
  </si>
  <si>
    <t>Product</t>
  </si>
  <si>
    <t>Oud</t>
  </si>
  <si>
    <t>Nieuw</t>
  </si>
  <si>
    <t>Argumentatie</t>
  </si>
  <si>
    <t>Harmoniseren met overige bewerkte tarwe/plantaardige producten</t>
  </si>
  <si>
    <t>Aflatoxine</t>
  </si>
  <si>
    <t>Wordt nooit aflatoxine in gevonden, product vooral gevoelig voor DON (wateroplosbaar).</t>
  </si>
  <si>
    <t>Geen meldingen of verhogingen in analyses, worden mooie/schone korrels gebruikt.</t>
  </si>
  <si>
    <t>Harmoniseren met maïskiemen, maïskiemen staat op midden, 16,4 ppb afla gevonden in 2022.</t>
  </si>
  <si>
    <t>Harmoniseren met maïskiemen</t>
  </si>
  <si>
    <t>Maïskiemschilfers, biologisch</t>
  </si>
  <si>
    <t>Suikermaïsresten</t>
  </si>
  <si>
    <t>EU-5 is paar jaar geleden weggehaald, omdat risico’s ook dichterbij huis kunnen zijn. Snijmaïs bijv. ook gescoord op afla.</t>
  </si>
  <si>
    <t>Kiem heeft standaard lager risico, dus olie van kiem standaard op afwezig houden. Maïsolie uit ethanolproduct wordt hele korrel gebruikt, risico staat daar op Basis.</t>
  </si>
  <si>
    <t>Bast is eraf (dus lager risico dan rijstevoermeel), verder geen meldingen, vandaar afschalen naar midden.</t>
  </si>
  <si>
    <t>DON/ZEA</t>
  </si>
  <si>
    <t>Maïs, bestendig</t>
  </si>
  <si>
    <t>Harmoniseren met maïs</t>
  </si>
  <si>
    <t>Maïs, ontsloten, biologisch</t>
  </si>
  <si>
    <r>
      <t xml:space="preserve">DON Hoog, ZEA </t>
    </r>
    <r>
      <rPr>
        <u/>
        <sz val="11"/>
        <color theme="1"/>
        <rFont val="Calibri"/>
        <family val="2"/>
        <scheme val="minor"/>
      </rPr>
      <t>Hoog</t>
    </r>
  </si>
  <si>
    <t>DON Hoog,</t>
  </si>
  <si>
    <r>
      <t xml:space="preserve">ZEA </t>
    </r>
    <r>
      <rPr>
        <u/>
        <sz val="11"/>
        <color theme="1"/>
        <rFont val="Calibri"/>
        <family val="2"/>
        <scheme val="minor"/>
      </rPr>
      <t>Midden</t>
    </r>
  </si>
  <si>
    <t>Veel meldingen DON (wateroplosbaar), 1 melding ZEA in 2020, risico DON hoger, dus op hoog, Zea afschalen naar midden.</t>
  </si>
  <si>
    <r>
      <t xml:space="preserve">DON afwezig, ZEA </t>
    </r>
    <r>
      <rPr>
        <u/>
        <sz val="11"/>
        <color theme="1"/>
        <rFont val="Calibri"/>
        <family val="2"/>
        <scheme val="minor"/>
      </rPr>
      <t>Hoog</t>
    </r>
  </si>
  <si>
    <r>
      <t xml:space="preserve">DON afwezig, ZEA </t>
    </r>
    <r>
      <rPr>
        <u/>
        <sz val="11"/>
        <color theme="1"/>
        <rFont val="Calibri"/>
        <family val="2"/>
        <scheme val="minor"/>
      </rPr>
      <t>Midden</t>
    </r>
  </si>
  <si>
    <t>Geen meldingen, verwachting is dat eerder maïsolie uit ethanolproductie zit (hele korrel, dus ook buitenkant). ZEA om deze reden afschalen van Hoog naar Midden.</t>
  </si>
  <si>
    <r>
      <t xml:space="preserve">DON Midden, ZEA </t>
    </r>
    <r>
      <rPr>
        <u/>
        <sz val="11"/>
        <color theme="1"/>
        <rFont val="Calibri"/>
        <family val="2"/>
        <scheme val="minor"/>
      </rPr>
      <t>Hoog</t>
    </r>
  </si>
  <si>
    <r>
      <t xml:space="preserve">DON Midden, ZEA </t>
    </r>
    <r>
      <rPr>
        <u/>
        <sz val="11"/>
        <color theme="1"/>
        <rFont val="Calibri"/>
        <family val="2"/>
        <scheme val="minor"/>
      </rPr>
      <t>Midden</t>
    </r>
  </si>
  <si>
    <t>Harmoniseren met ‘maïsvlokken, biologisch’ en daarnaast harmoniseren met aflatoxine.</t>
  </si>
  <si>
    <t>Harmoniseren met maïskiemschilfers en maïskiemschroten, zelfde risico als aflatoxine aanhouden (zit ook op schil).</t>
  </si>
  <si>
    <t>DON Midden, ZEA midden</t>
  </si>
  <si>
    <t>DON Laag, ZEA</t>
  </si>
  <si>
    <t>Geen meldingen, harmoniseren met gerst</t>
  </si>
  <si>
    <t>Gerstepelmeel, biologisch</t>
  </si>
  <si>
    <t>Haver</t>
  </si>
  <si>
    <t>Minder risico dan in andere granen die hoger ingeschaald staan.</t>
  </si>
  <si>
    <t>Haver, biologisch</t>
  </si>
  <si>
    <t>Harmoniseren aan haver</t>
  </si>
  <si>
    <t>Havervlokken</t>
  </si>
  <si>
    <t>Geen meldingen, relatief nieuw product, midden is wat hoog ingeschaald.</t>
  </si>
  <si>
    <t>Iets hoger ingeschaald dan uitgangsproduct</t>
  </si>
  <si>
    <t>Haverschillen, biologisch</t>
  </si>
  <si>
    <t>Rogge</t>
  </si>
  <si>
    <t>Rogge, biologisch</t>
  </si>
  <si>
    <t>Harmoniseren met rogge</t>
  </si>
  <si>
    <t>Rogge, pensbestendig</t>
  </si>
  <si>
    <t>Spelt</t>
  </si>
  <si>
    <t>2 meldingen DON afgelopen 5 jaar, te hoog ingeschaald in vergelijking met bijv. tarwe.</t>
  </si>
  <si>
    <t>Spelt, biologisch</t>
  </si>
  <si>
    <t>Harmoniseren met spelt</t>
  </si>
  <si>
    <t>Tarwe ook op laag ingeschaald voor don/zea, ook mooie/schone korrels gebruikt.</t>
  </si>
  <si>
    <t>Bierbostel</t>
  </si>
  <si>
    <t>Wordt hier niet gezien als risico.</t>
  </si>
  <si>
    <t>Dioxine/dl-pcb’s</t>
  </si>
  <si>
    <t>Harmoniseren met regulier product</t>
  </si>
  <si>
    <t>Harmoniseren met bio product</t>
  </si>
  <si>
    <t>Maïs, zuur</t>
  </si>
  <si>
    <t>Harmoniseren met rest vd maïsproducten</t>
  </si>
  <si>
    <t>Product is gelijk aan DDGS vochtrijk, was op LAAG gescoord op basis van 1 melding, maar erg weinig info bij melding, daarom besloten op Basis te zetten.</t>
  </si>
  <si>
    <t>Andere drogingsstap, geen risico dioxine.</t>
  </si>
  <si>
    <t>Minerale olie</t>
  </si>
  <si>
    <t>Minerale olie (fraude) niet gezien als risico hier.</t>
  </si>
  <si>
    <t>Maïsvetzuren (acid oils)</t>
  </si>
  <si>
    <t>Nitriet</t>
  </si>
  <si>
    <t>Melding in 2016, bemestingsprobleem, geen risico specifiek voor dit product.</t>
  </si>
  <si>
    <t>Tarwe</t>
  </si>
  <si>
    <t>Gescoord vorig jaar nav melding in tarwe, daarna niet meer aangetroffen in tarwe.</t>
  </si>
  <si>
    <t>Bakkerij- en zoetwarenproducten, bewerkt, met droging</t>
  </si>
  <si>
    <t>1 melding 2018, weinig risico.</t>
  </si>
  <si>
    <t>Geen meldingen, harmoniseren met bovenstaand.</t>
  </si>
  <si>
    <t>Bakkerij- en zoetwarenproducten, bewerkt, geen droging</t>
  </si>
  <si>
    <t>Lab meet sulfaatreducerende bacteriën, kans niet hoger dan in andere vochtrijke producten.</t>
  </si>
  <si>
    <t>Arbitrair gescoord vergeleken met de rest van de producten. Daarnaast kunnen we niet zoveel met de analyse die nu gedaan wordt.</t>
  </si>
  <si>
    <t>Tarwe en -zemelen, gemout en gefermenteerd</t>
  </si>
  <si>
    <t>Kans erg klein dat antibiotica nog gebruikt wordt om de fermentatie te stoppen.</t>
  </si>
  <si>
    <t>Maïsbostel</t>
  </si>
  <si>
    <t>Maïsdistillers (DDGS</t>
  </si>
  <si>
    <t>Giftige onkruidzaden</t>
  </si>
  <si>
    <t>Voor alle onbewerkte biologische granen worden giftige onkruidzaden op Basis gezet.</t>
  </si>
  <si>
    <t>Sorghum/milo biologisch</t>
  </si>
  <si>
    <t>PBG 1</t>
  </si>
  <si>
    <t>PBG 2</t>
  </si>
  <si>
    <t>Pesticiden normaal gesproken max Laag gescoord, verder gelijk gezet aan dierlijke producten (LAAG)</t>
  </si>
  <si>
    <t>Voetnoot product, wel risicovol product, maar niet specifiek voor pesticiden.</t>
  </si>
  <si>
    <t>Bio product melding geweest (2018), normaal niet gescoord in bio producten.</t>
  </si>
  <si>
    <t>Melding 2018 glyfosaat, geen afkeur. Harmoniseren met overige bewerkte plantaardige producten.</t>
  </si>
  <si>
    <t>Geharmoniseerd met de enkelvoudige producten (sojaschroot en raapschroot)</t>
  </si>
  <si>
    <t>Calciumzouten van olijfolievetzuren</t>
  </si>
  <si>
    <t>Alle vetten/vetzuren harmoniseren op Laag (ophoping in vet).</t>
  </si>
  <si>
    <t>Olijfolievetzuren</t>
  </si>
  <si>
    <t>Verzadigde palmpitvetzuren en synthetisch boterzuur, veresterd met glycerol (SPV)</t>
  </si>
  <si>
    <t>Grondstof is ruwe palmpitolie, is op basis gescoord. Dit product wordt hiermee geharmoniseerd.</t>
  </si>
  <si>
    <t>Zonnebloemzaad- schilfers, biologisch (SPV)</t>
  </si>
  <si>
    <t>De SPV voor herkomst China voor afla moet aangehouden worden, maar waarschijnlijk kan voor overige landen (bijv. Frankrijk) Midden risico aangehouden worden. Dan wordt het risico ook gelijk getrokken met biologisch zaad en zaadschillen. Risicoklasse van het product blijft overigens nog steeds HOOG.</t>
  </si>
  <si>
    <t>Mengsel melasse en plantaardig oliën</t>
  </si>
  <si>
    <t>In kokosolie ooit aflatoxine gevonden, maar verder niet veel bekend, monsters onder detectie. Afla niet erg vetoplosbaar, daarom afschalen naar basis.</t>
  </si>
  <si>
    <t>Mengsel plantaardige olie/vet en/of vetzuur</t>
  </si>
  <si>
    <t>Middenketenige vetzuren verkregen uit palmpit en/of kokosolie.</t>
  </si>
  <si>
    <t>Geen DON gevonden in monitoringsresultaten (3 analyses), in doppen is het niet gescoord. Harmoniseren met elkaar op BASIS.</t>
  </si>
  <si>
    <t>Harmoniseren met cacaoschroot (basis)</t>
  </si>
  <si>
    <t>ZEA</t>
  </si>
  <si>
    <t>Uitgangsproduct was niet gescoord, bijproduct wel.</t>
  </si>
  <si>
    <t>Sojabonen, biologisch</t>
  </si>
  <si>
    <t>Sojaschilfers, biologisch</t>
  </si>
  <si>
    <t>Reguliere sojaschilfers staat op laag. Bio variant heeft andere herkomst, maar theoretisch nog wel een risico.</t>
  </si>
  <si>
    <t>Geharmoniseerd met DON</t>
  </si>
  <si>
    <t>Cacaodoppen, biologisch</t>
  </si>
  <si>
    <t>Geen meldingen, bewerkte zonnebloemzaadproducten harmoniseren op Basis.</t>
  </si>
  <si>
    <t>Zonnebloemzaadschilfers bio</t>
  </si>
  <si>
    <t>Fumonisine</t>
  </si>
  <si>
    <t>Zwarte komijnschilfers</t>
  </si>
  <si>
    <t>Geen norm.</t>
  </si>
  <si>
    <t>Ochratoxine A</t>
  </si>
  <si>
    <t>OTA gescoord om vinger aan de pols te houden, in alle overige producten wordt dit op basis gescoord.</t>
  </si>
  <si>
    <t>Harmoniseren met ‘cazouten verkregen vetzuren uit palmolie (13.6.4)’, dit product was gescoord vanwege calciumbron.</t>
  </si>
  <si>
    <t>Mengsel plantaardige olie/vet en/of vetzuren</t>
  </si>
  <si>
    <t>Fluor niet gezien als risico (zware metalen wel)</t>
  </si>
  <si>
    <t>Vetmengsel (Hoog) (SPV)</t>
  </si>
  <si>
    <t>Dioxine en DL-PCB’s</t>
  </si>
  <si>
    <t>Product is geraffineerd</t>
  </si>
  <si>
    <t>Harmoniseren met sojaolie, ruw.</t>
  </si>
  <si>
    <t>Theoretisch wel risico.</t>
  </si>
  <si>
    <t>PAK’s</t>
  </si>
  <si>
    <t>Tallolievetzuren (TOFA)</t>
  </si>
  <si>
    <t>Harmoniseren met dioxine.</t>
  </si>
  <si>
    <t>Geraffineerd</t>
  </si>
  <si>
    <t>Cazouten van olijfolievetzuren</t>
  </si>
  <si>
    <t>Harmoniseren met dioxine</t>
  </si>
  <si>
    <t>Raapolievetzuren</t>
  </si>
  <si>
    <t>Raapolie, ruw</t>
  </si>
  <si>
    <t>Raapolie, ruw, biologisch</t>
  </si>
  <si>
    <t>Pensbestendig vet obv raapzaadolie</t>
  </si>
  <si>
    <t>Waterige fractie, niet echt gezien als risico, volgende herziening waarschijnlijk naar afwezig.</t>
  </si>
  <si>
    <t>Glycerine, geraffineerd</t>
  </si>
  <si>
    <t>Harmoniseren met zonnebloemzaadschroot en andere schilfers.</t>
  </si>
  <si>
    <t>Harmoniseren met reguliere sojahullen</t>
  </si>
  <si>
    <t>21% ruw eiwit gehalte, risico op Salmonella</t>
  </si>
  <si>
    <t>Kool- en raapzaadschroot, bestendig</t>
  </si>
  <si>
    <t>Checken of nieuwe methode bestendig maken net zo efficiënt is (formaldehyde mag niet meer)</t>
  </si>
  <si>
    <t>Zonnebloemzaadschroot, bestendig</t>
  </si>
  <si>
    <t>PBG 3</t>
  </si>
  <si>
    <t>Beslisregel pesticiden (harmoniseren)</t>
  </si>
  <si>
    <t>Beslisregel pesticiden (harmoniseren), gras kan gespoten zijn.</t>
  </si>
  <si>
    <t>Grasmeel</t>
  </si>
  <si>
    <t>Beslisregel pesticiden (harmoniseren), rest luzerneproducten wel gescoord.</t>
  </si>
  <si>
    <t>Veldbonen</t>
  </si>
  <si>
    <t>Overschrijding afkeurgrens</t>
  </si>
  <si>
    <t>Mungbonenpulp</t>
  </si>
  <si>
    <t>Geen meldingen, harmoniseren overige bewerkte plantenproducten</t>
  </si>
  <si>
    <t>Bietenperspulp</t>
  </si>
  <si>
    <t>Cichoreiperspulp</t>
  </si>
  <si>
    <t>Cichoreipulp</t>
  </si>
  <si>
    <t>Citrusschillen</t>
  </si>
  <si>
    <t>Citrusschillen en citruspulp met elkaar harmoniseren op Laag. hier worden standaard veel pesticiden op gevonden, maar door CF nooit boven MRL geweest.</t>
  </si>
  <si>
    <t>Citruspulp</t>
  </si>
  <si>
    <t>Citrusschillen en citruspulp met elkaar harmoniseren op Laag. Hier worden standaard veel pesticiden op gevonden, maar door CF nooit boven MRL geweest.</t>
  </si>
  <si>
    <t>Koffievliezen, gepelletiseerd</t>
  </si>
  <si>
    <t>Was nieuw product, harmoniseren met overige plantaardige bewerkte producten.</t>
  </si>
  <si>
    <t>Dioxinen/dl-pcb’s</t>
  </si>
  <si>
    <t>Harmoniseren met andere producten met een drogingsstap uit PBG 3 producten.</t>
  </si>
  <si>
    <t>Luzernemeel/-pellets, biologisch</t>
  </si>
  <si>
    <t>Melding actiegrens 2018 som diox/dl-pcb’s. Verder niet logisch dat hier dioxine in aangetroffen wordt.</t>
  </si>
  <si>
    <t>Hennepzaadschillen</t>
  </si>
  <si>
    <t>Geen meldingen, geen drogingsstap</t>
  </si>
  <si>
    <t>Geen meldingen, drogingsstap is natuurlijke droging van zaden in planten als gevolg van rijping</t>
  </si>
  <si>
    <t>Geen norm</t>
  </si>
  <si>
    <t>Grasmeel/-pellets, biologisch</t>
  </si>
  <si>
    <t>Luzernehooi, kunstmatig gedroogd, biologisch</t>
  </si>
  <si>
    <t>Geen reden om citruswater te scoren, overige citrusproducten ook niet gescoord op aflatoxine.</t>
  </si>
  <si>
    <t>Paar monsters (klein product), altijd onder detectie.</t>
  </si>
  <si>
    <t>MKS</t>
  </si>
  <si>
    <t>Risico moet minimaal gelijk zijn aan snijmaïs (staat op laag).</t>
  </si>
  <si>
    <t>Bietenpulp, gedroogd</t>
  </si>
  <si>
    <t>Vele meldingen ZEA, meerdere overschrijdingen afkeurgrens (directe vervoedering).</t>
  </si>
  <si>
    <t>Harmoniseren met voederbieten (ook een risico gezien de bietenpulp zoveel ZEA bevat)</t>
  </si>
  <si>
    <t>Geen meldingen, in monitoring geen verhogingen ZEA.</t>
  </si>
  <si>
    <t>Niet gescoord in raapzaadschilfers/schroot, dus in het stro ook niet gezien als risico.</t>
  </si>
  <si>
    <t>Niet perse gezien als risico, harmoniseren met aflatoxine.</t>
  </si>
  <si>
    <t>Niet gescoord in lijnzaad, niet gezien als risico in vlaskafpellets.</t>
  </si>
  <si>
    <t>Fructo-oligosacchariden, vochtig uit gras</t>
  </si>
  <si>
    <t>Geen risico in gras zelf</t>
  </si>
  <si>
    <t>DON/ZEA wordt wel gedetecteerd maar in zulke lage waarden dat het altijd minimaal een factor 10 verwijderd is van het overschrijden van de SF actiegrens.</t>
  </si>
  <si>
    <t>Snijmaïs</t>
  </si>
  <si>
    <t>Norm voor maïs, harmoniseren met o.a. CCM/MKS</t>
  </si>
  <si>
    <t>Alleen norm voor granen.</t>
  </si>
  <si>
    <t>Hennepzaadschillen bio</t>
  </si>
  <si>
    <t>Was nieuw productscore, niet gedetecteerd. Verder overige producten niet op laag gescoord voor OTA, vandaar deze afschalen naar Basis.</t>
  </si>
  <si>
    <t>Tapiocapellets.</t>
  </si>
  <si>
    <t>Niet gescoord in overige kool/raap producten</t>
  </si>
  <si>
    <t>Niet gescoord in uitgangsproduct of overige grasproducten.</t>
  </si>
  <si>
    <t>Geen meldingen, niet gescoord in andere grasproducten.</t>
  </si>
  <si>
    <t>Graseiwit (gedroogd)</t>
  </si>
  <si>
    <t>Geen melding, in overige erwtenproducten niet gescoord.</t>
  </si>
  <si>
    <t>Geen melding, in overige lupineproducten niet gescoord.</t>
  </si>
  <si>
    <t>Aardappelstoomschillen</t>
  </si>
  <si>
    <t>Melding afkeur arseen. Grote meetonzekerheid (vochtrijk product), daarom niet hoger ingeschaald. Verder harmoniseren met andere aardappelproducten.</t>
  </si>
  <si>
    <t>Aardappelsnippers</t>
  </si>
  <si>
    <t>Harmoniseren met aardappelstoomschillen</t>
  </si>
  <si>
    <t>Harmoniseren met cichoreiproducten en bietmelasse</t>
  </si>
  <si>
    <t>Levensmiddelenkwaliteit</t>
  </si>
  <si>
    <t>Eiwitrijke producten harmoniseren.</t>
  </si>
  <si>
    <t>Graseiwit</t>
  </si>
  <si>
    <t>Geen meldingen/positieve monitoring Salmonella.</t>
  </si>
  <si>
    <t>Fructo-oligosacchariden, vochtig uit gras.</t>
  </si>
  <si>
    <t>Geen meldingen, geen info over Salmonella.</t>
  </si>
  <si>
    <t>Paardebonen, pensbestendig</t>
  </si>
  <si>
    <t>Geen meldingen/info over Salmonella.</t>
  </si>
  <si>
    <t>Vochtig product, maar midden is vrij streng, daarom afgeschaald.</t>
  </si>
  <si>
    <t>Theoretisch risico.</t>
  </si>
  <si>
    <t>Tanninen</t>
  </si>
  <si>
    <t>Overige producten allemaal maximaal basis gescoord, deze ook afschalen naar basis.</t>
  </si>
  <si>
    <t>Doppen van de lijnzaad. In lijnzaad reëel risico. Bekijken of de verhittingsstap/persstap voldoende is om blauwzuur te verwijderen.</t>
  </si>
  <si>
    <t>PBG 4</t>
  </si>
  <si>
    <t>Alle PAP’s op laag + alle pluimveeproducten (ophoping fipronil bijv.)</t>
  </si>
  <si>
    <t>Vloeibaar en verwerkt dierlijk eiwit pluimvee EU (SPV)</t>
  </si>
  <si>
    <t>Harmoniseren PAPs/pluimveeproducten</t>
  </si>
  <si>
    <t>Verwerkt dierlijk eiwit Varken EU (SPV)</t>
  </si>
  <si>
    <t>Lager risico dan pluimvee PAPs.</t>
  </si>
  <si>
    <t>Maximaal Laag aanhouden voor pesticiden.</t>
  </si>
  <si>
    <t>Slingerwit (SPV)</t>
  </si>
  <si>
    <t>Harmoniseren met insecten PAP.</t>
  </si>
  <si>
    <t>Harmoniseren met overige producten (andere PBGs) op OTA (wordt eigenlijk nooit iets boven norm gevonden, meer om vinger aan de pols te houden)</t>
  </si>
  <si>
    <t>Bloedmeel</t>
  </si>
  <si>
    <t>Harmoniseren met PAP’s (DNA analyse)</t>
  </si>
  <si>
    <t>Bloedplasma</t>
  </si>
  <si>
    <t>Ander proces dan bloedmeel, chemischer, bloedmeel echt uit slachterij.</t>
  </si>
  <si>
    <t>Varkensmeel (verkregen van voormalig levensmiddel)</t>
  </si>
  <si>
    <t>Mag rundvee en pluimvee DNA in zitten (Sonac product). Actiepunt SF: Uit SPV halen</t>
  </si>
  <si>
    <t>Eipoeder</t>
  </si>
  <si>
    <t>Geen risico versleping (alleen gevogelte)</t>
  </si>
  <si>
    <t>Slingerwit</t>
  </si>
  <si>
    <t>Eierschalen, gedroogd (hittebehandeld)</t>
  </si>
  <si>
    <t>Veren eiwit oplossing, gehydrolyseerd (SPV)</t>
  </si>
  <si>
    <t>Gehydrolyseerd, dus geen risico.</t>
  </si>
  <si>
    <t>Varkenseiwit, gehydrolyseerd</t>
  </si>
  <si>
    <t>?</t>
  </si>
  <si>
    <t>? (wordt nog naar gekeken, o.a. Sonac product).</t>
  </si>
  <si>
    <t>Plantaardig olieproduct</t>
  </si>
  <si>
    <t>Vismeel</t>
  </si>
  <si>
    <t>Geen risico (ook andere wetgeving). Zit bijv. altijd wel iets van botjes in (in een fraudecase van paar maanden geleden werd gekeken naar ‘splinters’, maar bleken stukjes bot te zijn.)</t>
  </si>
  <si>
    <t>Harmoniseren met andere PAPs/varkensproducten</t>
  </si>
  <si>
    <t>Cadmium gedetecteerd in insectenlarven, maar niet boven actiegrens. Harmoniseren met insecten pap.</t>
  </si>
  <si>
    <t>Harmoniseren met bloedmeel</t>
  </si>
  <si>
    <t>Verwerkt dierlijke eiwit Pluimvee EU (SPV)</t>
  </si>
  <si>
    <t>Voor alle PAPs zware metalen en fluor op LAAG scoren. Mocht er na een aantal metingen niets gevonden worden, kan eventueel afgeschaald worden naar basis.</t>
  </si>
  <si>
    <t>Harmoniseren met PAPs</t>
  </si>
  <si>
    <t>Vlieg is ongewerveld (Geen risico fluor in botten). Mogelijk volgend jaar verder afschalen.</t>
  </si>
  <si>
    <t>In pennen van de veren kan fluor zitten (bot).</t>
  </si>
  <si>
    <t>Dicalciumfosfaat (organische oorsprong)</t>
  </si>
  <si>
    <t>Overschrijding afkeurgrens geweest, leek incident.</t>
  </si>
  <si>
    <t>Tricalciumfosfaat (organische oorsprong)</t>
  </si>
  <si>
    <t>Dioxine mee de olie in, in insectenolie is risico dioxinen laag, dus niet hoger scoren dan de olie.</t>
  </si>
  <si>
    <t>Verwerkt dierlijk eiwit Insecten EU</t>
  </si>
  <si>
    <t>Lager risico dan insectenolie + harmoniseren overige PAPs</t>
  </si>
  <si>
    <t>Gezien als serieus risico, hoger risico dan PAPs (staan op laag), dioxine concentreert in vetten.</t>
  </si>
  <si>
    <t>Bloedmeel (varken/pluimvee)</t>
  </si>
  <si>
    <t>Lager risico dan PAPs (staat op laag), bloedproducten harmoniseren.</t>
  </si>
  <si>
    <t>Geen meldingen, geen aanwijzingen op verhogingen/overschrijdingen.</t>
  </si>
  <si>
    <t>Verwerkt dierlijk eiwit Insecten</t>
  </si>
  <si>
    <t>Naar afwezig, niet gezien als risico voor dit specifieke product.</t>
  </si>
  <si>
    <t>‘Kunstmatig’ ingekomen, mucosa minder risico dan PAPs, afgeschaald naar midden.</t>
  </si>
  <si>
    <t>Harmoniseren met bloedmeel, toch wel risicovol product.</t>
  </si>
  <si>
    <t>Entero’s</t>
  </si>
  <si>
    <t>Verwerkt dierlijk eiwit pluimvee EU (SPV)</t>
  </si>
  <si>
    <t>Voor pluimvee volgens methode 7.</t>
  </si>
  <si>
    <t>Voor varken pap is verwerkingsmethode ‘beter’, overwegen om volgend jaar naar Basis te zetten.</t>
  </si>
  <si>
    <t>Vloeibaar en verwerkt dierlijke eiwit pluimvee EU (SPV)</t>
  </si>
  <si>
    <t>Varkenseiwitten harmoniseren</t>
  </si>
  <si>
    <t>Niet gezien als issue, Salmonella is de issue.</t>
  </si>
  <si>
    <t>Indicator voor Salmonella, 1 tree lager gescoord dan Salmonella</t>
  </si>
  <si>
    <t>Harmoniseren met Bloedmeel</t>
  </si>
  <si>
    <t>Meerdere meldingen afkeurgrens. Gekend probleem, kans daarom verhogen, maar monitoring SMD niet opschalen.</t>
  </si>
  <si>
    <t>Ooit gescoord, omdat het een nieuw product was en we hier niets vanaf wisten. Clostridia is echter geen logische contaminant voor dit product (procescontaminant).</t>
  </si>
  <si>
    <t>Levende insecten worden binnen een week levend geconsumeerd, weinig kans op bederf.</t>
  </si>
  <si>
    <t>Anticoxmiddelen kunnen tot laatste dag voor slachten gebruikt worden in pluimvee, daarom opgeschaald van basis naar LAAG, geharmoniseerd met vloeibare pluimvee PAP.</t>
  </si>
  <si>
    <t>Verpakkingsmateriaal</t>
  </si>
  <si>
    <t>Raar dat het hier gescoord is, zou eerder als risico verwachten bij veren producten.</t>
  </si>
  <si>
    <t>Kleurstof EU-toegelaten</t>
  </si>
  <si>
    <t>Is theoretisch een risico, is bijv. een keer een case geweest met pesticiden in paprika-extract.</t>
  </si>
  <si>
    <t>Calciumcarbonaatkorrels uit drinkwater</t>
  </si>
  <si>
    <t>Dit product komt uit een drinkwatertank van Vitens (product is ophoping van de kalk), geen risico op zware metalen, risico naar afwezig.</t>
  </si>
  <si>
    <t>Fulvinezuur uit drinkwaterproductie</t>
  </si>
  <si>
    <t>Ook geen risico op zware metalen (zie hierboven).</t>
  </si>
  <si>
    <t>Calciumchloride</t>
  </si>
  <si>
    <t>Op basis ingeschaald, omdat basis pas een paar jaar geleden is ingevoerd. Alleen theoretisch risico (sterke bewerking product).</t>
  </si>
  <si>
    <t>Bijproduct van sodaproduct, vanwege sterke bewerking alleen theoretisch risico.</t>
  </si>
  <si>
    <t>Wederom sterke bewerking product.</t>
  </si>
  <si>
    <t>Chemisch proces, geen risico op zware metalen.</t>
  </si>
  <si>
    <t>Natriumchloride</t>
  </si>
  <si>
    <t>Ook levensmiddelenproduct, geen risico.</t>
  </si>
  <si>
    <t>Stond in D-13 fout op midden, in databank wel op Laag. Verder is dit ook levensmiddelenproduct, geen risico.</t>
  </si>
  <si>
    <t>Harmoniseren met natriumbutyraat, gecoat (coating op basis van plantaardige olie, dus in coating geen risico op zware metalen).</t>
  </si>
  <si>
    <t>Kiezelgur (diatomee aarde)</t>
  </si>
  <si>
    <t>1 afkeurgrens cadmium overschreden.</t>
  </si>
  <si>
    <t>Cobaltsulfaat</t>
  </si>
  <si>
    <t>Beslisregel volgen voor sporenelementen: midden tenzij uitgezonderd (hiervoor geldt geen uitzondering).</t>
  </si>
  <si>
    <t>IJzerchelaat</t>
  </si>
  <si>
    <t>IJzerlactaat</t>
  </si>
  <si>
    <t>IJzersulfaat</t>
  </si>
  <si>
    <t>Kobaltcarbonaat</t>
  </si>
  <si>
    <t>Geen fluor risico in water.</t>
  </si>
  <si>
    <t>Levensmiddelenproduct, geen risico</t>
  </si>
  <si>
    <t>Harmoniseren met natriumbutyraat, gecoat (coating op basis van plantaardige olie, dus in coating geen risico op fluor).</t>
  </si>
  <si>
    <t>Natrium aluminiumsilicaat synthetisch</t>
  </si>
  <si>
    <t>Product is synthetisch bereid, geen risico op fluor.</t>
  </si>
  <si>
    <t>Geen risico in drinkwater.</t>
  </si>
  <si>
    <t>PBG 5</t>
  </si>
  <si>
    <t>Wijzigingen nav herziening 2023:</t>
  </si>
  <si>
    <t>Moutstof</t>
  </si>
  <si>
    <t>Tarwekoek</t>
  </si>
  <si>
    <t>Varkens-eiwit, gehydrolyseerd (uit varkensbloed)</t>
  </si>
  <si>
    <t>Gersteiwitgries</t>
  </si>
  <si>
    <t>Maïsdistillers (DDGS)(vochtrijk)</t>
  </si>
  <si>
    <t>Maïsvezel (Corex M100)</t>
  </si>
  <si>
    <t>Suiker biologisch</t>
  </si>
  <si>
    <t>Humuszuur</t>
  </si>
  <si>
    <t>Kaoliniet (1, E 559)</t>
  </si>
  <si>
    <t>Leonardiet</t>
  </si>
  <si>
    <t>Voormengsel</t>
  </si>
  <si>
    <t>Voormengsel (SPV/HOOG risico product)</t>
  </si>
  <si>
    <t>Kruiden, gedroogd en gemalen (wilde origine)</t>
  </si>
  <si>
    <t>Kruiden, gedroogd en gemalen (teelt)</t>
  </si>
  <si>
    <t>Nieuw product. Zelfde risico's aangehouden als gerstproducten + eiwitrijke producten (gescoord op Salmonella)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</si>
</sst>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13]#,##0.000;\(#,##0.000\)"/>
  </numFmts>
  <fonts count="16" x14ac:knownFonts="1">
    <font>
      <sz val="11"/>
      <color theme="1"/>
      <name val="Calibri"/>
      <family val="2"/>
      <scheme val="minor"/>
    </font>
    <font>
      <sz val="11"/>
      <color theme="1"/>
      <name val="Calibri"/>
      <family val="2"/>
      <scheme val="minor"/>
    </font>
    <font>
      <sz val="11"/>
      <name val="Arial"/>
      <family val="2"/>
    </font>
    <font>
      <b/>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
      <sz val="11"/>
      <color theme="4"/>
      <name val="Calibri"/>
      <family val="2"/>
      <scheme val="minor"/>
    </font>
    <font>
      <sz val="8"/>
      <name val="Calibri"/>
      <family val="2"/>
      <scheme val="minor"/>
    </font>
    <font>
      <sz val="10"/>
      <color theme="1"/>
      <name val="Arial"/>
      <family val="2"/>
    </font>
    <font>
      <sz val="10"/>
      <color indexed="8"/>
      <name val="Arial"/>
      <family val="2"/>
    </font>
    <font>
      <sz val="11"/>
      <color indexed="8"/>
      <name val="Calibri"/>
      <family val="2"/>
    </font>
    <font>
      <sz val="11"/>
      <color rgb="FF00B0F0"/>
      <name val="Calibri"/>
      <family val="2"/>
      <scheme val="minor"/>
    </font>
    <font>
      <i/>
      <sz val="11"/>
      <color rgb="FF2E74B5"/>
      <name val="Calibri Light"/>
      <family val="2"/>
    </font>
    <font>
      <u/>
      <sz val="11"/>
      <color theme="1"/>
      <name val="Calibri"/>
      <family val="2"/>
      <scheme val="minor"/>
    </font>
    <font>
      <b/>
      <sz val="18"/>
      <color theme="4"/>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6">
    <xf numFmtId="0" fontId="0" fillId="0" borderId="0"/>
    <xf numFmtId="164" fontId="1" fillId="0" borderId="0"/>
    <xf numFmtId="0" fontId="2" fillId="0" borderId="0"/>
    <xf numFmtId="0" fontId="5" fillId="0" borderId="0"/>
    <xf numFmtId="0" fontId="5" fillId="0" borderId="0"/>
    <xf numFmtId="0" fontId="10" fillId="0" borderId="0"/>
  </cellStyleXfs>
  <cellXfs count="100">
    <xf numFmtId="0" fontId="0" fillId="0" borderId="0" xfId="0"/>
    <xf numFmtId="0" fontId="0" fillId="0" borderId="0" xfId="0" applyAlignment="1">
      <alignment horizontal="center" textRotation="90"/>
    </xf>
    <xf numFmtId="164" fontId="1" fillId="0" borderId="0" xfId="1"/>
    <xf numFmtId="0" fontId="0" fillId="0" borderId="0" xfId="0" applyFont="1"/>
    <xf numFmtId="0" fontId="0" fillId="0" borderId="1" xfId="0" applyFont="1" applyBorder="1" applyAlignment="1">
      <alignment horizontal="center"/>
    </xf>
    <xf numFmtId="0" fontId="0" fillId="0" borderId="0" xfId="0" applyAlignment="1">
      <alignment textRotation="90"/>
    </xf>
    <xf numFmtId="0" fontId="0" fillId="0" borderId="1" xfId="0" applyFont="1" applyBorder="1"/>
    <xf numFmtId="0" fontId="6" fillId="0" borderId="1" xfId="2" applyFont="1" applyBorder="1" applyAlignment="1">
      <alignment horizontal="left"/>
    </xf>
    <xf numFmtId="0" fontId="4" fillId="4" borderId="1" xfId="2" applyFont="1" applyFill="1" applyBorder="1"/>
    <xf numFmtId="0" fontId="6" fillId="0" borderId="1" xfId="2" applyFont="1" applyBorder="1"/>
    <xf numFmtId="0" fontId="4" fillId="3" borderId="1" xfId="2" applyFont="1" applyFill="1" applyBorder="1"/>
    <xf numFmtId="0" fontId="4" fillId="6" borderId="1" xfId="2" applyFont="1" applyFill="1" applyBorder="1"/>
    <xf numFmtId="0" fontId="4" fillId="2" borderId="1" xfId="2" applyFont="1" applyFill="1" applyBorder="1"/>
    <xf numFmtId="0" fontId="4" fillId="0" borderId="1" xfId="2" applyFont="1" applyFill="1" applyBorder="1"/>
    <xf numFmtId="0" fontId="7" fillId="0" borderId="1" xfId="0" applyFont="1" applyBorder="1" applyAlignment="1">
      <alignment horizontal="center"/>
    </xf>
    <xf numFmtId="0" fontId="4" fillId="5" borderId="2" xfId="0" applyFont="1" applyFill="1" applyBorder="1" applyAlignment="1">
      <alignment horizontal="center" textRotation="90"/>
    </xf>
    <xf numFmtId="0" fontId="4" fillId="12" borderId="2" xfId="0" applyFont="1" applyFill="1" applyBorder="1" applyAlignment="1">
      <alignment horizontal="center" textRotation="90"/>
    </xf>
    <xf numFmtId="0" fontId="0" fillId="9" borderId="1" xfId="0" applyFont="1" applyFill="1" applyBorder="1" applyAlignment="1">
      <alignment horizontal="center" textRotation="90"/>
    </xf>
    <xf numFmtId="0" fontId="0" fillId="13" borderId="1" xfId="0" applyFont="1" applyFill="1" applyBorder="1" applyAlignment="1">
      <alignment horizontal="center"/>
    </xf>
    <xf numFmtId="49" fontId="0" fillId="0" borderId="0" xfId="0" applyNumberFormat="1"/>
    <xf numFmtId="14" fontId="0" fillId="0" borderId="0" xfId="0" applyNumberFormat="1"/>
    <xf numFmtId="0" fontId="0" fillId="0" borderId="1" xfId="0" applyFont="1" applyBorder="1" applyAlignment="1">
      <alignment horizontal="right"/>
    </xf>
    <xf numFmtId="0" fontId="4" fillId="0" borderId="1" xfId="0" applyFont="1" applyBorder="1" applyAlignment="1">
      <alignment horizontal="center"/>
    </xf>
    <xf numFmtId="0" fontId="9" fillId="0" borderId="0" xfId="0" applyFont="1"/>
    <xf numFmtId="0" fontId="4" fillId="0" borderId="1" xfId="0" applyFont="1" applyFill="1" applyBorder="1" applyAlignment="1">
      <alignment horizontal="center"/>
    </xf>
    <xf numFmtId="0" fontId="4" fillId="5" borderId="1" xfId="0" applyFont="1" applyFill="1" applyBorder="1" applyAlignment="1">
      <alignment horizontal="center"/>
    </xf>
    <xf numFmtId="0" fontId="4" fillId="12" borderId="1" xfId="0" applyFont="1" applyFill="1" applyBorder="1" applyAlignment="1">
      <alignment horizontal="center"/>
    </xf>
    <xf numFmtId="0" fontId="4" fillId="11" borderId="1" xfId="0" applyFont="1" applyFill="1" applyBorder="1" applyAlignment="1">
      <alignment horizontal="center"/>
    </xf>
    <xf numFmtId="0" fontId="4" fillId="14" borderId="1" xfId="0" applyFont="1" applyFill="1" applyBorder="1" applyAlignment="1">
      <alignment horizontal="center"/>
    </xf>
    <xf numFmtId="49" fontId="11" fillId="0" borderId="0" xfId="5" applyNumberFormat="1" applyFont="1" applyAlignment="1">
      <alignment wrapText="1"/>
    </xf>
    <xf numFmtId="49" fontId="0" fillId="0" borderId="4" xfId="0" applyNumberFormat="1" applyBorder="1"/>
    <xf numFmtId="49" fontId="3" fillId="0" borderId="0" xfId="0" applyNumberFormat="1" applyFont="1"/>
    <xf numFmtId="49" fontId="0" fillId="0" borderId="0" xfId="0" applyNumberFormat="1" applyFont="1"/>
    <xf numFmtId="0" fontId="0" fillId="0" borderId="1" xfId="0" applyFont="1" applyFill="1" applyBorder="1" applyAlignment="1">
      <alignment horizontal="center"/>
    </xf>
    <xf numFmtId="49" fontId="0" fillId="0" borderId="0" xfId="0" applyNumberFormat="1" applyFill="1" applyBorder="1"/>
    <xf numFmtId="49" fontId="0" fillId="0" borderId="0" xfId="0" applyNumberFormat="1" applyBorder="1"/>
    <xf numFmtId="49" fontId="0" fillId="0" borderId="0" xfId="0" applyNumberFormat="1" applyFont="1" applyBorder="1" applyAlignment="1">
      <alignment horizontal="right"/>
    </xf>
    <xf numFmtId="0" fontId="0" fillId="0" borderId="0" xfId="0" applyBorder="1" applyAlignment="1">
      <alignment horizontal="right"/>
    </xf>
    <xf numFmtId="49" fontId="0" fillId="0" borderId="0" xfId="0" applyNumberFormat="1" applyBorder="1" applyAlignment="1">
      <alignment horizontal="right"/>
    </xf>
    <xf numFmtId="49" fontId="0" fillId="0" borderId="0" xfId="0" applyNumberFormat="1" applyAlignment="1">
      <alignment horizontal="right"/>
    </xf>
    <xf numFmtId="0" fontId="0" fillId="0" borderId="1" xfId="0" applyFont="1" applyFill="1" applyBorder="1"/>
    <xf numFmtId="0" fontId="4" fillId="0" borderId="0" xfId="0" applyFont="1"/>
    <xf numFmtId="0" fontId="12" fillId="0" borderId="1" xfId="0" applyFont="1" applyBorder="1" applyAlignment="1">
      <alignment horizontal="center"/>
    </xf>
    <xf numFmtId="0" fontId="12" fillId="0" borderId="1" xfId="0" applyFont="1" applyFill="1" applyBorder="1" applyAlignment="1">
      <alignment horizontal="center"/>
    </xf>
    <xf numFmtId="0" fontId="12" fillId="5" borderId="1" xfId="0" applyFont="1" applyFill="1" applyBorder="1" applyAlignment="1">
      <alignment horizontal="center"/>
    </xf>
    <xf numFmtId="0" fontId="12" fillId="12" borderId="1" xfId="0" applyFont="1" applyFill="1" applyBorder="1" applyAlignment="1">
      <alignment horizontal="center"/>
    </xf>
    <xf numFmtId="0" fontId="0" fillId="0" borderId="1" xfId="0" applyFont="1" applyFill="1" applyBorder="1" applyAlignment="1">
      <alignment horizontal="right"/>
    </xf>
    <xf numFmtId="0" fontId="0" fillId="0" borderId="1" xfId="0" applyNumberFormat="1" applyFont="1" applyBorder="1" applyAlignment="1">
      <alignment horizontal="left"/>
    </xf>
    <xf numFmtId="0" fontId="0" fillId="0" borderId="0" xfId="0" applyAlignment="1">
      <alignment vertical="center"/>
    </xf>
    <xf numFmtId="0" fontId="13" fillId="0" borderId="0" xfId="0" applyFont="1" applyAlignment="1">
      <alignment vertical="center"/>
    </xf>
    <xf numFmtId="0" fontId="0" fillId="0" borderId="5" xfId="0" applyBorder="1" applyAlignment="1">
      <alignment vertical="center" wrapText="1"/>
    </xf>
    <xf numFmtId="0" fontId="3" fillId="0" borderId="5"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3" fillId="0" borderId="0" xfId="0" applyFont="1"/>
    <xf numFmtId="0" fontId="3" fillId="0" borderId="0" xfId="0" applyFont="1" applyAlignment="1">
      <alignment vertical="center"/>
    </xf>
    <xf numFmtId="0" fontId="15" fillId="0" borderId="0" xfId="0" applyFont="1"/>
    <xf numFmtId="0" fontId="0" fillId="0" borderId="9" xfId="0" applyBorder="1" applyAlignment="1">
      <alignment vertical="center" wrapText="1"/>
    </xf>
    <xf numFmtId="0" fontId="0" fillId="0" borderId="6" xfId="0" applyBorder="1" applyAlignment="1">
      <alignment vertical="center" wrapText="1"/>
    </xf>
    <xf numFmtId="164" fontId="3" fillId="0" borderId="1" xfId="1" applyFont="1" applyBorder="1" applyAlignment="1">
      <alignment horizontal="center" vertical="top" wrapText="1"/>
    </xf>
    <xf numFmtId="164" fontId="3" fillId="0" borderId="1" xfId="1" applyFont="1" applyBorder="1" applyAlignment="1">
      <alignment horizontal="center" vertical="top"/>
    </xf>
    <xf numFmtId="164" fontId="3" fillId="0" borderId="1" xfId="1" applyFont="1" applyBorder="1" applyAlignment="1">
      <alignment horizontal="left"/>
    </xf>
    <xf numFmtId="164" fontId="3" fillId="0" borderId="1" xfId="1" applyFont="1" applyFill="1" applyBorder="1" applyAlignment="1">
      <alignment horizontal="center" vertical="top"/>
    </xf>
    <xf numFmtId="49" fontId="0" fillId="11" borderId="1" xfId="0" applyNumberFormat="1" applyFont="1" applyFill="1" applyBorder="1" applyAlignment="1">
      <alignment textRotation="90"/>
    </xf>
    <xf numFmtId="0" fontId="0" fillId="11" borderId="1" xfId="0" applyFont="1" applyFill="1" applyBorder="1" applyAlignment="1"/>
    <xf numFmtId="0" fontId="0" fillId="11" borderId="1" xfId="0" applyFont="1" applyFill="1" applyBorder="1" applyAlignment="1">
      <alignment horizontal="right" textRotation="90"/>
    </xf>
    <xf numFmtId="0" fontId="4" fillId="0" borderId="1" xfId="0" applyFont="1" applyBorder="1" applyAlignment="1">
      <alignment horizontal="center" textRotation="90"/>
    </xf>
    <xf numFmtId="0" fontId="4" fillId="5" borderId="1" xfId="0" applyFont="1" applyFill="1" applyBorder="1" applyAlignment="1">
      <alignment horizontal="center" textRotation="90"/>
    </xf>
    <xf numFmtId="0" fontId="4" fillId="12" borderId="1" xfId="0" applyFont="1" applyFill="1" applyBorder="1" applyAlignment="1">
      <alignment horizontal="center" textRotation="90"/>
    </xf>
    <xf numFmtId="0" fontId="4" fillId="0" borderId="1" xfId="0" applyFont="1" applyFill="1" applyBorder="1" applyAlignment="1">
      <alignment horizontal="center" textRotation="90"/>
    </xf>
    <xf numFmtId="0" fontId="0" fillId="6" borderId="1" xfId="0" applyFont="1" applyFill="1" applyBorder="1" applyAlignment="1">
      <alignment horizontal="center" textRotation="90"/>
    </xf>
    <xf numFmtId="0" fontId="4" fillId="2" borderId="1" xfId="0" applyFont="1" applyFill="1" applyBorder="1" applyAlignment="1">
      <alignment horizontal="center" textRotation="90"/>
    </xf>
    <xf numFmtId="0" fontId="0" fillId="10" borderId="1" xfId="0" applyFont="1" applyFill="1" applyBorder="1" applyAlignment="1">
      <alignment horizontal="center" textRotation="90"/>
    </xf>
    <xf numFmtId="0" fontId="0" fillId="10" borderId="1" xfId="0" applyFill="1" applyBorder="1" applyAlignment="1">
      <alignment horizontal="center" textRotation="90"/>
    </xf>
    <xf numFmtId="0" fontId="0" fillId="7" borderId="1" xfId="0" applyFont="1" applyFill="1" applyBorder="1" applyAlignment="1">
      <alignment horizontal="center" textRotation="90"/>
    </xf>
    <xf numFmtId="0" fontId="0" fillId="8" borderId="1" xfId="0" applyFont="1" applyFill="1" applyBorder="1" applyAlignment="1">
      <alignment horizontal="center" textRotation="90"/>
    </xf>
    <xf numFmtId="0" fontId="0" fillId="0" borderId="1" xfId="0" applyFont="1" applyBorder="1" applyAlignment="1">
      <alignment horizontal="center" textRotation="90"/>
    </xf>
    <xf numFmtId="0" fontId="0" fillId="0" borderId="1" xfId="0" applyBorder="1" applyAlignment="1">
      <alignment horizontal="center"/>
    </xf>
    <xf numFmtId="0" fontId="5" fillId="0" borderId="1" xfId="3" applyFont="1" applyFill="1" applyBorder="1" applyAlignment="1">
      <alignment horizontal="left" vertical="top" wrapText="1" readingOrder="1"/>
    </xf>
    <xf numFmtId="0" fontId="0" fillId="0" borderId="1" xfId="0" applyNumberFormat="1" applyFont="1" applyBorder="1"/>
    <xf numFmtId="1" fontId="0" fillId="0" borderId="1" xfId="1" applyNumberFormat="1" applyFont="1" applyBorder="1" applyAlignment="1">
      <alignment horizontal="right"/>
    </xf>
    <xf numFmtId="0" fontId="0" fillId="0" borderId="1" xfId="0" applyNumberFormat="1" applyFont="1" applyFill="1" applyBorder="1" applyAlignment="1">
      <alignment horizontal="left"/>
    </xf>
    <xf numFmtId="0" fontId="0" fillId="0" borderId="1" xfId="0" applyFill="1" applyBorder="1" applyAlignment="1">
      <alignment horizontal="center"/>
    </xf>
    <xf numFmtId="0" fontId="0" fillId="0" borderId="1" xfId="0" applyNumberFormat="1" applyFont="1" applyFill="1" applyBorder="1"/>
    <xf numFmtId="49" fontId="0" fillId="0" borderId="1" xfId="0" applyNumberFormat="1" applyFont="1" applyFill="1" applyBorder="1" applyAlignment="1">
      <alignment horizontal="left"/>
    </xf>
    <xf numFmtId="0" fontId="4" fillId="0" borderId="1" xfId="0" applyFont="1" applyFill="1" applyBorder="1"/>
    <xf numFmtId="0" fontId="4" fillId="0" borderId="1" xfId="0" applyFont="1" applyBorder="1" applyAlignment="1">
      <alignment horizontal="right"/>
    </xf>
    <xf numFmtId="0" fontId="4" fillId="0" borderId="1" xfId="0" applyFont="1" applyBorder="1"/>
    <xf numFmtId="0" fontId="4" fillId="0" borderId="1" xfId="0" applyFont="1" applyFill="1" applyBorder="1" applyAlignment="1">
      <alignment horizontal="right"/>
    </xf>
    <xf numFmtId="49" fontId="0" fillId="0" borderId="1" xfId="0" applyNumberFormat="1" applyFont="1" applyBorder="1" applyAlignment="1">
      <alignment horizontal="left"/>
    </xf>
    <xf numFmtId="0" fontId="0" fillId="0" borderId="1" xfId="0" applyBorder="1"/>
    <xf numFmtId="0" fontId="12" fillId="0" borderId="1" xfId="0" applyFont="1" applyFill="1" applyBorder="1"/>
    <xf numFmtId="0" fontId="5" fillId="0" borderId="1" xfId="3" applyFont="1" applyBorder="1" applyAlignment="1">
      <alignment horizontal="left" vertical="top" wrapText="1" readingOrder="1"/>
    </xf>
    <xf numFmtId="0" fontId="12" fillId="0" borderId="1" xfId="3" applyFont="1" applyFill="1" applyBorder="1" applyAlignment="1">
      <alignment horizontal="left" vertical="top" wrapText="1" readingOrder="1"/>
    </xf>
    <xf numFmtId="0" fontId="0" fillId="0" borderId="1" xfId="0" applyNumberFormat="1" applyBorder="1"/>
    <xf numFmtId="0" fontId="0" fillId="0" borderId="1" xfId="0" applyFont="1" applyFill="1" applyBorder="1" applyAlignment="1">
      <alignment horizontal="left"/>
    </xf>
    <xf numFmtId="49" fontId="0" fillId="0" borderId="1" xfId="0" applyNumberFormat="1" applyFont="1" applyFill="1" applyBorder="1"/>
  </cellXfs>
  <cellStyles count="6">
    <cellStyle name="Normal" xfId="3" xr:uid="{00000000-0005-0000-0000-000000000000}"/>
    <cellStyle name="Standaard" xfId="0" builtinId="0"/>
    <cellStyle name="Standaard 2" xfId="1" xr:uid="{00000000-0005-0000-0000-000002000000}"/>
    <cellStyle name="Standaard 3" xfId="4" xr:uid="{337286C3-E409-4925-AC54-198208D2B2AB}"/>
    <cellStyle name="Standaard 5" xfId="2" xr:uid="{00000000-0005-0000-0000-000003000000}"/>
    <cellStyle name="Standaard_Blad1" xfId="5" xr:uid="{32A4C8EA-603C-4F59-8176-18252A0615F0}"/>
  </cellStyles>
  <dxfs count="100">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ill>
        <patternFill>
          <bgColor rgb="FFFF0000"/>
        </patternFill>
      </fill>
    </dxf>
    <dxf>
      <fill>
        <patternFill>
          <bgColor rgb="FFFFC000"/>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FE88-D7A5-4EC3-AD1C-15122F948F71}">
  <sheetPr>
    <pageSetUpPr fitToPage="1"/>
  </sheetPr>
  <dimension ref="A1:BX616"/>
  <sheetViews>
    <sheetView tabSelected="1" zoomScale="90" zoomScaleNormal="90" workbookViewId="0">
      <pane xSplit="4" ySplit="1" topLeftCell="E2" activePane="bottomRight" state="frozen"/>
      <selection activeCell="A2" sqref="A2"/>
      <selection pane="topRight" activeCell="A2" sqref="A2"/>
      <selection pane="bottomLeft" activeCell="A2" sqref="A2"/>
      <selection pane="bottomRight" activeCell="B7" sqref="B7"/>
    </sheetView>
  </sheetViews>
  <sheetFormatPr defaultColWidth="9.1328125" defaultRowHeight="14.25" x14ac:dyDescent="0.45"/>
  <cols>
    <col min="1" max="1" width="7.3984375" style="99" bestFit="1" customWidth="1"/>
    <col min="2" max="2" width="84.3984375" style="40" customWidth="1"/>
    <col min="3" max="3" width="18.1328125" style="40" customWidth="1"/>
    <col min="4" max="4" width="3.59765625" style="46" bestFit="1" customWidth="1"/>
    <col min="5" max="14" width="3.59765625" style="24" bestFit="1" customWidth="1"/>
    <col min="15" max="16" width="3.59765625" style="24" customWidth="1"/>
    <col min="17" max="34" width="3.59765625" style="24" bestFit="1" customWidth="1"/>
    <col min="35" max="35" width="2.86328125" style="33" customWidth="1"/>
    <col min="36" max="36" width="3.59765625" style="33" customWidth="1"/>
    <col min="37" max="37" width="8.3984375" style="33" bestFit="1" customWidth="1"/>
    <col min="38" max="39" width="3.59765625" style="33" customWidth="1"/>
    <col min="40" max="40" width="8.3984375" style="33" bestFit="1" customWidth="1"/>
    <col min="41" max="45" width="3.59765625" style="33" hidden="1" customWidth="1"/>
    <col min="46" max="46" width="15.265625" style="33" hidden="1" customWidth="1"/>
    <col min="47" max="76" width="9.86328125" style="40" hidden="1" customWidth="1"/>
    <col min="77" max="16384" width="9.1328125" style="40"/>
  </cols>
  <sheetData>
    <row r="1" spans="1:76" s="6" customFormat="1" ht="135.6" customHeight="1" x14ac:dyDescent="0.45">
      <c r="A1" s="66" t="s">
        <v>0</v>
      </c>
      <c r="B1" s="67" t="s">
        <v>1</v>
      </c>
      <c r="C1" s="67" t="s">
        <v>2</v>
      </c>
      <c r="D1" s="68" t="s">
        <v>3</v>
      </c>
      <c r="E1" s="69" t="s">
        <v>599</v>
      </c>
      <c r="F1" s="69" t="s">
        <v>600</v>
      </c>
      <c r="G1" s="69" t="s">
        <v>601</v>
      </c>
      <c r="H1" s="70" t="s">
        <v>7</v>
      </c>
      <c r="I1" s="70" t="s">
        <v>8</v>
      </c>
      <c r="J1" s="70" t="s">
        <v>9</v>
      </c>
      <c r="K1" s="70" t="s">
        <v>10</v>
      </c>
      <c r="L1" s="70" t="s">
        <v>11</v>
      </c>
      <c r="M1" s="69" t="s">
        <v>602</v>
      </c>
      <c r="N1" s="69" t="s">
        <v>603</v>
      </c>
      <c r="O1" s="71" t="s">
        <v>705</v>
      </c>
      <c r="P1" s="71" t="s">
        <v>706</v>
      </c>
      <c r="Q1" s="69" t="s">
        <v>604</v>
      </c>
      <c r="R1" s="69" t="s">
        <v>605</v>
      </c>
      <c r="S1" s="69" t="s">
        <v>606</v>
      </c>
      <c r="T1" s="69" t="s">
        <v>607</v>
      </c>
      <c r="U1" s="69" t="s">
        <v>608</v>
      </c>
      <c r="V1" s="69" t="s">
        <v>609</v>
      </c>
      <c r="W1" s="72" t="s">
        <v>1065</v>
      </c>
      <c r="X1" s="69" t="s">
        <v>610</v>
      </c>
      <c r="Y1" s="69" t="s">
        <v>611</v>
      </c>
      <c r="Z1" s="69" t="s">
        <v>612</v>
      </c>
      <c r="AA1" s="69" t="s">
        <v>613</v>
      </c>
      <c r="AB1" s="69" t="s">
        <v>614</v>
      </c>
      <c r="AC1" s="69" t="s">
        <v>615</v>
      </c>
      <c r="AD1" s="69" t="s">
        <v>616</v>
      </c>
      <c r="AE1" s="69" t="s">
        <v>617</v>
      </c>
      <c r="AF1" s="69" t="s">
        <v>618</v>
      </c>
      <c r="AG1" s="69" t="s">
        <v>619</v>
      </c>
      <c r="AH1" s="69" t="s">
        <v>620</v>
      </c>
      <c r="AI1" s="73" t="s">
        <v>722</v>
      </c>
      <c r="AJ1" s="74" t="s">
        <v>723</v>
      </c>
      <c r="AK1" s="75" t="s">
        <v>571</v>
      </c>
      <c r="AL1" s="75" t="s">
        <v>1022</v>
      </c>
      <c r="AM1" s="76" t="s">
        <v>1023</v>
      </c>
      <c r="AN1" s="17" t="s">
        <v>1066</v>
      </c>
      <c r="AO1" s="77" t="s">
        <v>568</v>
      </c>
      <c r="AP1" s="77" t="s">
        <v>569</v>
      </c>
      <c r="AQ1" s="77" t="s">
        <v>570</v>
      </c>
      <c r="AR1" s="78" t="s">
        <v>567</v>
      </c>
      <c r="AS1" s="78" t="s">
        <v>1063</v>
      </c>
      <c r="AT1" s="17" t="s">
        <v>1064</v>
      </c>
      <c r="AU1" s="79" t="s">
        <v>572</v>
      </c>
      <c r="AV1" s="79" t="s">
        <v>573</v>
      </c>
      <c r="AW1" s="79" t="s">
        <v>574</v>
      </c>
      <c r="AX1" s="70" t="s">
        <v>7</v>
      </c>
      <c r="AY1" s="70" t="s">
        <v>8</v>
      </c>
      <c r="AZ1" s="70" t="s">
        <v>9</v>
      </c>
      <c r="BA1" s="70" t="s">
        <v>10</v>
      </c>
      <c r="BB1" s="70" t="s">
        <v>11</v>
      </c>
      <c r="BC1" s="79" t="s">
        <v>575</v>
      </c>
      <c r="BD1" s="79" t="s">
        <v>576</v>
      </c>
      <c r="BE1" s="71" t="s">
        <v>705</v>
      </c>
      <c r="BF1" s="71" t="s">
        <v>706</v>
      </c>
      <c r="BG1" s="79" t="s">
        <v>577</v>
      </c>
      <c r="BH1" s="79" t="s">
        <v>578</v>
      </c>
      <c r="BI1" s="79" t="s">
        <v>579</v>
      </c>
      <c r="BJ1" s="79" t="s">
        <v>580</v>
      </c>
      <c r="BK1" s="79" t="s">
        <v>581</v>
      </c>
      <c r="BL1" s="79" t="s">
        <v>582</v>
      </c>
      <c r="BM1" s="79" t="s">
        <v>583</v>
      </c>
      <c r="BN1" s="79" t="s">
        <v>584</v>
      </c>
      <c r="BO1" s="79" t="s">
        <v>585</v>
      </c>
      <c r="BP1" s="79" t="s">
        <v>586</v>
      </c>
      <c r="BQ1" s="79" t="s">
        <v>587</v>
      </c>
      <c r="BR1" s="79" t="s">
        <v>588</v>
      </c>
      <c r="BS1" s="79" t="s">
        <v>589</v>
      </c>
      <c r="BT1" s="79" t="s">
        <v>590</v>
      </c>
      <c r="BU1" s="79" t="s">
        <v>591</v>
      </c>
      <c r="BV1" s="79" t="s">
        <v>592</v>
      </c>
      <c r="BW1" s="79" t="s">
        <v>593</v>
      </c>
      <c r="BX1" s="79" t="s">
        <v>594</v>
      </c>
    </row>
    <row r="2" spans="1:76" s="6" customFormat="1" x14ac:dyDescent="0.45">
      <c r="A2" s="47">
        <v>51540</v>
      </c>
      <c r="B2" s="6" t="s">
        <v>698</v>
      </c>
      <c r="C2" s="6" t="s">
        <v>631</v>
      </c>
      <c r="D2" s="21" t="s">
        <v>31</v>
      </c>
      <c r="E2" s="22" t="s">
        <v>726</v>
      </c>
      <c r="F2" s="22"/>
      <c r="G2" s="22"/>
      <c r="H2" s="25"/>
      <c r="I2" s="25"/>
      <c r="J2" s="25"/>
      <c r="K2" s="25"/>
      <c r="L2" s="25"/>
      <c r="M2" s="22"/>
      <c r="N2" s="24"/>
      <c r="O2" s="26"/>
      <c r="P2" s="26"/>
      <c r="Q2" s="22"/>
      <c r="R2" s="22"/>
      <c r="S2" s="22"/>
      <c r="T2" s="22"/>
      <c r="U2" s="22"/>
      <c r="V2" s="22"/>
      <c r="W2" s="22"/>
      <c r="X2" s="22"/>
      <c r="Y2" s="22"/>
      <c r="Z2" s="22"/>
      <c r="AA2" s="22"/>
      <c r="AB2" s="22"/>
      <c r="AC2" s="22"/>
      <c r="AD2" s="22"/>
      <c r="AE2" s="22"/>
      <c r="AF2" s="22"/>
      <c r="AG2" s="22"/>
      <c r="AH2" s="22"/>
      <c r="AI2" s="4">
        <f>COUNTIF(AU2:AW2,5)+COUNTIF(BC2:BD2,5)+COUNTIF(BG2:BX2,5)+COUNTIF(AU2:AW2,9)+COUNTIF(BC2:BD2,9)+COUNTIF(BG2:BX2,9)</f>
        <v>0</v>
      </c>
      <c r="AJ2" s="4">
        <f>COUNTIF(AU2:AW2,15)+COUNTIF(BC2:BD2,15)+COUNTIF(BG2:BX2,15)+COUNTIF(AU2:AW2,25)+COUNTIF(BC2:BD2,25)+COUNTIF(BG2:BX2,25)</f>
        <v>0</v>
      </c>
      <c r="AK2" s="4" t="str">
        <f>IF(AJ2&gt;=1,"HOOG",IF(AI2&gt;=2,"MIDDEN","LAAG"))</f>
        <v>LAAG</v>
      </c>
      <c r="AL2" s="4" t="str">
        <f>IF(AND(AJ2=1,OR(G2="H",X2="H"),TEXT(D2,0)&lt;&gt;"4"),"J","N" )</f>
        <v>N</v>
      </c>
      <c r="AM2" s="4" t="s">
        <v>34</v>
      </c>
      <c r="AN2" s="80" t="str">
        <f>IF(OR(AM2="J",AL2="J"),"MIDDEN",AK2)</f>
        <v>LAAG</v>
      </c>
      <c r="AO2" s="4" t="s">
        <v>32</v>
      </c>
      <c r="AP2" s="4" t="s">
        <v>36</v>
      </c>
      <c r="AQ2" s="4" t="s">
        <v>34</v>
      </c>
      <c r="AR2" s="4" t="str">
        <f>IF(AND(AO2="H",AP2="K"),"J",IF(OR(AND(AO2="L",AP2="K",AQ2="J"),AND(AO2="H",AP2="G",AQ2="J")),"J","N"))</f>
        <v>N</v>
      </c>
      <c r="AS2" s="4" t="s">
        <v>34</v>
      </c>
      <c r="AT2" s="4" t="str">
        <f>IF(AR2="N",AN2,IF(AN2="LAAG","MIDDEN","HOOG"))</f>
        <v>LAAG</v>
      </c>
      <c r="AU2" s="6">
        <f>INDEX('P-07 HACCP score'!$C$3:$E$7,MATCH(E2,'P-07 HACCP score'!$B$3:$B$7,0),MATCH('D-14 Ernst'!A$2,'P-07 HACCP score'!$C$2:$E$2,0))</f>
        <v>1.5</v>
      </c>
      <c r="AV2" s="6">
        <f>INDEX('P-07 HACCP score'!$C$3:$E$7,MATCH(F2,'P-07 HACCP score'!$B$3:$B$7,0),MATCH('D-14 Ernst'!B$2,'P-07 HACCP score'!$C$2:$E$2,0))</f>
        <v>0</v>
      </c>
      <c r="AW2" s="6">
        <f>INDEX('P-07 HACCP score'!$C$3:$E$7,MATCH(G2,'P-07 HACCP score'!$B$3:$B$7,0),MATCH('D-14 Ernst'!C$2,'P-07 HACCP score'!$C$2:$E$2,0))</f>
        <v>0</v>
      </c>
      <c r="AX2" s="6">
        <f>INDEX('P-07 HACCP score'!$C$3:$E$7,MATCH(H2,'P-07 HACCP score'!$B$3:$B$7,0),MATCH('D-14 Ernst'!D$2,'P-07 HACCP score'!$C$2:$E$2,0))</f>
        <v>0</v>
      </c>
      <c r="AY2" s="6">
        <f>INDEX('P-07 HACCP score'!$C$3:$E$7,MATCH(I2,'P-07 HACCP score'!$B$3:$B$7,0),MATCH('D-14 Ernst'!E$2,'P-07 HACCP score'!$C$2:$E$2,0))</f>
        <v>0</v>
      </c>
      <c r="AZ2" s="6">
        <f>INDEX('P-07 HACCP score'!$C$3:$E$7,MATCH(J2,'P-07 HACCP score'!$B$3:$B$7,0),MATCH('D-14 Ernst'!F$2,'P-07 HACCP score'!$C$2:$E$2,0))</f>
        <v>0</v>
      </c>
      <c r="BA2" s="6">
        <f>INDEX('P-07 HACCP score'!$C$3:$E$7,MATCH(K2,'P-07 HACCP score'!$B$3:$B$7,0),MATCH('D-14 Ernst'!G$2,'P-07 HACCP score'!$C$2:$E$2,0))</f>
        <v>0</v>
      </c>
      <c r="BB2" s="6">
        <f>INDEX('P-07 HACCP score'!$C$3:$E$7,MATCH(L2,'P-07 HACCP score'!$B$3:$B$7,0),MATCH('D-14 Ernst'!H$2,'P-07 HACCP score'!$C$2:$E$2,0))</f>
        <v>0</v>
      </c>
      <c r="BC2" s="6">
        <f>INDEX('P-07 HACCP score'!$C$3:$E$7,MATCH(M2,'P-07 HACCP score'!$B$3:$B$7,0),MATCH('D-14 Ernst'!I$2,'P-07 HACCP score'!$C$2:$E$2,0))</f>
        <v>0</v>
      </c>
      <c r="BD2" s="6">
        <f>INDEX('P-07 HACCP score'!$C$3:$E$7,MATCH(N2,'P-07 HACCP score'!$B$3:$B$7,0),MATCH('D-14 Ernst'!J$2,'P-07 HACCP score'!$C$2:$E$2,0))</f>
        <v>0</v>
      </c>
      <c r="BE2" s="6">
        <f>INDEX('P-07 HACCP score'!$C$3:$E$7,MATCH(O2,'P-07 HACCP score'!$B$3:$B$7,0),MATCH('D-14 Ernst'!K$2,'P-07 HACCP score'!$C$2:$E$2,0))</f>
        <v>0</v>
      </c>
      <c r="BF2" s="6">
        <f>INDEX('P-07 HACCP score'!$C$3:$E$7,MATCH(P2,'P-07 HACCP score'!$B$3:$B$7,0),MATCH('D-14 Ernst'!L$2,'P-07 HACCP score'!$C$2:$E$2,0))</f>
        <v>0</v>
      </c>
      <c r="BG2" s="6">
        <f>INDEX('P-07 HACCP score'!$C$3:$E$7,MATCH(Q2,'P-07 HACCP score'!$B$3:$B$7,0),MATCH('D-14 Ernst'!M$2,'P-07 HACCP score'!$C$2:$E$2,0))</f>
        <v>0</v>
      </c>
      <c r="BH2" s="6">
        <f>INDEX('P-07 HACCP score'!$C$3:$E$7,MATCH(R2,'P-07 HACCP score'!$B$3:$B$7,0),MATCH('D-14 Ernst'!N$2,'P-07 HACCP score'!$C$2:$E$2,0))</f>
        <v>0</v>
      </c>
      <c r="BI2" s="6">
        <f>INDEX('P-07 HACCP score'!$C$3:$E$7,MATCH(S2,'P-07 HACCP score'!$B$3:$B$7,0),MATCH('D-14 Ernst'!O$2,'P-07 HACCP score'!$C$2:$E$2,0))</f>
        <v>0</v>
      </c>
      <c r="BJ2" s="6">
        <f>INDEX('P-07 HACCP score'!$C$3:$E$7,MATCH(T2,'P-07 HACCP score'!$B$3:$B$7,0),MATCH('D-14 Ernst'!P$2,'P-07 HACCP score'!$C$2:$E$2,0))</f>
        <v>0</v>
      </c>
      <c r="BK2" s="6">
        <f>INDEX('P-07 HACCP score'!$C$3:$E$7,MATCH(U2,'P-07 HACCP score'!$B$3:$B$7,0),MATCH('D-14 Ernst'!Q$2,'P-07 HACCP score'!$C$2:$E$2,0))</f>
        <v>0</v>
      </c>
      <c r="BL2" s="6">
        <f>INDEX('P-07 HACCP score'!$C$3:$E$7,MATCH(V2,'P-07 HACCP score'!$B$3:$B$7,0),MATCH('D-14 Ernst'!R$2,'P-07 HACCP score'!$C$2:$E$2,0))</f>
        <v>0</v>
      </c>
      <c r="BM2" s="6">
        <f>INDEX('P-07 HACCP score'!$C$3:$E$7,MATCH(W2,'P-07 HACCP score'!$B$3:$B$7,0),MATCH('D-14 Ernst'!S$2,'P-07 HACCP score'!$C$2:$E$2,0))</f>
        <v>0</v>
      </c>
      <c r="BN2" s="6">
        <f>INDEX('P-07 HACCP score'!$C$3:$E$7,MATCH(X2,'P-07 HACCP score'!$B$3:$B$7,0),MATCH('D-14 Ernst'!T$2,'P-07 HACCP score'!$C$2:$E$2,0))</f>
        <v>0</v>
      </c>
      <c r="BO2" s="6">
        <f>INDEX('P-07 HACCP score'!$C$3:$E$7,MATCH(Y2,'P-07 HACCP score'!$B$3:$B$7,0),MATCH('D-14 Ernst'!U$2,'P-07 HACCP score'!$C$2:$E$2,0))</f>
        <v>0</v>
      </c>
      <c r="BP2" s="6">
        <f>INDEX('P-07 HACCP score'!$C$3:$E$7,MATCH(Z2,'P-07 HACCP score'!$B$3:$B$7,0),MATCH('D-14 Ernst'!V$2,'P-07 HACCP score'!$C$2:$E$2,0))</f>
        <v>0</v>
      </c>
      <c r="BQ2" s="6">
        <f>INDEX('P-07 HACCP score'!$C$3:$E$7,MATCH(AA2,'P-07 HACCP score'!$B$3:$B$7,0),MATCH('D-14 Ernst'!W$2,'P-07 HACCP score'!$C$2:$E$2,0))</f>
        <v>0</v>
      </c>
      <c r="BR2" s="6">
        <f>INDEX('P-07 HACCP score'!$C$3:$E$7,MATCH(AB2,'P-07 HACCP score'!$B$3:$B$7,0),MATCH('D-14 Ernst'!X$2,'P-07 HACCP score'!$C$2:$E$2,0))</f>
        <v>0</v>
      </c>
      <c r="BS2" s="6">
        <f>INDEX('P-07 HACCP score'!$C$3:$E$7,MATCH(AC2,'P-07 HACCP score'!$B$3:$B$7,0),MATCH('D-14 Ernst'!Y$2,'P-07 HACCP score'!$C$2:$E$2,0))</f>
        <v>0</v>
      </c>
      <c r="BT2" s="6">
        <f>INDEX('P-07 HACCP score'!$C$3:$E$7,MATCH(AD2,'P-07 HACCP score'!$B$3:$B$7,0),MATCH('D-14 Ernst'!Z$2,'P-07 HACCP score'!$C$2:$E$2,0))</f>
        <v>0</v>
      </c>
      <c r="BU2" s="6">
        <f>INDEX('P-07 HACCP score'!$C$3:$E$7,MATCH(AE2,'P-07 HACCP score'!$B$3:$B$7,0),MATCH('D-14 Ernst'!AA$2,'P-07 HACCP score'!$C$2:$E$2,0))</f>
        <v>0</v>
      </c>
      <c r="BV2" s="6">
        <f>INDEX('P-07 HACCP score'!$C$3:$E$7,MATCH(AF2,'P-07 HACCP score'!$B$3:$B$7,0),MATCH('D-14 Ernst'!AB$2,'P-07 HACCP score'!$C$2:$E$2,0))</f>
        <v>0</v>
      </c>
      <c r="BW2" s="6">
        <f>INDEX('P-07 HACCP score'!$C$3:$E$7,MATCH(AG2,'P-07 HACCP score'!$B$3:$B$7,0),MATCH('D-14 Ernst'!AC$2,'P-07 HACCP score'!$C$2:$E$2,0))</f>
        <v>0</v>
      </c>
      <c r="BX2" s="6">
        <f>INDEX('P-07 HACCP score'!$C$3:$E$7,MATCH(AH2,'P-07 HACCP score'!$B$3:$B$7,0),MATCH('D-14 Ernst'!AD$2,'P-07 HACCP score'!$C$2:$E$2,0))</f>
        <v>0</v>
      </c>
    </row>
    <row r="3" spans="1:76" s="6" customFormat="1" x14ac:dyDescent="0.45">
      <c r="A3" s="47">
        <v>51550</v>
      </c>
      <c r="B3" s="6" t="s">
        <v>699</v>
      </c>
      <c r="C3" s="6" t="s">
        <v>631</v>
      </c>
      <c r="D3" s="21" t="s">
        <v>31</v>
      </c>
      <c r="E3" s="22"/>
      <c r="F3" s="22"/>
      <c r="G3" s="22"/>
      <c r="H3" s="25"/>
      <c r="I3" s="25"/>
      <c r="J3" s="25"/>
      <c r="K3" s="25"/>
      <c r="L3" s="25"/>
      <c r="M3" s="22"/>
      <c r="N3" s="22"/>
      <c r="O3" s="26"/>
      <c r="P3" s="26"/>
      <c r="Q3" s="22"/>
      <c r="R3" s="22"/>
      <c r="S3" s="22"/>
      <c r="T3" s="22"/>
      <c r="U3" s="22"/>
      <c r="V3" s="22"/>
      <c r="W3" s="22"/>
      <c r="X3" s="22"/>
      <c r="Y3" s="22"/>
      <c r="Z3" s="22"/>
      <c r="AA3" s="22"/>
      <c r="AB3" s="22"/>
      <c r="AC3" s="22"/>
      <c r="AD3" s="22"/>
      <c r="AE3" s="22"/>
      <c r="AF3" s="22"/>
      <c r="AG3" s="22"/>
      <c r="AH3" s="22"/>
      <c r="AI3" s="4">
        <f>COUNTIF(AU3:AW3,5)+COUNTIF(BC3:BD3,5)+COUNTIF(BG3:BX3,5)+COUNTIF(AU3:AW3,9)+COUNTIF(BC3:BD3,9)+COUNTIF(BG3:BX3,9)</f>
        <v>0</v>
      </c>
      <c r="AJ3" s="4">
        <f>COUNTIF(AU3:AW3,15)+COUNTIF(BC3:BD3,15)+COUNTIF(BG3:BX3,15)+COUNTIF(AU3:AW3,25)+COUNTIF(BC3:BD3,25)+COUNTIF(BG3:BX3,25)</f>
        <v>0</v>
      </c>
      <c r="AK3" s="4" t="str">
        <f>IF(AJ3&gt;=1,"HOOG",IF(AI3&gt;=2,"MIDDEN","LAAG"))</f>
        <v>LAAG</v>
      </c>
      <c r="AL3" s="4" t="str">
        <f>IF(AND(AJ3=1,OR(G3="H",X3="H"),TEXT(D3,0)&lt;&gt;"4"),"J","N" )</f>
        <v>N</v>
      </c>
      <c r="AM3" s="4" t="s">
        <v>34</v>
      </c>
      <c r="AN3" s="80" t="str">
        <f>IF(OR(AM3="J",AL3="J"),"MIDDEN",AK3)</f>
        <v>LAAG</v>
      </c>
      <c r="AO3" s="4" t="s">
        <v>35</v>
      </c>
      <c r="AP3" s="4" t="s">
        <v>36</v>
      </c>
      <c r="AQ3" s="4" t="s">
        <v>34</v>
      </c>
      <c r="AR3" s="4" t="str">
        <f>IF(AND(AO3="H",AP3="K"),"J",IF(OR(AND(AO3="L",AP3="K",AQ3="J"),AND(AO3="H",AP3="G",AQ3="J")),"J","N"))</f>
        <v>N</v>
      </c>
      <c r="AS3" s="4" t="s">
        <v>112</v>
      </c>
      <c r="AT3" s="4" t="str">
        <f>IF(AR3="N",AN3,IF(AN3="LAAG","MIDDEN","HOOG"))</f>
        <v>LAAG</v>
      </c>
      <c r="AU3" s="6">
        <f>INDEX('P-07 HACCP score'!$C$3:$E$7,MATCH(E3,'P-07 HACCP score'!$B$3:$B$7,0),MATCH('D-14 Ernst'!A$2,'P-07 HACCP score'!$C$2:$E$2,0))</f>
        <v>0</v>
      </c>
      <c r="AV3" s="6">
        <f>INDEX('P-07 HACCP score'!$C$3:$E$7,MATCH(F3,'P-07 HACCP score'!$B$3:$B$7,0),MATCH('D-14 Ernst'!B$2,'P-07 HACCP score'!$C$2:$E$2,0))</f>
        <v>0</v>
      </c>
      <c r="AW3" s="6">
        <f>INDEX('P-07 HACCP score'!$C$3:$E$7,MATCH(G3,'P-07 HACCP score'!$B$3:$B$7,0),MATCH('D-14 Ernst'!C$2,'P-07 HACCP score'!$C$2:$E$2,0))</f>
        <v>0</v>
      </c>
      <c r="AX3" s="6">
        <f>INDEX('P-07 HACCP score'!$C$3:$E$7,MATCH(H3,'P-07 HACCP score'!$B$3:$B$7,0),MATCH('D-14 Ernst'!D$2,'P-07 HACCP score'!$C$2:$E$2,0))</f>
        <v>0</v>
      </c>
      <c r="AY3" s="6">
        <f>INDEX('P-07 HACCP score'!$C$3:$E$7,MATCH(I3,'P-07 HACCP score'!$B$3:$B$7,0),MATCH('D-14 Ernst'!E$2,'P-07 HACCP score'!$C$2:$E$2,0))</f>
        <v>0</v>
      </c>
      <c r="AZ3" s="6">
        <f>INDEX('P-07 HACCP score'!$C$3:$E$7,MATCH(J3,'P-07 HACCP score'!$B$3:$B$7,0),MATCH('D-14 Ernst'!F$2,'P-07 HACCP score'!$C$2:$E$2,0))</f>
        <v>0</v>
      </c>
      <c r="BA3" s="6">
        <f>INDEX('P-07 HACCP score'!$C$3:$E$7,MATCH(K3,'P-07 HACCP score'!$B$3:$B$7,0),MATCH('D-14 Ernst'!G$2,'P-07 HACCP score'!$C$2:$E$2,0))</f>
        <v>0</v>
      </c>
      <c r="BB3" s="6">
        <f>INDEX('P-07 HACCP score'!$C$3:$E$7,MATCH(L3,'P-07 HACCP score'!$B$3:$B$7,0),MATCH('D-14 Ernst'!H$2,'P-07 HACCP score'!$C$2:$E$2,0))</f>
        <v>0</v>
      </c>
      <c r="BC3" s="6">
        <f>INDEX('P-07 HACCP score'!$C$3:$E$7,MATCH(M3,'P-07 HACCP score'!$B$3:$B$7,0),MATCH('D-14 Ernst'!I$2,'P-07 HACCP score'!$C$2:$E$2,0))</f>
        <v>0</v>
      </c>
      <c r="BD3" s="6">
        <f>INDEX('P-07 HACCP score'!$C$3:$E$7,MATCH(N3,'P-07 HACCP score'!$B$3:$B$7,0),MATCH('D-14 Ernst'!J$2,'P-07 HACCP score'!$C$2:$E$2,0))</f>
        <v>0</v>
      </c>
      <c r="BE3" s="6">
        <f>INDEX('P-07 HACCP score'!$C$3:$E$7,MATCH(O3,'P-07 HACCP score'!$B$3:$B$7,0),MATCH('D-14 Ernst'!K$2,'P-07 HACCP score'!$C$2:$E$2,0))</f>
        <v>0</v>
      </c>
      <c r="BF3" s="6">
        <f>INDEX('P-07 HACCP score'!$C$3:$E$7,MATCH(P3,'P-07 HACCP score'!$B$3:$B$7,0),MATCH('D-14 Ernst'!L$2,'P-07 HACCP score'!$C$2:$E$2,0))</f>
        <v>0</v>
      </c>
      <c r="BG3" s="6">
        <f>INDEX('P-07 HACCP score'!$C$3:$E$7,MATCH(Q3,'P-07 HACCP score'!$B$3:$B$7,0),MATCH('D-14 Ernst'!M$2,'P-07 HACCP score'!$C$2:$E$2,0))</f>
        <v>0</v>
      </c>
      <c r="BH3" s="6">
        <f>INDEX('P-07 HACCP score'!$C$3:$E$7,MATCH(R3,'P-07 HACCP score'!$B$3:$B$7,0),MATCH('D-14 Ernst'!N$2,'P-07 HACCP score'!$C$2:$E$2,0))</f>
        <v>0</v>
      </c>
      <c r="BI3" s="6">
        <f>INDEX('P-07 HACCP score'!$C$3:$E$7,MATCH(S3,'P-07 HACCP score'!$B$3:$B$7,0),MATCH('D-14 Ernst'!O$2,'P-07 HACCP score'!$C$2:$E$2,0))</f>
        <v>0</v>
      </c>
      <c r="BJ3" s="6">
        <f>INDEX('P-07 HACCP score'!$C$3:$E$7,MATCH(T3,'P-07 HACCP score'!$B$3:$B$7,0),MATCH('D-14 Ernst'!P$2,'P-07 HACCP score'!$C$2:$E$2,0))</f>
        <v>0</v>
      </c>
      <c r="BK3" s="6">
        <f>INDEX('P-07 HACCP score'!$C$3:$E$7,MATCH(U3,'P-07 HACCP score'!$B$3:$B$7,0),MATCH('D-14 Ernst'!Q$2,'P-07 HACCP score'!$C$2:$E$2,0))</f>
        <v>0</v>
      </c>
      <c r="BL3" s="6">
        <f>INDEX('P-07 HACCP score'!$C$3:$E$7,MATCH(V3,'P-07 HACCP score'!$B$3:$B$7,0),MATCH('D-14 Ernst'!R$2,'P-07 HACCP score'!$C$2:$E$2,0))</f>
        <v>0</v>
      </c>
      <c r="BM3" s="6">
        <f>INDEX('P-07 HACCP score'!$C$3:$E$7,MATCH(W3,'P-07 HACCP score'!$B$3:$B$7,0),MATCH('D-14 Ernst'!S$2,'P-07 HACCP score'!$C$2:$E$2,0))</f>
        <v>0</v>
      </c>
      <c r="BN3" s="6">
        <f>INDEX('P-07 HACCP score'!$C$3:$E$7,MATCH(X3,'P-07 HACCP score'!$B$3:$B$7,0),MATCH('D-14 Ernst'!T$2,'P-07 HACCP score'!$C$2:$E$2,0))</f>
        <v>0</v>
      </c>
      <c r="BO3" s="6">
        <f>INDEX('P-07 HACCP score'!$C$3:$E$7,MATCH(Y3,'P-07 HACCP score'!$B$3:$B$7,0),MATCH('D-14 Ernst'!U$2,'P-07 HACCP score'!$C$2:$E$2,0))</f>
        <v>0</v>
      </c>
      <c r="BP3" s="6">
        <f>INDEX('P-07 HACCP score'!$C$3:$E$7,MATCH(Z3,'P-07 HACCP score'!$B$3:$B$7,0),MATCH('D-14 Ernst'!V$2,'P-07 HACCP score'!$C$2:$E$2,0))</f>
        <v>0</v>
      </c>
      <c r="BQ3" s="6">
        <f>INDEX('P-07 HACCP score'!$C$3:$E$7,MATCH(AA3,'P-07 HACCP score'!$B$3:$B$7,0),MATCH('D-14 Ernst'!W$2,'P-07 HACCP score'!$C$2:$E$2,0))</f>
        <v>0</v>
      </c>
      <c r="BR3" s="6">
        <f>INDEX('P-07 HACCP score'!$C$3:$E$7,MATCH(AB3,'P-07 HACCP score'!$B$3:$B$7,0),MATCH('D-14 Ernst'!X$2,'P-07 HACCP score'!$C$2:$E$2,0))</f>
        <v>0</v>
      </c>
      <c r="BS3" s="6">
        <f>INDEX('P-07 HACCP score'!$C$3:$E$7,MATCH(AC3,'P-07 HACCP score'!$B$3:$B$7,0),MATCH('D-14 Ernst'!Y$2,'P-07 HACCP score'!$C$2:$E$2,0))</f>
        <v>0</v>
      </c>
      <c r="BT3" s="6">
        <f>INDEX('P-07 HACCP score'!$C$3:$E$7,MATCH(AD3,'P-07 HACCP score'!$B$3:$B$7,0),MATCH('D-14 Ernst'!Z$2,'P-07 HACCP score'!$C$2:$E$2,0))</f>
        <v>0</v>
      </c>
      <c r="BU3" s="6">
        <f>INDEX('P-07 HACCP score'!$C$3:$E$7,MATCH(AE3,'P-07 HACCP score'!$B$3:$B$7,0),MATCH('D-14 Ernst'!AA$2,'P-07 HACCP score'!$C$2:$E$2,0))</f>
        <v>0</v>
      </c>
      <c r="BV3" s="6">
        <f>INDEX('P-07 HACCP score'!$C$3:$E$7,MATCH(AF3,'P-07 HACCP score'!$B$3:$B$7,0),MATCH('D-14 Ernst'!AB$2,'P-07 HACCP score'!$C$2:$E$2,0))</f>
        <v>0</v>
      </c>
      <c r="BW3" s="6">
        <f>INDEX('P-07 HACCP score'!$C$3:$E$7,MATCH(AG3,'P-07 HACCP score'!$B$3:$B$7,0),MATCH('D-14 Ernst'!AC$2,'P-07 HACCP score'!$C$2:$E$2,0))</f>
        <v>0</v>
      </c>
      <c r="BX3" s="6">
        <f>INDEX('P-07 HACCP score'!$C$3:$E$7,MATCH(AH3,'P-07 HACCP score'!$B$3:$B$7,0),MATCH('D-14 Ernst'!AD$2,'P-07 HACCP score'!$C$2:$E$2,0))</f>
        <v>0</v>
      </c>
    </row>
    <row r="4" spans="1:76" s="6" customFormat="1" x14ac:dyDescent="0.45">
      <c r="A4" s="47">
        <v>50790</v>
      </c>
      <c r="B4" s="6" t="s">
        <v>30</v>
      </c>
      <c r="C4" s="6" t="s">
        <v>628</v>
      </c>
      <c r="D4" s="21" t="s">
        <v>31</v>
      </c>
      <c r="E4" s="22"/>
      <c r="F4" s="22"/>
      <c r="G4" s="22"/>
      <c r="H4" s="25"/>
      <c r="I4" s="25"/>
      <c r="J4" s="25"/>
      <c r="K4" s="25"/>
      <c r="L4" s="25"/>
      <c r="M4" s="22"/>
      <c r="N4" s="22"/>
      <c r="O4" s="26"/>
      <c r="P4" s="26"/>
      <c r="Q4" s="22"/>
      <c r="R4" s="22"/>
      <c r="S4" s="22"/>
      <c r="T4" s="22"/>
      <c r="U4" s="22"/>
      <c r="V4" s="22"/>
      <c r="W4" s="22"/>
      <c r="X4" s="22"/>
      <c r="Y4" s="22"/>
      <c r="Z4" s="22"/>
      <c r="AA4" s="22"/>
      <c r="AB4" s="22"/>
      <c r="AC4" s="22"/>
      <c r="AD4" s="22"/>
      <c r="AE4" s="22"/>
      <c r="AF4" s="22"/>
      <c r="AG4" s="22"/>
      <c r="AH4" s="22"/>
      <c r="AI4" s="4">
        <f>COUNTIF(AU4:AW4,5)+COUNTIF(BC4:BD4,5)+COUNTIF(BG4:BX4,5)+COUNTIF(AU4:AW4,9)+COUNTIF(BC4:BD4,9)+COUNTIF(BG4:BX4,9)</f>
        <v>0</v>
      </c>
      <c r="AJ4" s="4">
        <f>COUNTIF(AU4:AW4,15)+COUNTIF(BC4:BD4,15)+COUNTIF(BG4:BX4,15)+COUNTIF(AU4:AW4,25)+COUNTIF(BC4:BD4,25)+COUNTIF(BG4:BX4,25)</f>
        <v>0</v>
      </c>
      <c r="AK4" s="4" t="str">
        <f>IF(AJ4&gt;=1,"HOOG",IF(AI4&gt;=2,"MIDDEN","LAAG"))</f>
        <v>LAAG</v>
      </c>
      <c r="AL4" s="4" t="str">
        <f>IF(AND(AJ4=1,OR(G4="H",X4="H"),TEXT(D4,0)&lt;&gt;"4"),"J","N" )</f>
        <v>N</v>
      </c>
      <c r="AM4" s="4" t="s">
        <v>34</v>
      </c>
      <c r="AN4" s="80" t="str">
        <f>IF(OR(AM4="J",AL4="J"),"MIDDEN",AK4)</f>
        <v>LAAG</v>
      </c>
      <c r="AO4" s="4" t="s">
        <v>32</v>
      </c>
      <c r="AP4" s="4" t="s">
        <v>33</v>
      </c>
      <c r="AQ4" s="4" t="s">
        <v>34</v>
      </c>
      <c r="AR4" s="4" t="str">
        <f>IF(AND(AO4="H",AP4="K"),"J",IF(OR(AND(AO4="L",AP4="K",AQ4="J"),AND(AO4="H",AP4="G",AQ4="J")),"J","N"))</f>
        <v>N</v>
      </c>
      <c r="AS4" s="4" t="s">
        <v>34</v>
      </c>
      <c r="AT4" s="4" t="str">
        <f>IF(AR4="N",AN4,IF(AN4="LAAG","MIDDEN","HOOG"))</f>
        <v>LAAG</v>
      </c>
      <c r="AU4" s="6">
        <f>INDEX('P-07 HACCP score'!$C$3:$E$7,MATCH(E4,'P-07 HACCP score'!$B$3:$B$7,0),MATCH('D-14 Ernst'!A$2,'P-07 HACCP score'!$C$2:$E$2,0))</f>
        <v>0</v>
      </c>
      <c r="AV4" s="6">
        <f>INDEX('P-07 HACCP score'!$C$3:$E$7,MATCH(F4,'P-07 HACCP score'!$B$3:$B$7,0),MATCH('D-14 Ernst'!B$2,'P-07 HACCP score'!$C$2:$E$2,0))</f>
        <v>0</v>
      </c>
      <c r="AW4" s="6">
        <f>INDEX('P-07 HACCP score'!$C$3:$E$7,MATCH(G4,'P-07 HACCP score'!$B$3:$B$7,0),MATCH('D-14 Ernst'!C$2,'P-07 HACCP score'!$C$2:$E$2,0))</f>
        <v>0</v>
      </c>
      <c r="AX4" s="6">
        <f>INDEX('P-07 HACCP score'!$C$3:$E$7,MATCH(H4,'P-07 HACCP score'!$B$3:$B$7,0),MATCH('D-14 Ernst'!D$2,'P-07 HACCP score'!$C$2:$E$2,0))</f>
        <v>0</v>
      </c>
      <c r="AY4" s="6">
        <f>INDEX('P-07 HACCP score'!$C$3:$E$7,MATCH(I4,'P-07 HACCP score'!$B$3:$B$7,0),MATCH('D-14 Ernst'!E$2,'P-07 HACCP score'!$C$2:$E$2,0))</f>
        <v>0</v>
      </c>
      <c r="AZ4" s="6">
        <f>INDEX('P-07 HACCP score'!$C$3:$E$7,MATCH(J4,'P-07 HACCP score'!$B$3:$B$7,0),MATCH('D-14 Ernst'!F$2,'P-07 HACCP score'!$C$2:$E$2,0))</f>
        <v>0</v>
      </c>
      <c r="BA4" s="6">
        <f>INDEX('P-07 HACCP score'!$C$3:$E$7,MATCH(K4,'P-07 HACCP score'!$B$3:$B$7,0),MATCH('D-14 Ernst'!G$2,'P-07 HACCP score'!$C$2:$E$2,0))</f>
        <v>0</v>
      </c>
      <c r="BB4" s="6">
        <f>INDEX('P-07 HACCP score'!$C$3:$E$7,MATCH(L4,'P-07 HACCP score'!$B$3:$B$7,0),MATCH('D-14 Ernst'!H$2,'P-07 HACCP score'!$C$2:$E$2,0))</f>
        <v>0</v>
      </c>
      <c r="BC4" s="6">
        <f>INDEX('P-07 HACCP score'!$C$3:$E$7,MATCH(M4,'P-07 HACCP score'!$B$3:$B$7,0),MATCH('D-14 Ernst'!I$2,'P-07 HACCP score'!$C$2:$E$2,0))</f>
        <v>0</v>
      </c>
      <c r="BD4" s="6">
        <f>INDEX('P-07 HACCP score'!$C$3:$E$7,MATCH(N4,'P-07 HACCP score'!$B$3:$B$7,0),MATCH('D-14 Ernst'!J$2,'P-07 HACCP score'!$C$2:$E$2,0))</f>
        <v>0</v>
      </c>
      <c r="BE4" s="6">
        <f>INDEX('P-07 HACCP score'!$C$3:$E$7,MATCH(O4,'P-07 HACCP score'!$B$3:$B$7,0),MATCH('D-14 Ernst'!K$2,'P-07 HACCP score'!$C$2:$E$2,0))</f>
        <v>0</v>
      </c>
      <c r="BF4" s="6">
        <f>INDEX('P-07 HACCP score'!$C$3:$E$7,MATCH(P4,'P-07 HACCP score'!$B$3:$B$7,0),MATCH('D-14 Ernst'!L$2,'P-07 HACCP score'!$C$2:$E$2,0))</f>
        <v>0</v>
      </c>
      <c r="BG4" s="6">
        <f>INDEX('P-07 HACCP score'!$C$3:$E$7,MATCH(Q4,'P-07 HACCP score'!$B$3:$B$7,0),MATCH('D-14 Ernst'!M$2,'P-07 HACCP score'!$C$2:$E$2,0))</f>
        <v>0</v>
      </c>
      <c r="BH4" s="6">
        <f>INDEX('P-07 HACCP score'!$C$3:$E$7,MATCH(R4,'P-07 HACCP score'!$B$3:$B$7,0),MATCH('D-14 Ernst'!N$2,'P-07 HACCP score'!$C$2:$E$2,0))</f>
        <v>0</v>
      </c>
      <c r="BI4" s="6">
        <f>INDEX('P-07 HACCP score'!$C$3:$E$7,MATCH(S4,'P-07 HACCP score'!$B$3:$B$7,0),MATCH('D-14 Ernst'!O$2,'P-07 HACCP score'!$C$2:$E$2,0))</f>
        <v>0</v>
      </c>
      <c r="BJ4" s="6">
        <f>INDEX('P-07 HACCP score'!$C$3:$E$7,MATCH(T4,'P-07 HACCP score'!$B$3:$B$7,0),MATCH('D-14 Ernst'!P$2,'P-07 HACCP score'!$C$2:$E$2,0))</f>
        <v>0</v>
      </c>
      <c r="BK4" s="6">
        <f>INDEX('P-07 HACCP score'!$C$3:$E$7,MATCH(U4,'P-07 HACCP score'!$B$3:$B$7,0),MATCH('D-14 Ernst'!Q$2,'P-07 HACCP score'!$C$2:$E$2,0))</f>
        <v>0</v>
      </c>
      <c r="BL4" s="6">
        <f>INDEX('P-07 HACCP score'!$C$3:$E$7,MATCH(V4,'P-07 HACCP score'!$B$3:$B$7,0),MATCH('D-14 Ernst'!R$2,'P-07 HACCP score'!$C$2:$E$2,0))</f>
        <v>0</v>
      </c>
      <c r="BM4" s="6">
        <f>INDEX('P-07 HACCP score'!$C$3:$E$7,MATCH(W4,'P-07 HACCP score'!$B$3:$B$7,0),MATCH('D-14 Ernst'!S$2,'P-07 HACCP score'!$C$2:$E$2,0))</f>
        <v>0</v>
      </c>
      <c r="BN4" s="6">
        <f>INDEX('P-07 HACCP score'!$C$3:$E$7,MATCH(X4,'P-07 HACCP score'!$B$3:$B$7,0),MATCH('D-14 Ernst'!T$2,'P-07 HACCP score'!$C$2:$E$2,0))</f>
        <v>0</v>
      </c>
      <c r="BO4" s="6">
        <f>INDEX('P-07 HACCP score'!$C$3:$E$7,MATCH(Y4,'P-07 HACCP score'!$B$3:$B$7,0),MATCH('D-14 Ernst'!U$2,'P-07 HACCP score'!$C$2:$E$2,0))</f>
        <v>0</v>
      </c>
      <c r="BP4" s="6">
        <f>INDEX('P-07 HACCP score'!$C$3:$E$7,MATCH(Z4,'P-07 HACCP score'!$B$3:$B$7,0),MATCH('D-14 Ernst'!V$2,'P-07 HACCP score'!$C$2:$E$2,0))</f>
        <v>0</v>
      </c>
      <c r="BQ4" s="6">
        <f>INDEX('P-07 HACCP score'!$C$3:$E$7,MATCH(AA4,'P-07 HACCP score'!$B$3:$B$7,0),MATCH('D-14 Ernst'!W$2,'P-07 HACCP score'!$C$2:$E$2,0))</f>
        <v>0</v>
      </c>
      <c r="BR4" s="6">
        <f>INDEX('P-07 HACCP score'!$C$3:$E$7,MATCH(AB4,'P-07 HACCP score'!$B$3:$B$7,0),MATCH('D-14 Ernst'!X$2,'P-07 HACCP score'!$C$2:$E$2,0))</f>
        <v>0</v>
      </c>
      <c r="BS4" s="6">
        <f>INDEX('P-07 HACCP score'!$C$3:$E$7,MATCH(AC4,'P-07 HACCP score'!$B$3:$B$7,0),MATCH('D-14 Ernst'!Y$2,'P-07 HACCP score'!$C$2:$E$2,0))</f>
        <v>0</v>
      </c>
      <c r="BT4" s="6">
        <f>INDEX('P-07 HACCP score'!$C$3:$E$7,MATCH(AD4,'P-07 HACCP score'!$B$3:$B$7,0),MATCH('D-14 Ernst'!Z$2,'P-07 HACCP score'!$C$2:$E$2,0))</f>
        <v>0</v>
      </c>
      <c r="BU4" s="6">
        <f>INDEX('P-07 HACCP score'!$C$3:$E$7,MATCH(AE4,'P-07 HACCP score'!$B$3:$B$7,0),MATCH('D-14 Ernst'!AA$2,'P-07 HACCP score'!$C$2:$E$2,0))</f>
        <v>0</v>
      </c>
      <c r="BV4" s="6">
        <f>INDEX('P-07 HACCP score'!$C$3:$E$7,MATCH(AF4,'P-07 HACCP score'!$B$3:$B$7,0),MATCH('D-14 Ernst'!AB$2,'P-07 HACCP score'!$C$2:$E$2,0))</f>
        <v>0</v>
      </c>
      <c r="BW4" s="6">
        <f>INDEX('P-07 HACCP score'!$C$3:$E$7,MATCH(AG4,'P-07 HACCP score'!$B$3:$B$7,0),MATCH('D-14 Ernst'!AC$2,'P-07 HACCP score'!$C$2:$E$2,0))</f>
        <v>0</v>
      </c>
      <c r="BX4" s="6">
        <f>INDEX('P-07 HACCP score'!$C$3:$E$7,MATCH(AH4,'P-07 HACCP score'!$B$3:$B$7,0),MATCH('D-14 Ernst'!AD$2,'P-07 HACCP score'!$C$2:$E$2,0))</f>
        <v>0</v>
      </c>
    </row>
    <row r="5" spans="1:76" s="6" customFormat="1" x14ac:dyDescent="0.45">
      <c r="A5" s="47">
        <v>50810</v>
      </c>
      <c r="B5" s="6" t="s">
        <v>37</v>
      </c>
      <c r="C5" s="6" t="s">
        <v>629</v>
      </c>
      <c r="D5" s="21" t="s">
        <v>31</v>
      </c>
      <c r="E5" s="22"/>
      <c r="F5" s="22"/>
      <c r="G5" s="22"/>
      <c r="H5" s="25"/>
      <c r="I5" s="25"/>
      <c r="J5" s="25"/>
      <c r="K5" s="25"/>
      <c r="L5" s="25"/>
      <c r="M5" s="22"/>
      <c r="N5" s="22"/>
      <c r="O5" s="26"/>
      <c r="P5" s="26"/>
      <c r="Q5" s="22"/>
      <c r="R5" s="22"/>
      <c r="S5" s="22"/>
      <c r="T5" s="22"/>
      <c r="U5" s="22"/>
      <c r="V5" s="22"/>
      <c r="W5" s="22"/>
      <c r="X5" s="22"/>
      <c r="Y5" s="22"/>
      <c r="Z5" s="22"/>
      <c r="AA5" s="22"/>
      <c r="AB5" s="22"/>
      <c r="AC5" s="22"/>
      <c r="AD5" s="22"/>
      <c r="AE5" s="22"/>
      <c r="AF5" s="22"/>
      <c r="AG5" s="22"/>
      <c r="AH5" s="22"/>
      <c r="AI5" s="4">
        <f>COUNTIF(AU5:AW5,5)+COUNTIF(BC5:BD5,5)+COUNTIF(BG5:BX5,5)+COUNTIF(AU5:AW5,9)+COUNTIF(BC5:BD5,9)+COUNTIF(BG5:BX5,9)</f>
        <v>0</v>
      </c>
      <c r="AJ5" s="4">
        <f>COUNTIF(AU5:AW5,15)+COUNTIF(BC5:BD5,15)+COUNTIF(BG5:BX5,15)+COUNTIF(AU5:AW5,25)+COUNTIF(BC5:BD5,25)+COUNTIF(BG5:BX5,25)</f>
        <v>0</v>
      </c>
      <c r="AK5" s="4" t="str">
        <f>IF(AJ5&gt;=1,"HOOG",IF(AI5&gt;=2,"MIDDEN","LAAG"))</f>
        <v>LAAG</v>
      </c>
      <c r="AL5" s="4" t="str">
        <f>IF(AND(AJ5=1,OR(G5="H",X5="H"),TEXT(D5,0)&lt;&gt;"4"),"J","N" )</f>
        <v>N</v>
      </c>
      <c r="AM5" s="4" t="s">
        <v>34</v>
      </c>
      <c r="AN5" s="80" t="str">
        <f>IF(OR(AM5="J",AL5="J"),"MIDDEN",AK5)</f>
        <v>LAAG</v>
      </c>
      <c r="AO5" s="4" t="s">
        <v>32</v>
      </c>
      <c r="AP5" s="4" t="s">
        <v>33</v>
      </c>
      <c r="AQ5" s="4" t="s">
        <v>34</v>
      </c>
      <c r="AR5" s="4" t="str">
        <f>IF(AND(AO5="H",AP5="K"),"J",IF(OR(AND(AO5="L",AP5="K",AQ5="J"),AND(AO5="H",AP5="G",AQ5="J")),"J","N"))</f>
        <v>N</v>
      </c>
      <c r="AS5" s="4" t="s">
        <v>34</v>
      </c>
      <c r="AT5" s="4" t="str">
        <f>IF(AR5="N",AN5,IF(AN5="LAAG","MIDDEN","HOOG"))</f>
        <v>LAAG</v>
      </c>
      <c r="AU5" s="6">
        <f>INDEX('P-07 HACCP score'!$C$3:$E$7,MATCH(E5,'P-07 HACCP score'!$B$3:$B$7,0),MATCH('D-14 Ernst'!A$2,'P-07 HACCP score'!$C$2:$E$2,0))</f>
        <v>0</v>
      </c>
      <c r="AV5" s="6">
        <f>INDEX('P-07 HACCP score'!$C$3:$E$7,MATCH(F5,'P-07 HACCP score'!$B$3:$B$7,0),MATCH('D-14 Ernst'!B$2,'P-07 HACCP score'!$C$2:$E$2,0))</f>
        <v>0</v>
      </c>
      <c r="AW5" s="6">
        <f>INDEX('P-07 HACCP score'!$C$3:$E$7,MATCH(G5,'P-07 HACCP score'!$B$3:$B$7,0),MATCH('D-14 Ernst'!C$2,'P-07 HACCP score'!$C$2:$E$2,0))</f>
        <v>0</v>
      </c>
      <c r="AX5" s="6">
        <f>INDEX('P-07 HACCP score'!$C$3:$E$7,MATCH(H5,'P-07 HACCP score'!$B$3:$B$7,0),MATCH('D-14 Ernst'!D$2,'P-07 HACCP score'!$C$2:$E$2,0))</f>
        <v>0</v>
      </c>
      <c r="AY5" s="6">
        <f>INDEX('P-07 HACCP score'!$C$3:$E$7,MATCH(I5,'P-07 HACCP score'!$B$3:$B$7,0),MATCH('D-14 Ernst'!E$2,'P-07 HACCP score'!$C$2:$E$2,0))</f>
        <v>0</v>
      </c>
      <c r="AZ5" s="6">
        <f>INDEX('P-07 HACCP score'!$C$3:$E$7,MATCH(J5,'P-07 HACCP score'!$B$3:$B$7,0),MATCH('D-14 Ernst'!F$2,'P-07 HACCP score'!$C$2:$E$2,0))</f>
        <v>0</v>
      </c>
      <c r="BA5" s="6">
        <f>INDEX('P-07 HACCP score'!$C$3:$E$7,MATCH(K5,'P-07 HACCP score'!$B$3:$B$7,0),MATCH('D-14 Ernst'!G$2,'P-07 HACCP score'!$C$2:$E$2,0))</f>
        <v>0</v>
      </c>
      <c r="BB5" s="6">
        <f>INDEX('P-07 HACCP score'!$C$3:$E$7,MATCH(L5,'P-07 HACCP score'!$B$3:$B$7,0),MATCH('D-14 Ernst'!H$2,'P-07 HACCP score'!$C$2:$E$2,0))</f>
        <v>0</v>
      </c>
      <c r="BC5" s="6">
        <f>INDEX('P-07 HACCP score'!$C$3:$E$7,MATCH(M5,'P-07 HACCP score'!$B$3:$B$7,0),MATCH('D-14 Ernst'!I$2,'P-07 HACCP score'!$C$2:$E$2,0))</f>
        <v>0</v>
      </c>
      <c r="BD5" s="6">
        <f>INDEX('P-07 HACCP score'!$C$3:$E$7,MATCH(N5,'P-07 HACCP score'!$B$3:$B$7,0),MATCH('D-14 Ernst'!J$2,'P-07 HACCP score'!$C$2:$E$2,0))</f>
        <v>0</v>
      </c>
      <c r="BE5" s="6">
        <f>INDEX('P-07 HACCP score'!$C$3:$E$7,MATCH(O5,'P-07 HACCP score'!$B$3:$B$7,0),MATCH('D-14 Ernst'!K$2,'P-07 HACCP score'!$C$2:$E$2,0))</f>
        <v>0</v>
      </c>
      <c r="BF5" s="6">
        <f>INDEX('P-07 HACCP score'!$C$3:$E$7,MATCH(P5,'P-07 HACCP score'!$B$3:$B$7,0),MATCH('D-14 Ernst'!L$2,'P-07 HACCP score'!$C$2:$E$2,0))</f>
        <v>0</v>
      </c>
      <c r="BG5" s="6">
        <f>INDEX('P-07 HACCP score'!$C$3:$E$7,MATCH(Q5,'P-07 HACCP score'!$B$3:$B$7,0),MATCH('D-14 Ernst'!M$2,'P-07 HACCP score'!$C$2:$E$2,0))</f>
        <v>0</v>
      </c>
      <c r="BH5" s="6">
        <f>INDEX('P-07 HACCP score'!$C$3:$E$7,MATCH(R5,'P-07 HACCP score'!$B$3:$B$7,0),MATCH('D-14 Ernst'!N$2,'P-07 HACCP score'!$C$2:$E$2,0))</f>
        <v>0</v>
      </c>
      <c r="BI5" s="6">
        <f>INDEX('P-07 HACCP score'!$C$3:$E$7,MATCH(S5,'P-07 HACCP score'!$B$3:$B$7,0),MATCH('D-14 Ernst'!O$2,'P-07 HACCP score'!$C$2:$E$2,0))</f>
        <v>0</v>
      </c>
      <c r="BJ5" s="6">
        <f>INDEX('P-07 HACCP score'!$C$3:$E$7,MATCH(T5,'P-07 HACCP score'!$B$3:$B$7,0),MATCH('D-14 Ernst'!P$2,'P-07 HACCP score'!$C$2:$E$2,0))</f>
        <v>0</v>
      </c>
      <c r="BK5" s="6">
        <f>INDEX('P-07 HACCP score'!$C$3:$E$7,MATCH(U5,'P-07 HACCP score'!$B$3:$B$7,0),MATCH('D-14 Ernst'!Q$2,'P-07 HACCP score'!$C$2:$E$2,0))</f>
        <v>0</v>
      </c>
      <c r="BL5" s="6">
        <f>INDEX('P-07 HACCP score'!$C$3:$E$7,MATCH(V5,'P-07 HACCP score'!$B$3:$B$7,0),MATCH('D-14 Ernst'!R$2,'P-07 HACCP score'!$C$2:$E$2,0))</f>
        <v>0</v>
      </c>
      <c r="BM5" s="6">
        <f>INDEX('P-07 HACCP score'!$C$3:$E$7,MATCH(W5,'P-07 HACCP score'!$B$3:$B$7,0),MATCH('D-14 Ernst'!S$2,'P-07 HACCP score'!$C$2:$E$2,0))</f>
        <v>0</v>
      </c>
      <c r="BN5" s="6">
        <f>INDEX('P-07 HACCP score'!$C$3:$E$7,MATCH(X5,'P-07 HACCP score'!$B$3:$B$7,0),MATCH('D-14 Ernst'!T$2,'P-07 HACCP score'!$C$2:$E$2,0))</f>
        <v>0</v>
      </c>
      <c r="BO5" s="6">
        <f>INDEX('P-07 HACCP score'!$C$3:$E$7,MATCH(Y5,'P-07 HACCP score'!$B$3:$B$7,0),MATCH('D-14 Ernst'!U$2,'P-07 HACCP score'!$C$2:$E$2,0))</f>
        <v>0</v>
      </c>
      <c r="BP5" s="6">
        <f>INDEX('P-07 HACCP score'!$C$3:$E$7,MATCH(Z5,'P-07 HACCP score'!$B$3:$B$7,0),MATCH('D-14 Ernst'!V$2,'P-07 HACCP score'!$C$2:$E$2,0))</f>
        <v>0</v>
      </c>
      <c r="BQ5" s="6">
        <f>INDEX('P-07 HACCP score'!$C$3:$E$7,MATCH(AA5,'P-07 HACCP score'!$B$3:$B$7,0),MATCH('D-14 Ernst'!W$2,'P-07 HACCP score'!$C$2:$E$2,0))</f>
        <v>0</v>
      </c>
      <c r="BR5" s="6">
        <f>INDEX('P-07 HACCP score'!$C$3:$E$7,MATCH(AB5,'P-07 HACCP score'!$B$3:$B$7,0),MATCH('D-14 Ernst'!X$2,'P-07 HACCP score'!$C$2:$E$2,0))</f>
        <v>0</v>
      </c>
      <c r="BS5" s="6">
        <f>INDEX('P-07 HACCP score'!$C$3:$E$7,MATCH(AC5,'P-07 HACCP score'!$B$3:$B$7,0),MATCH('D-14 Ernst'!Y$2,'P-07 HACCP score'!$C$2:$E$2,0))</f>
        <v>0</v>
      </c>
      <c r="BT5" s="6">
        <f>INDEX('P-07 HACCP score'!$C$3:$E$7,MATCH(AD5,'P-07 HACCP score'!$B$3:$B$7,0),MATCH('D-14 Ernst'!Z$2,'P-07 HACCP score'!$C$2:$E$2,0))</f>
        <v>0</v>
      </c>
      <c r="BU5" s="6">
        <f>INDEX('P-07 HACCP score'!$C$3:$E$7,MATCH(AE5,'P-07 HACCP score'!$B$3:$B$7,0),MATCH('D-14 Ernst'!AA$2,'P-07 HACCP score'!$C$2:$E$2,0))</f>
        <v>0</v>
      </c>
      <c r="BV5" s="6">
        <f>INDEX('P-07 HACCP score'!$C$3:$E$7,MATCH(AF5,'P-07 HACCP score'!$B$3:$B$7,0),MATCH('D-14 Ernst'!AB$2,'P-07 HACCP score'!$C$2:$E$2,0))</f>
        <v>0</v>
      </c>
      <c r="BW5" s="6">
        <f>INDEX('P-07 HACCP score'!$C$3:$E$7,MATCH(AG5,'P-07 HACCP score'!$B$3:$B$7,0),MATCH('D-14 Ernst'!AC$2,'P-07 HACCP score'!$C$2:$E$2,0))</f>
        <v>0</v>
      </c>
      <c r="BX5" s="6">
        <f>INDEX('P-07 HACCP score'!$C$3:$E$7,MATCH(AH5,'P-07 HACCP score'!$B$3:$B$7,0),MATCH('D-14 Ernst'!AD$2,'P-07 HACCP score'!$C$2:$E$2,0))</f>
        <v>0</v>
      </c>
    </row>
    <row r="6" spans="1:76" s="6" customFormat="1" x14ac:dyDescent="0.45">
      <c r="A6" s="47">
        <v>50820</v>
      </c>
      <c r="B6" s="6" t="s">
        <v>38</v>
      </c>
      <c r="C6" s="6" t="s">
        <v>629</v>
      </c>
      <c r="D6" s="21" t="s">
        <v>31</v>
      </c>
      <c r="E6" s="42"/>
      <c r="F6" s="22"/>
      <c r="G6" s="22"/>
      <c r="H6" s="25"/>
      <c r="I6" s="25"/>
      <c r="J6" s="25"/>
      <c r="K6" s="25"/>
      <c r="L6" s="25"/>
      <c r="M6" s="22"/>
      <c r="N6" s="22"/>
      <c r="O6" s="26"/>
      <c r="P6" s="26"/>
      <c r="Q6" s="22"/>
      <c r="R6" s="22"/>
      <c r="S6" s="22"/>
      <c r="T6" s="22"/>
      <c r="U6" s="22"/>
      <c r="V6" s="22"/>
      <c r="W6" s="22"/>
      <c r="X6" s="42" t="s">
        <v>726</v>
      </c>
      <c r="Y6" s="22"/>
      <c r="Z6" s="22"/>
      <c r="AA6" s="22"/>
      <c r="AB6" s="22"/>
      <c r="AC6" s="22"/>
      <c r="AD6" s="22"/>
      <c r="AE6" s="22"/>
      <c r="AF6" s="22"/>
      <c r="AG6" s="22"/>
      <c r="AH6" s="22"/>
      <c r="AI6" s="4">
        <f>COUNTIF(AU6:AW6,5)+COUNTIF(BC6:BD6,5)+COUNTIF(BG6:BX6,5)+COUNTIF(AU6:AW6,9)+COUNTIF(BC6:BD6,9)+COUNTIF(BG6:BX6,9)</f>
        <v>0</v>
      </c>
      <c r="AJ6" s="4">
        <f>COUNTIF(AU6:AW6,15)+COUNTIF(BC6:BD6,15)+COUNTIF(BG6:BX6,15)+COUNTIF(AU6:AW6,25)+COUNTIF(BC6:BD6,25)+COUNTIF(BG6:BX6,25)</f>
        <v>0</v>
      </c>
      <c r="AK6" s="4" t="str">
        <f>IF(AJ6&gt;=1,"HOOG",IF(AI6&gt;=2,"MIDDEN","LAAG"))</f>
        <v>LAAG</v>
      </c>
      <c r="AL6" s="4" t="str">
        <f>IF(AND(AJ6=1,OR(G6="H",X6="H"),TEXT(D6,0)&lt;&gt;"4"),"J","N" )</f>
        <v>N</v>
      </c>
      <c r="AM6" s="4" t="s">
        <v>34</v>
      </c>
      <c r="AN6" s="80" t="str">
        <f>IF(OR(AM6="J",AL6="J"),"MIDDEN",AK6)</f>
        <v>LAAG</v>
      </c>
      <c r="AO6" s="4" t="s">
        <v>32</v>
      </c>
      <c r="AP6" s="4" t="s">
        <v>36</v>
      </c>
      <c r="AQ6" s="4" t="s">
        <v>34</v>
      </c>
      <c r="AR6" s="4" t="str">
        <f>IF(AND(AO6="H",AP6="K"),"J",IF(OR(AND(AO6="L",AP6="K",AQ6="J"),AND(AO6="H",AP6="G",AQ6="J")),"J","N"))</f>
        <v>N</v>
      </c>
      <c r="AS6" s="4" t="s">
        <v>34</v>
      </c>
      <c r="AT6" s="4" t="str">
        <f>IF(AR6="N",AN6,IF(AN6="LAAG","MIDDEN","HOOG"))</f>
        <v>LAAG</v>
      </c>
      <c r="AU6" s="6">
        <f>INDEX('P-07 HACCP score'!$C$3:$E$7,MATCH(E6,'P-07 HACCP score'!$B$3:$B$7,0),MATCH('D-14 Ernst'!A$2,'P-07 HACCP score'!$C$2:$E$2,0))</f>
        <v>0</v>
      </c>
      <c r="AV6" s="6">
        <f>INDEX('P-07 HACCP score'!$C$3:$E$7,MATCH(F6,'P-07 HACCP score'!$B$3:$B$7,0),MATCH('D-14 Ernst'!B$2,'P-07 HACCP score'!$C$2:$E$2,0))</f>
        <v>0</v>
      </c>
      <c r="AW6" s="6">
        <f>INDEX('P-07 HACCP score'!$C$3:$E$7,MATCH(G6,'P-07 HACCP score'!$B$3:$B$7,0),MATCH('D-14 Ernst'!C$2,'P-07 HACCP score'!$C$2:$E$2,0))</f>
        <v>0</v>
      </c>
      <c r="AX6" s="6">
        <f>INDEX('P-07 HACCP score'!$C$3:$E$7,MATCH(H6,'P-07 HACCP score'!$B$3:$B$7,0),MATCH('D-14 Ernst'!D$2,'P-07 HACCP score'!$C$2:$E$2,0))</f>
        <v>0</v>
      </c>
      <c r="AY6" s="6">
        <f>INDEX('P-07 HACCP score'!$C$3:$E$7,MATCH(I6,'P-07 HACCP score'!$B$3:$B$7,0),MATCH('D-14 Ernst'!E$2,'P-07 HACCP score'!$C$2:$E$2,0))</f>
        <v>0</v>
      </c>
      <c r="AZ6" s="6">
        <f>INDEX('P-07 HACCP score'!$C$3:$E$7,MATCH(J6,'P-07 HACCP score'!$B$3:$B$7,0),MATCH('D-14 Ernst'!F$2,'P-07 HACCP score'!$C$2:$E$2,0))</f>
        <v>0</v>
      </c>
      <c r="BA6" s="6">
        <f>INDEX('P-07 HACCP score'!$C$3:$E$7,MATCH(K6,'P-07 HACCP score'!$B$3:$B$7,0),MATCH('D-14 Ernst'!G$2,'P-07 HACCP score'!$C$2:$E$2,0))</f>
        <v>0</v>
      </c>
      <c r="BB6" s="6">
        <f>INDEX('P-07 HACCP score'!$C$3:$E$7,MATCH(L6,'P-07 HACCP score'!$B$3:$B$7,0),MATCH('D-14 Ernst'!H$2,'P-07 HACCP score'!$C$2:$E$2,0))</f>
        <v>0</v>
      </c>
      <c r="BC6" s="6">
        <f>INDEX('P-07 HACCP score'!$C$3:$E$7,MATCH(M6,'P-07 HACCP score'!$B$3:$B$7,0),MATCH('D-14 Ernst'!I$2,'P-07 HACCP score'!$C$2:$E$2,0))</f>
        <v>0</v>
      </c>
      <c r="BD6" s="6">
        <f>INDEX('P-07 HACCP score'!$C$3:$E$7,MATCH(N6,'P-07 HACCP score'!$B$3:$B$7,0),MATCH('D-14 Ernst'!J$2,'P-07 HACCP score'!$C$2:$E$2,0))</f>
        <v>0</v>
      </c>
      <c r="BE6" s="6">
        <f>INDEX('P-07 HACCP score'!$C$3:$E$7,MATCH(O6,'P-07 HACCP score'!$B$3:$B$7,0),MATCH('D-14 Ernst'!K$2,'P-07 HACCP score'!$C$2:$E$2,0))</f>
        <v>0</v>
      </c>
      <c r="BF6" s="6">
        <f>INDEX('P-07 HACCP score'!$C$3:$E$7,MATCH(P6,'P-07 HACCP score'!$B$3:$B$7,0),MATCH('D-14 Ernst'!L$2,'P-07 HACCP score'!$C$2:$E$2,0))</f>
        <v>0</v>
      </c>
      <c r="BG6" s="6">
        <f>INDEX('P-07 HACCP score'!$C$3:$E$7,MATCH(Q6,'P-07 HACCP score'!$B$3:$B$7,0),MATCH('D-14 Ernst'!M$2,'P-07 HACCP score'!$C$2:$E$2,0))</f>
        <v>0</v>
      </c>
      <c r="BH6" s="6">
        <f>INDEX('P-07 HACCP score'!$C$3:$E$7,MATCH(R6,'P-07 HACCP score'!$B$3:$B$7,0),MATCH('D-14 Ernst'!N$2,'P-07 HACCP score'!$C$2:$E$2,0))</f>
        <v>0</v>
      </c>
      <c r="BI6" s="6">
        <f>INDEX('P-07 HACCP score'!$C$3:$E$7,MATCH(S6,'P-07 HACCP score'!$B$3:$B$7,0),MATCH('D-14 Ernst'!O$2,'P-07 HACCP score'!$C$2:$E$2,0))</f>
        <v>0</v>
      </c>
      <c r="BJ6" s="6">
        <f>INDEX('P-07 HACCP score'!$C$3:$E$7,MATCH(T6,'P-07 HACCP score'!$B$3:$B$7,0),MATCH('D-14 Ernst'!P$2,'P-07 HACCP score'!$C$2:$E$2,0))</f>
        <v>0</v>
      </c>
      <c r="BK6" s="6">
        <f>INDEX('P-07 HACCP score'!$C$3:$E$7,MATCH(U6,'P-07 HACCP score'!$B$3:$B$7,0),MATCH('D-14 Ernst'!Q$2,'P-07 HACCP score'!$C$2:$E$2,0))</f>
        <v>0</v>
      </c>
      <c r="BL6" s="6">
        <f>INDEX('P-07 HACCP score'!$C$3:$E$7,MATCH(V6,'P-07 HACCP score'!$B$3:$B$7,0),MATCH('D-14 Ernst'!R$2,'P-07 HACCP score'!$C$2:$E$2,0))</f>
        <v>0</v>
      </c>
      <c r="BM6" s="6">
        <f>INDEX('P-07 HACCP score'!$C$3:$E$7,MATCH(W6,'P-07 HACCP score'!$B$3:$B$7,0),MATCH('D-14 Ernst'!S$2,'P-07 HACCP score'!$C$2:$E$2,0))</f>
        <v>0</v>
      </c>
      <c r="BN6" s="6">
        <f>INDEX('P-07 HACCP score'!$C$3:$E$7,MATCH(X6,'P-07 HACCP score'!$B$3:$B$7,0),MATCH('D-14 Ernst'!T$2,'P-07 HACCP score'!$C$2:$E$2,0))</f>
        <v>1.5</v>
      </c>
      <c r="BO6" s="6">
        <f>INDEX('P-07 HACCP score'!$C$3:$E$7,MATCH(Y6,'P-07 HACCP score'!$B$3:$B$7,0),MATCH('D-14 Ernst'!U$2,'P-07 HACCP score'!$C$2:$E$2,0))</f>
        <v>0</v>
      </c>
      <c r="BP6" s="6">
        <f>INDEX('P-07 HACCP score'!$C$3:$E$7,MATCH(Z6,'P-07 HACCP score'!$B$3:$B$7,0),MATCH('D-14 Ernst'!V$2,'P-07 HACCP score'!$C$2:$E$2,0))</f>
        <v>0</v>
      </c>
      <c r="BQ6" s="6">
        <f>INDEX('P-07 HACCP score'!$C$3:$E$7,MATCH(AA6,'P-07 HACCP score'!$B$3:$B$7,0),MATCH('D-14 Ernst'!W$2,'P-07 HACCP score'!$C$2:$E$2,0))</f>
        <v>0</v>
      </c>
      <c r="BR6" s="6">
        <f>INDEX('P-07 HACCP score'!$C$3:$E$7,MATCH(AB6,'P-07 HACCP score'!$B$3:$B$7,0),MATCH('D-14 Ernst'!X$2,'P-07 HACCP score'!$C$2:$E$2,0))</f>
        <v>0</v>
      </c>
      <c r="BS6" s="6">
        <f>INDEX('P-07 HACCP score'!$C$3:$E$7,MATCH(AC6,'P-07 HACCP score'!$B$3:$B$7,0),MATCH('D-14 Ernst'!Y$2,'P-07 HACCP score'!$C$2:$E$2,0))</f>
        <v>0</v>
      </c>
      <c r="BT6" s="6">
        <f>INDEX('P-07 HACCP score'!$C$3:$E$7,MATCH(AD6,'P-07 HACCP score'!$B$3:$B$7,0),MATCH('D-14 Ernst'!Z$2,'P-07 HACCP score'!$C$2:$E$2,0))</f>
        <v>0</v>
      </c>
      <c r="BU6" s="6">
        <f>INDEX('P-07 HACCP score'!$C$3:$E$7,MATCH(AE6,'P-07 HACCP score'!$B$3:$B$7,0),MATCH('D-14 Ernst'!AA$2,'P-07 HACCP score'!$C$2:$E$2,0))</f>
        <v>0</v>
      </c>
      <c r="BV6" s="6">
        <f>INDEX('P-07 HACCP score'!$C$3:$E$7,MATCH(AF6,'P-07 HACCP score'!$B$3:$B$7,0),MATCH('D-14 Ernst'!AB$2,'P-07 HACCP score'!$C$2:$E$2,0))</f>
        <v>0</v>
      </c>
      <c r="BW6" s="6">
        <f>INDEX('P-07 HACCP score'!$C$3:$E$7,MATCH(AG6,'P-07 HACCP score'!$B$3:$B$7,0),MATCH('D-14 Ernst'!AC$2,'P-07 HACCP score'!$C$2:$E$2,0))</f>
        <v>0</v>
      </c>
      <c r="BX6" s="6">
        <f>INDEX('P-07 HACCP score'!$C$3:$E$7,MATCH(AH6,'P-07 HACCP score'!$B$3:$B$7,0),MATCH('D-14 Ernst'!AD$2,'P-07 HACCP score'!$C$2:$E$2,0))</f>
        <v>0</v>
      </c>
    </row>
    <row r="7" spans="1:76" s="6" customFormat="1" x14ac:dyDescent="0.45">
      <c r="A7" s="47">
        <v>50830</v>
      </c>
      <c r="B7" s="6" t="s">
        <v>39</v>
      </c>
      <c r="C7" s="6" t="s">
        <v>629</v>
      </c>
      <c r="D7" s="21" t="s">
        <v>31</v>
      </c>
      <c r="E7" s="22"/>
      <c r="F7" s="22"/>
      <c r="G7" s="22"/>
      <c r="H7" s="25"/>
      <c r="I7" s="25"/>
      <c r="J7" s="25"/>
      <c r="K7" s="25"/>
      <c r="L7" s="25"/>
      <c r="M7" s="22"/>
      <c r="N7" s="22"/>
      <c r="O7" s="26"/>
      <c r="P7" s="26"/>
      <c r="Q7" s="22"/>
      <c r="R7" s="22"/>
      <c r="S7" s="22"/>
      <c r="T7" s="22"/>
      <c r="U7" s="22"/>
      <c r="V7" s="22"/>
      <c r="W7" s="22"/>
      <c r="X7" s="22"/>
      <c r="Y7" s="22"/>
      <c r="Z7" s="22"/>
      <c r="AA7" s="22"/>
      <c r="AB7" s="22"/>
      <c r="AC7" s="22"/>
      <c r="AD7" s="22"/>
      <c r="AE7" s="22"/>
      <c r="AF7" s="22"/>
      <c r="AG7" s="22"/>
      <c r="AH7" s="22"/>
      <c r="AI7" s="4">
        <f>COUNTIF(AU7:AW7,5)+COUNTIF(BC7:BD7,5)+COUNTIF(BG7:BX7,5)+COUNTIF(AU7:AW7,9)+COUNTIF(BC7:BD7,9)+COUNTIF(BG7:BX7,9)</f>
        <v>0</v>
      </c>
      <c r="AJ7" s="4">
        <f>COUNTIF(AU7:AW7,15)+COUNTIF(BC7:BD7,15)+COUNTIF(BG7:BX7,15)+COUNTIF(AU7:AW7,25)+COUNTIF(BC7:BD7,25)+COUNTIF(BG7:BX7,25)</f>
        <v>0</v>
      </c>
      <c r="AK7" s="4" t="str">
        <f>IF(AJ7&gt;=1,"HOOG",IF(AI7&gt;=2,"MIDDEN","LAAG"))</f>
        <v>LAAG</v>
      </c>
      <c r="AL7" s="4" t="str">
        <f>IF(AND(AJ7=1,OR(G7="H",X7="H"),TEXT(D7,0)&lt;&gt;"4"),"J","N" )</f>
        <v>N</v>
      </c>
      <c r="AM7" s="4" t="s">
        <v>34</v>
      </c>
      <c r="AN7" s="80" t="str">
        <f>IF(OR(AM7="J",AL7="J"),"MIDDEN",AK7)</f>
        <v>LAAG</v>
      </c>
      <c r="AO7" s="4" t="s">
        <v>32</v>
      </c>
      <c r="AP7" s="4" t="s">
        <v>36</v>
      </c>
      <c r="AQ7" s="4" t="s">
        <v>34</v>
      </c>
      <c r="AR7" s="4" t="str">
        <f>IF(AND(AO7="H",AP7="K"),"J",IF(OR(AND(AO7="L",AP7="K",AQ7="J"),AND(AO7="H",AP7="G",AQ7="J")),"J","N"))</f>
        <v>N</v>
      </c>
      <c r="AS7" s="4" t="s">
        <v>34</v>
      </c>
      <c r="AT7" s="4" t="str">
        <f>IF(AR7="N",AN7,IF(AN7="LAAG","MIDDEN","HOOG"))</f>
        <v>LAAG</v>
      </c>
      <c r="AU7" s="6">
        <f>INDEX('P-07 HACCP score'!$C$3:$E$7,MATCH(E7,'P-07 HACCP score'!$B$3:$B$7,0),MATCH('D-14 Ernst'!A$2,'P-07 HACCP score'!$C$2:$E$2,0))</f>
        <v>0</v>
      </c>
      <c r="AV7" s="6">
        <f>INDEX('P-07 HACCP score'!$C$3:$E$7,MATCH(F7,'P-07 HACCP score'!$B$3:$B$7,0),MATCH('D-14 Ernst'!B$2,'P-07 HACCP score'!$C$2:$E$2,0))</f>
        <v>0</v>
      </c>
      <c r="AW7" s="6">
        <f>INDEX('P-07 HACCP score'!$C$3:$E$7,MATCH(G7,'P-07 HACCP score'!$B$3:$B$7,0),MATCH('D-14 Ernst'!C$2,'P-07 HACCP score'!$C$2:$E$2,0))</f>
        <v>0</v>
      </c>
      <c r="AX7" s="6">
        <f>INDEX('P-07 HACCP score'!$C$3:$E$7,MATCH(H7,'P-07 HACCP score'!$B$3:$B$7,0),MATCH('D-14 Ernst'!D$2,'P-07 HACCP score'!$C$2:$E$2,0))</f>
        <v>0</v>
      </c>
      <c r="AY7" s="6">
        <f>INDEX('P-07 HACCP score'!$C$3:$E$7,MATCH(I7,'P-07 HACCP score'!$B$3:$B$7,0),MATCH('D-14 Ernst'!E$2,'P-07 HACCP score'!$C$2:$E$2,0))</f>
        <v>0</v>
      </c>
      <c r="AZ7" s="6">
        <f>INDEX('P-07 HACCP score'!$C$3:$E$7,MATCH(J7,'P-07 HACCP score'!$B$3:$B$7,0),MATCH('D-14 Ernst'!F$2,'P-07 HACCP score'!$C$2:$E$2,0))</f>
        <v>0</v>
      </c>
      <c r="BA7" s="6">
        <f>INDEX('P-07 HACCP score'!$C$3:$E$7,MATCH(K7,'P-07 HACCP score'!$B$3:$B$7,0),MATCH('D-14 Ernst'!G$2,'P-07 HACCP score'!$C$2:$E$2,0))</f>
        <v>0</v>
      </c>
      <c r="BB7" s="6">
        <f>INDEX('P-07 HACCP score'!$C$3:$E$7,MATCH(L7,'P-07 HACCP score'!$B$3:$B$7,0),MATCH('D-14 Ernst'!H$2,'P-07 HACCP score'!$C$2:$E$2,0))</f>
        <v>0</v>
      </c>
      <c r="BC7" s="6">
        <f>INDEX('P-07 HACCP score'!$C$3:$E$7,MATCH(M7,'P-07 HACCP score'!$B$3:$B$7,0),MATCH('D-14 Ernst'!I$2,'P-07 HACCP score'!$C$2:$E$2,0))</f>
        <v>0</v>
      </c>
      <c r="BD7" s="6">
        <f>INDEX('P-07 HACCP score'!$C$3:$E$7,MATCH(N7,'P-07 HACCP score'!$B$3:$B$7,0),MATCH('D-14 Ernst'!J$2,'P-07 HACCP score'!$C$2:$E$2,0))</f>
        <v>0</v>
      </c>
      <c r="BE7" s="6">
        <f>INDEX('P-07 HACCP score'!$C$3:$E$7,MATCH(O7,'P-07 HACCP score'!$B$3:$B$7,0),MATCH('D-14 Ernst'!K$2,'P-07 HACCP score'!$C$2:$E$2,0))</f>
        <v>0</v>
      </c>
      <c r="BF7" s="6">
        <f>INDEX('P-07 HACCP score'!$C$3:$E$7,MATCH(P7,'P-07 HACCP score'!$B$3:$B$7,0),MATCH('D-14 Ernst'!L$2,'P-07 HACCP score'!$C$2:$E$2,0))</f>
        <v>0</v>
      </c>
      <c r="BG7" s="6">
        <f>INDEX('P-07 HACCP score'!$C$3:$E$7,MATCH(Q7,'P-07 HACCP score'!$B$3:$B$7,0),MATCH('D-14 Ernst'!M$2,'P-07 HACCP score'!$C$2:$E$2,0))</f>
        <v>0</v>
      </c>
      <c r="BH7" s="6">
        <f>INDEX('P-07 HACCP score'!$C$3:$E$7,MATCH(R7,'P-07 HACCP score'!$B$3:$B$7,0),MATCH('D-14 Ernst'!N$2,'P-07 HACCP score'!$C$2:$E$2,0))</f>
        <v>0</v>
      </c>
      <c r="BI7" s="6">
        <f>INDEX('P-07 HACCP score'!$C$3:$E$7,MATCH(S7,'P-07 HACCP score'!$B$3:$B$7,0),MATCH('D-14 Ernst'!O$2,'P-07 HACCP score'!$C$2:$E$2,0))</f>
        <v>0</v>
      </c>
      <c r="BJ7" s="6">
        <f>INDEX('P-07 HACCP score'!$C$3:$E$7,MATCH(T7,'P-07 HACCP score'!$B$3:$B$7,0),MATCH('D-14 Ernst'!P$2,'P-07 HACCP score'!$C$2:$E$2,0))</f>
        <v>0</v>
      </c>
      <c r="BK7" s="6">
        <f>INDEX('P-07 HACCP score'!$C$3:$E$7,MATCH(U7,'P-07 HACCP score'!$B$3:$B$7,0),MATCH('D-14 Ernst'!Q$2,'P-07 HACCP score'!$C$2:$E$2,0))</f>
        <v>0</v>
      </c>
      <c r="BL7" s="6">
        <f>INDEX('P-07 HACCP score'!$C$3:$E$7,MATCH(V7,'P-07 HACCP score'!$B$3:$B$7,0),MATCH('D-14 Ernst'!R$2,'P-07 HACCP score'!$C$2:$E$2,0))</f>
        <v>0</v>
      </c>
      <c r="BM7" s="6">
        <f>INDEX('P-07 HACCP score'!$C$3:$E$7,MATCH(W7,'P-07 HACCP score'!$B$3:$B$7,0),MATCH('D-14 Ernst'!S$2,'P-07 HACCP score'!$C$2:$E$2,0))</f>
        <v>0</v>
      </c>
      <c r="BN7" s="6">
        <f>INDEX('P-07 HACCP score'!$C$3:$E$7,MATCH(X7,'P-07 HACCP score'!$B$3:$B$7,0),MATCH('D-14 Ernst'!T$2,'P-07 HACCP score'!$C$2:$E$2,0))</f>
        <v>0</v>
      </c>
      <c r="BO7" s="6">
        <f>INDEX('P-07 HACCP score'!$C$3:$E$7,MATCH(Y7,'P-07 HACCP score'!$B$3:$B$7,0),MATCH('D-14 Ernst'!U$2,'P-07 HACCP score'!$C$2:$E$2,0))</f>
        <v>0</v>
      </c>
      <c r="BP7" s="6">
        <f>INDEX('P-07 HACCP score'!$C$3:$E$7,MATCH(Z7,'P-07 HACCP score'!$B$3:$B$7,0),MATCH('D-14 Ernst'!V$2,'P-07 HACCP score'!$C$2:$E$2,0))</f>
        <v>0</v>
      </c>
      <c r="BQ7" s="6">
        <f>INDEX('P-07 HACCP score'!$C$3:$E$7,MATCH(AA7,'P-07 HACCP score'!$B$3:$B$7,0),MATCH('D-14 Ernst'!W$2,'P-07 HACCP score'!$C$2:$E$2,0))</f>
        <v>0</v>
      </c>
      <c r="BR7" s="6">
        <f>INDEX('P-07 HACCP score'!$C$3:$E$7,MATCH(AB7,'P-07 HACCP score'!$B$3:$B$7,0),MATCH('D-14 Ernst'!X$2,'P-07 HACCP score'!$C$2:$E$2,0))</f>
        <v>0</v>
      </c>
      <c r="BS7" s="6">
        <f>INDEX('P-07 HACCP score'!$C$3:$E$7,MATCH(AC7,'P-07 HACCP score'!$B$3:$B$7,0),MATCH('D-14 Ernst'!Y$2,'P-07 HACCP score'!$C$2:$E$2,0))</f>
        <v>0</v>
      </c>
      <c r="BT7" s="6">
        <f>INDEX('P-07 HACCP score'!$C$3:$E$7,MATCH(AD7,'P-07 HACCP score'!$B$3:$B$7,0),MATCH('D-14 Ernst'!Z$2,'P-07 HACCP score'!$C$2:$E$2,0))</f>
        <v>0</v>
      </c>
      <c r="BU7" s="6">
        <f>INDEX('P-07 HACCP score'!$C$3:$E$7,MATCH(AE7,'P-07 HACCP score'!$B$3:$B$7,0),MATCH('D-14 Ernst'!AA$2,'P-07 HACCP score'!$C$2:$E$2,0))</f>
        <v>0</v>
      </c>
      <c r="BV7" s="6">
        <f>INDEX('P-07 HACCP score'!$C$3:$E$7,MATCH(AF7,'P-07 HACCP score'!$B$3:$B$7,0),MATCH('D-14 Ernst'!AB$2,'P-07 HACCP score'!$C$2:$E$2,0))</f>
        <v>0</v>
      </c>
      <c r="BW7" s="6">
        <f>INDEX('P-07 HACCP score'!$C$3:$E$7,MATCH(AG7,'P-07 HACCP score'!$B$3:$B$7,0),MATCH('D-14 Ernst'!AC$2,'P-07 HACCP score'!$C$2:$E$2,0))</f>
        <v>0</v>
      </c>
      <c r="BX7" s="6">
        <f>INDEX('P-07 HACCP score'!$C$3:$E$7,MATCH(AH7,'P-07 HACCP score'!$B$3:$B$7,0),MATCH('D-14 Ernst'!AD$2,'P-07 HACCP score'!$C$2:$E$2,0))</f>
        <v>0</v>
      </c>
    </row>
    <row r="8" spans="1:76" s="6" customFormat="1" x14ac:dyDescent="0.45">
      <c r="A8" s="47">
        <v>50840</v>
      </c>
      <c r="B8" s="6" t="s">
        <v>40</v>
      </c>
      <c r="C8" s="6" t="s">
        <v>629</v>
      </c>
      <c r="D8" s="21" t="s">
        <v>31</v>
      </c>
      <c r="E8" s="22" t="s">
        <v>726</v>
      </c>
      <c r="F8" s="22"/>
      <c r="G8" s="22"/>
      <c r="H8" s="25"/>
      <c r="I8" s="25"/>
      <c r="J8" s="25"/>
      <c r="K8" s="25"/>
      <c r="L8" s="25"/>
      <c r="M8" s="22"/>
      <c r="N8" s="22" t="s">
        <v>32</v>
      </c>
      <c r="O8" s="26" t="s">
        <v>32</v>
      </c>
      <c r="P8" s="26"/>
      <c r="Q8" s="22"/>
      <c r="R8" s="22"/>
      <c r="S8" s="22"/>
      <c r="T8" s="22"/>
      <c r="U8" s="22"/>
      <c r="V8" s="22"/>
      <c r="W8" s="22"/>
      <c r="X8" s="22"/>
      <c r="Y8" s="22"/>
      <c r="Z8" s="22"/>
      <c r="AA8" s="22"/>
      <c r="AB8" s="22"/>
      <c r="AC8" s="22"/>
      <c r="AD8" s="22"/>
      <c r="AE8" s="22"/>
      <c r="AF8" s="22"/>
      <c r="AG8" s="22"/>
      <c r="AH8" s="22"/>
      <c r="AI8" s="4">
        <f>COUNTIF(AU8:AW8,5)+COUNTIF(BC8:BD8,5)+COUNTIF(BG8:BX8,5)+COUNTIF(AU8:AW8,9)+COUNTIF(BC8:BD8,9)+COUNTIF(BG8:BX8,9)</f>
        <v>0</v>
      </c>
      <c r="AJ8" s="4">
        <f>COUNTIF(AU8:AW8,15)+COUNTIF(BC8:BD8,15)+COUNTIF(BG8:BX8,15)+COUNTIF(AU8:AW8,25)+COUNTIF(BC8:BD8,25)+COUNTIF(BG8:BX8,25)</f>
        <v>0</v>
      </c>
      <c r="AK8" s="4" t="str">
        <f>IF(AJ8&gt;=1,"HOOG",IF(AI8&gt;=2,"MIDDEN","LAAG"))</f>
        <v>LAAG</v>
      </c>
      <c r="AL8" s="4" t="str">
        <f>IF(AND(AJ8=1,OR(G8="H",X8="H"),TEXT(D8,0)&lt;&gt;"4"),"J","N" )</f>
        <v>N</v>
      </c>
      <c r="AM8" s="4" t="s">
        <v>34</v>
      </c>
      <c r="AN8" s="80" t="str">
        <f>IF(OR(AM8="J",AL8="J"),"MIDDEN",AK8)</f>
        <v>LAAG</v>
      </c>
      <c r="AO8" s="4" t="s">
        <v>32</v>
      </c>
      <c r="AP8" s="4" t="s">
        <v>33</v>
      </c>
      <c r="AQ8" s="4" t="s">
        <v>34</v>
      </c>
      <c r="AR8" s="4" t="str">
        <f>IF(AND(AO8="H",AP8="K"),"J",IF(OR(AND(AO8="L",AP8="K",AQ8="J"),AND(AO8="H",AP8="G",AQ8="J")),"J","N"))</f>
        <v>N</v>
      </c>
      <c r="AS8" s="4" t="s">
        <v>34</v>
      </c>
      <c r="AT8" s="4" t="str">
        <f>IF(AR8="N",AN8,IF(AN8="LAAG","MIDDEN","HOOG"))</f>
        <v>LAAG</v>
      </c>
      <c r="AU8" s="6">
        <f>INDEX('P-07 HACCP score'!$C$3:$E$7,MATCH(E8,'P-07 HACCP score'!$B$3:$B$7,0),MATCH('D-14 Ernst'!A$2,'P-07 HACCP score'!$C$2:$E$2,0))</f>
        <v>1.5</v>
      </c>
      <c r="AV8" s="6">
        <f>INDEX('P-07 HACCP score'!$C$3:$E$7,MATCH(F8,'P-07 HACCP score'!$B$3:$B$7,0),MATCH('D-14 Ernst'!B$2,'P-07 HACCP score'!$C$2:$E$2,0))</f>
        <v>0</v>
      </c>
      <c r="AW8" s="6">
        <f>INDEX('P-07 HACCP score'!$C$3:$E$7,MATCH(G8,'P-07 HACCP score'!$B$3:$B$7,0),MATCH('D-14 Ernst'!C$2,'P-07 HACCP score'!$C$2:$E$2,0))</f>
        <v>0</v>
      </c>
      <c r="AX8" s="6">
        <f>INDEX('P-07 HACCP score'!$C$3:$E$7,MATCH(H8,'P-07 HACCP score'!$B$3:$B$7,0),MATCH('D-14 Ernst'!D$2,'P-07 HACCP score'!$C$2:$E$2,0))</f>
        <v>0</v>
      </c>
      <c r="AY8" s="6">
        <f>INDEX('P-07 HACCP score'!$C$3:$E$7,MATCH(I8,'P-07 HACCP score'!$B$3:$B$7,0),MATCH('D-14 Ernst'!E$2,'P-07 HACCP score'!$C$2:$E$2,0))</f>
        <v>0</v>
      </c>
      <c r="AZ8" s="6">
        <f>INDEX('P-07 HACCP score'!$C$3:$E$7,MATCH(J8,'P-07 HACCP score'!$B$3:$B$7,0),MATCH('D-14 Ernst'!F$2,'P-07 HACCP score'!$C$2:$E$2,0))</f>
        <v>0</v>
      </c>
      <c r="BA8" s="6">
        <f>INDEX('P-07 HACCP score'!$C$3:$E$7,MATCH(K8,'P-07 HACCP score'!$B$3:$B$7,0),MATCH('D-14 Ernst'!G$2,'P-07 HACCP score'!$C$2:$E$2,0))</f>
        <v>0</v>
      </c>
      <c r="BB8" s="6">
        <f>INDEX('P-07 HACCP score'!$C$3:$E$7,MATCH(L8,'P-07 HACCP score'!$B$3:$B$7,0),MATCH('D-14 Ernst'!H$2,'P-07 HACCP score'!$C$2:$E$2,0))</f>
        <v>0</v>
      </c>
      <c r="BC8" s="6">
        <f>INDEX('P-07 HACCP score'!$C$3:$E$7,MATCH(M8,'P-07 HACCP score'!$B$3:$B$7,0),MATCH('D-14 Ernst'!I$2,'P-07 HACCP score'!$C$2:$E$2,0))</f>
        <v>0</v>
      </c>
      <c r="BD8" s="6">
        <f>INDEX('P-07 HACCP score'!$C$3:$E$7,MATCH(N8,'P-07 HACCP score'!$B$3:$B$7,0),MATCH('D-14 Ernst'!J$2,'P-07 HACCP score'!$C$2:$E$2,0))</f>
        <v>3</v>
      </c>
      <c r="BE8" s="6">
        <f>INDEX('P-07 HACCP score'!$C$3:$E$7,MATCH(O8,'P-07 HACCP score'!$B$3:$B$7,0),MATCH('D-14 Ernst'!K$2,'P-07 HACCP score'!$C$2:$E$2,0))</f>
        <v>3</v>
      </c>
      <c r="BF8" s="6">
        <f>INDEX('P-07 HACCP score'!$C$3:$E$7,MATCH(P8,'P-07 HACCP score'!$B$3:$B$7,0),MATCH('D-14 Ernst'!L$2,'P-07 HACCP score'!$C$2:$E$2,0))</f>
        <v>0</v>
      </c>
      <c r="BG8" s="6">
        <f>INDEX('P-07 HACCP score'!$C$3:$E$7,MATCH(Q8,'P-07 HACCP score'!$B$3:$B$7,0),MATCH('D-14 Ernst'!M$2,'P-07 HACCP score'!$C$2:$E$2,0))</f>
        <v>0</v>
      </c>
      <c r="BH8" s="6">
        <f>INDEX('P-07 HACCP score'!$C$3:$E$7,MATCH(R8,'P-07 HACCP score'!$B$3:$B$7,0),MATCH('D-14 Ernst'!N$2,'P-07 HACCP score'!$C$2:$E$2,0))</f>
        <v>0</v>
      </c>
      <c r="BI8" s="6">
        <f>INDEX('P-07 HACCP score'!$C$3:$E$7,MATCH(S8,'P-07 HACCP score'!$B$3:$B$7,0),MATCH('D-14 Ernst'!O$2,'P-07 HACCP score'!$C$2:$E$2,0))</f>
        <v>0</v>
      </c>
      <c r="BJ8" s="6">
        <f>INDEX('P-07 HACCP score'!$C$3:$E$7,MATCH(T8,'P-07 HACCP score'!$B$3:$B$7,0),MATCH('D-14 Ernst'!P$2,'P-07 HACCP score'!$C$2:$E$2,0))</f>
        <v>0</v>
      </c>
      <c r="BK8" s="6">
        <f>INDEX('P-07 HACCP score'!$C$3:$E$7,MATCH(U8,'P-07 HACCP score'!$B$3:$B$7,0),MATCH('D-14 Ernst'!Q$2,'P-07 HACCP score'!$C$2:$E$2,0))</f>
        <v>0</v>
      </c>
      <c r="BL8" s="6">
        <f>INDEX('P-07 HACCP score'!$C$3:$E$7,MATCH(V8,'P-07 HACCP score'!$B$3:$B$7,0),MATCH('D-14 Ernst'!R$2,'P-07 HACCP score'!$C$2:$E$2,0))</f>
        <v>0</v>
      </c>
      <c r="BM8" s="6">
        <f>INDEX('P-07 HACCP score'!$C$3:$E$7,MATCH(W8,'P-07 HACCP score'!$B$3:$B$7,0),MATCH('D-14 Ernst'!S$2,'P-07 HACCP score'!$C$2:$E$2,0))</f>
        <v>0</v>
      </c>
      <c r="BN8" s="6">
        <f>INDEX('P-07 HACCP score'!$C$3:$E$7,MATCH(X8,'P-07 HACCP score'!$B$3:$B$7,0),MATCH('D-14 Ernst'!T$2,'P-07 HACCP score'!$C$2:$E$2,0))</f>
        <v>0</v>
      </c>
      <c r="BO8" s="6">
        <f>INDEX('P-07 HACCP score'!$C$3:$E$7,MATCH(Y8,'P-07 HACCP score'!$B$3:$B$7,0),MATCH('D-14 Ernst'!U$2,'P-07 HACCP score'!$C$2:$E$2,0))</f>
        <v>0</v>
      </c>
      <c r="BP8" s="6">
        <f>INDEX('P-07 HACCP score'!$C$3:$E$7,MATCH(Z8,'P-07 HACCP score'!$B$3:$B$7,0),MATCH('D-14 Ernst'!V$2,'P-07 HACCP score'!$C$2:$E$2,0))</f>
        <v>0</v>
      </c>
      <c r="BQ8" s="6">
        <f>INDEX('P-07 HACCP score'!$C$3:$E$7,MATCH(AA8,'P-07 HACCP score'!$B$3:$B$7,0),MATCH('D-14 Ernst'!W$2,'P-07 HACCP score'!$C$2:$E$2,0))</f>
        <v>0</v>
      </c>
      <c r="BR8" s="6">
        <f>INDEX('P-07 HACCP score'!$C$3:$E$7,MATCH(AB8,'P-07 HACCP score'!$B$3:$B$7,0),MATCH('D-14 Ernst'!X$2,'P-07 HACCP score'!$C$2:$E$2,0))</f>
        <v>0</v>
      </c>
      <c r="BS8" s="6">
        <f>INDEX('P-07 HACCP score'!$C$3:$E$7,MATCH(AC8,'P-07 HACCP score'!$B$3:$B$7,0),MATCH('D-14 Ernst'!Y$2,'P-07 HACCP score'!$C$2:$E$2,0))</f>
        <v>0</v>
      </c>
      <c r="BT8" s="6">
        <f>INDEX('P-07 HACCP score'!$C$3:$E$7,MATCH(AD8,'P-07 HACCP score'!$B$3:$B$7,0),MATCH('D-14 Ernst'!Z$2,'P-07 HACCP score'!$C$2:$E$2,0))</f>
        <v>0</v>
      </c>
      <c r="BU8" s="6">
        <f>INDEX('P-07 HACCP score'!$C$3:$E$7,MATCH(AE8,'P-07 HACCP score'!$B$3:$B$7,0),MATCH('D-14 Ernst'!AA$2,'P-07 HACCP score'!$C$2:$E$2,0))</f>
        <v>0</v>
      </c>
      <c r="BV8" s="6">
        <f>INDEX('P-07 HACCP score'!$C$3:$E$7,MATCH(AF8,'P-07 HACCP score'!$B$3:$B$7,0),MATCH('D-14 Ernst'!AB$2,'P-07 HACCP score'!$C$2:$E$2,0))</f>
        <v>0</v>
      </c>
      <c r="BW8" s="6">
        <f>INDEX('P-07 HACCP score'!$C$3:$E$7,MATCH(AG8,'P-07 HACCP score'!$B$3:$B$7,0),MATCH('D-14 Ernst'!AC$2,'P-07 HACCP score'!$C$2:$E$2,0))</f>
        <v>0</v>
      </c>
      <c r="BX8" s="6">
        <f>INDEX('P-07 HACCP score'!$C$3:$E$7,MATCH(AH8,'P-07 HACCP score'!$B$3:$B$7,0),MATCH('D-14 Ernst'!AD$2,'P-07 HACCP score'!$C$2:$E$2,0))</f>
        <v>0</v>
      </c>
    </row>
    <row r="9" spans="1:76" s="6" customFormat="1" x14ac:dyDescent="0.45">
      <c r="A9" s="47">
        <v>50841</v>
      </c>
      <c r="B9" s="6" t="s">
        <v>41</v>
      </c>
      <c r="C9" s="6" t="s">
        <v>629</v>
      </c>
      <c r="D9" s="21" t="s">
        <v>31</v>
      </c>
      <c r="E9" s="22"/>
      <c r="F9" s="22"/>
      <c r="G9" s="22"/>
      <c r="H9" s="25"/>
      <c r="I9" s="25"/>
      <c r="J9" s="25"/>
      <c r="K9" s="25"/>
      <c r="L9" s="25"/>
      <c r="M9" s="22"/>
      <c r="N9" s="22" t="s">
        <v>32</v>
      </c>
      <c r="O9" s="26" t="s">
        <v>32</v>
      </c>
      <c r="P9" s="26"/>
      <c r="Q9" s="22"/>
      <c r="R9" s="22"/>
      <c r="S9" s="22"/>
      <c r="T9" s="22"/>
      <c r="U9" s="22"/>
      <c r="V9" s="22"/>
      <c r="W9" s="22"/>
      <c r="X9" s="22"/>
      <c r="Y9" s="22"/>
      <c r="Z9" s="22"/>
      <c r="AA9" s="22"/>
      <c r="AB9" s="22"/>
      <c r="AC9" s="22"/>
      <c r="AD9" s="22"/>
      <c r="AE9" s="22"/>
      <c r="AF9" s="22"/>
      <c r="AG9" s="22"/>
      <c r="AH9" s="22"/>
      <c r="AI9" s="4">
        <f>COUNTIF(AU9:AW9,5)+COUNTIF(BC9:BD9,5)+COUNTIF(BG9:BX9,5)+COUNTIF(AU9:AW9,9)+COUNTIF(BC9:BD9,9)+COUNTIF(BG9:BX9,9)</f>
        <v>0</v>
      </c>
      <c r="AJ9" s="4">
        <f>COUNTIF(AU9:AW9,15)+COUNTIF(BC9:BD9,15)+COUNTIF(BG9:BX9,15)+COUNTIF(AU9:AW9,25)+COUNTIF(BC9:BD9,25)+COUNTIF(BG9:BX9,25)</f>
        <v>0</v>
      </c>
      <c r="AK9" s="4" t="str">
        <f>IF(AJ9&gt;=1,"HOOG",IF(AI9&gt;=2,"MIDDEN","LAAG"))</f>
        <v>LAAG</v>
      </c>
      <c r="AL9" s="4" t="str">
        <f>IF(AND(AJ9=1,OR(G9="H",X9="H"),TEXT(D9,0)&lt;&gt;"4"),"J","N" )</f>
        <v>N</v>
      </c>
      <c r="AM9" s="4" t="s">
        <v>34</v>
      </c>
      <c r="AN9" s="80" t="str">
        <f>IF(OR(AM9="J",AL9="J"),"MIDDEN",AK9)</f>
        <v>LAAG</v>
      </c>
      <c r="AO9" s="4" t="s">
        <v>35</v>
      </c>
      <c r="AP9" s="4" t="s">
        <v>36</v>
      </c>
      <c r="AQ9" s="4" t="s">
        <v>34</v>
      </c>
      <c r="AR9" s="4" t="str">
        <f>IF(AND(AO9="H",AP9="K"),"J",IF(OR(AND(AO9="L",AP9="K",AQ9="J"),AND(AO9="H",AP9="G",AQ9="J")),"J","N"))</f>
        <v>N</v>
      </c>
      <c r="AS9" s="4" t="s">
        <v>112</v>
      </c>
      <c r="AT9" s="4" t="str">
        <f>IF(AR9="N",AN9,IF(AN9="LAAG","MIDDEN","HOOG"))</f>
        <v>LAAG</v>
      </c>
      <c r="AU9" s="6">
        <f>INDEX('P-07 HACCP score'!$C$3:$E$7,MATCH(E9,'P-07 HACCP score'!$B$3:$B$7,0),MATCH('D-14 Ernst'!A$2,'P-07 HACCP score'!$C$2:$E$2,0))</f>
        <v>0</v>
      </c>
      <c r="AV9" s="6">
        <f>INDEX('P-07 HACCP score'!$C$3:$E$7,MATCH(F9,'P-07 HACCP score'!$B$3:$B$7,0),MATCH('D-14 Ernst'!B$2,'P-07 HACCP score'!$C$2:$E$2,0))</f>
        <v>0</v>
      </c>
      <c r="AW9" s="6">
        <f>INDEX('P-07 HACCP score'!$C$3:$E$7,MATCH(G9,'P-07 HACCP score'!$B$3:$B$7,0),MATCH('D-14 Ernst'!C$2,'P-07 HACCP score'!$C$2:$E$2,0))</f>
        <v>0</v>
      </c>
      <c r="AX9" s="6">
        <f>INDEX('P-07 HACCP score'!$C$3:$E$7,MATCH(H9,'P-07 HACCP score'!$B$3:$B$7,0),MATCH('D-14 Ernst'!D$2,'P-07 HACCP score'!$C$2:$E$2,0))</f>
        <v>0</v>
      </c>
      <c r="AY9" s="6">
        <f>INDEX('P-07 HACCP score'!$C$3:$E$7,MATCH(I9,'P-07 HACCP score'!$B$3:$B$7,0),MATCH('D-14 Ernst'!E$2,'P-07 HACCP score'!$C$2:$E$2,0))</f>
        <v>0</v>
      </c>
      <c r="AZ9" s="6">
        <f>INDEX('P-07 HACCP score'!$C$3:$E$7,MATCH(J9,'P-07 HACCP score'!$B$3:$B$7,0),MATCH('D-14 Ernst'!F$2,'P-07 HACCP score'!$C$2:$E$2,0))</f>
        <v>0</v>
      </c>
      <c r="BA9" s="6">
        <f>INDEX('P-07 HACCP score'!$C$3:$E$7,MATCH(K9,'P-07 HACCP score'!$B$3:$B$7,0),MATCH('D-14 Ernst'!G$2,'P-07 HACCP score'!$C$2:$E$2,0))</f>
        <v>0</v>
      </c>
      <c r="BB9" s="6">
        <f>INDEX('P-07 HACCP score'!$C$3:$E$7,MATCH(L9,'P-07 HACCP score'!$B$3:$B$7,0),MATCH('D-14 Ernst'!H$2,'P-07 HACCP score'!$C$2:$E$2,0))</f>
        <v>0</v>
      </c>
      <c r="BC9" s="6">
        <f>INDEX('P-07 HACCP score'!$C$3:$E$7,MATCH(M9,'P-07 HACCP score'!$B$3:$B$7,0),MATCH('D-14 Ernst'!I$2,'P-07 HACCP score'!$C$2:$E$2,0))</f>
        <v>0</v>
      </c>
      <c r="BD9" s="6">
        <f>INDEX('P-07 HACCP score'!$C$3:$E$7,MATCH(N9,'P-07 HACCP score'!$B$3:$B$7,0),MATCH('D-14 Ernst'!J$2,'P-07 HACCP score'!$C$2:$E$2,0))</f>
        <v>3</v>
      </c>
      <c r="BE9" s="6">
        <f>INDEX('P-07 HACCP score'!$C$3:$E$7,MATCH(O9,'P-07 HACCP score'!$B$3:$B$7,0),MATCH('D-14 Ernst'!K$2,'P-07 HACCP score'!$C$2:$E$2,0))</f>
        <v>3</v>
      </c>
      <c r="BF9" s="6">
        <f>INDEX('P-07 HACCP score'!$C$3:$E$7,MATCH(P9,'P-07 HACCP score'!$B$3:$B$7,0),MATCH('D-14 Ernst'!L$2,'P-07 HACCP score'!$C$2:$E$2,0))</f>
        <v>0</v>
      </c>
      <c r="BG9" s="6">
        <f>INDEX('P-07 HACCP score'!$C$3:$E$7,MATCH(Q9,'P-07 HACCP score'!$B$3:$B$7,0),MATCH('D-14 Ernst'!M$2,'P-07 HACCP score'!$C$2:$E$2,0))</f>
        <v>0</v>
      </c>
      <c r="BH9" s="6">
        <f>INDEX('P-07 HACCP score'!$C$3:$E$7,MATCH(R9,'P-07 HACCP score'!$B$3:$B$7,0),MATCH('D-14 Ernst'!N$2,'P-07 HACCP score'!$C$2:$E$2,0))</f>
        <v>0</v>
      </c>
      <c r="BI9" s="6">
        <f>INDEX('P-07 HACCP score'!$C$3:$E$7,MATCH(S9,'P-07 HACCP score'!$B$3:$B$7,0),MATCH('D-14 Ernst'!O$2,'P-07 HACCP score'!$C$2:$E$2,0))</f>
        <v>0</v>
      </c>
      <c r="BJ9" s="6">
        <f>INDEX('P-07 HACCP score'!$C$3:$E$7,MATCH(T9,'P-07 HACCP score'!$B$3:$B$7,0),MATCH('D-14 Ernst'!P$2,'P-07 HACCP score'!$C$2:$E$2,0))</f>
        <v>0</v>
      </c>
      <c r="BK9" s="6">
        <f>INDEX('P-07 HACCP score'!$C$3:$E$7,MATCH(U9,'P-07 HACCP score'!$B$3:$B$7,0),MATCH('D-14 Ernst'!Q$2,'P-07 HACCP score'!$C$2:$E$2,0))</f>
        <v>0</v>
      </c>
      <c r="BL9" s="6">
        <f>INDEX('P-07 HACCP score'!$C$3:$E$7,MATCH(V9,'P-07 HACCP score'!$B$3:$B$7,0),MATCH('D-14 Ernst'!R$2,'P-07 HACCP score'!$C$2:$E$2,0))</f>
        <v>0</v>
      </c>
      <c r="BM9" s="6">
        <f>INDEX('P-07 HACCP score'!$C$3:$E$7,MATCH(W9,'P-07 HACCP score'!$B$3:$B$7,0),MATCH('D-14 Ernst'!S$2,'P-07 HACCP score'!$C$2:$E$2,0))</f>
        <v>0</v>
      </c>
      <c r="BN9" s="6">
        <f>INDEX('P-07 HACCP score'!$C$3:$E$7,MATCH(X9,'P-07 HACCP score'!$B$3:$B$7,0),MATCH('D-14 Ernst'!T$2,'P-07 HACCP score'!$C$2:$E$2,0))</f>
        <v>0</v>
      </c>
      <c r="BO9" s="6">
        <f>INDEX('P-07 HACCP score'!$C$3:$E$7,MATCH(Y9,'P-07 HACCP score'!$B$3:$B$7,0),MATCH('D-14 Ernst'!U$2,'P-07 HACCP score'!$C$2:$E$2,0))</f>
        <v>0</v>
      </c>
      <c r="BP9" s="6">
        <f>INDEX('P-07 HACCP score'!$C$3:$E$7,MATCH(Z9,'P-07 HACCP score'!$B$3:$B$7,0),MATCH('D-14 Ernst'!V$2,'P-07 HACCP score'!$C$2:$E$2,0))</f>
        <v>0</v>
      </c>
      <c r="BQ9" s="6">
        <f>INDEX('P-07 HACCP score'!$C$3:$E$7,MATCH(AA9,'P-07 HACCP score'!$B$3:$B$7,0),MATCH('D-14 Ernst'!W$2,'P-07 HACCP score'!$C$2:$E$2,0))</f>
        <v>0</v>
      </c>
      <c r="BR9" s="6">
        <f>INDEX('P-07 HACCP score'!$C$3:$E$7,MATCH(AB9,'P-07 HACCP score'!$B$3:$B$7,0),MATCH('D-14 Ernst'!X$2,'P-07 HACCP score'!$C$2:$E$2,0))</f>
        <v>0</v>
      </c>
      <c r="BS9" s="6">
        <f>INDEX('P-07 HACCP score'!$C$3:$E$7,MATCH(AC9,'P-07 HACCP score'!$B$3:$B$7,0),MATCH('D-14 Ernst'!Y$2,'P-07 HACCP score'!$C$2:$E$2,0))</f>
        <v>0</v>
      </c>
      <c r="BT9" s="6">
        <f>INDEX('P-07 HACCP score'!$C$3:$E$7,MATCH(AD9,'P-07 HACCP score'!$B$3:$B$7,0),MATCH('D-14 Ernst'!Z$2,'P-07 HACCP score'!$C$2:$E$2,0))</f>
        <v>0</v>
      </c>
      <c r="BU9" s="6">
        <f>INDEX('P-07 HACCP score'!$C$3:$E$7,MATCH(AE9,'P-07 HACCP score'!$B$3:$B$7,0),MATCH('D-14 Ernst'!AA$2,'P-07 HACCP score'!$C$2:$E$2,0))</f>
        <v>0</v>
      </c>
      <c r="BV9" s="6">
        <f>INDEX('P-07 HACCP score'!$C$3:$E$7,MATCH(AF9,'P-07 HACCP score'!$B$3:$B$7,0),MATCH('D-14 Ernst'!AB$2,'P-07 HACCP score'!$C$2:$E$2,0))</f>
        <v>0</v>
      </c>
      <c r="BW9" s="6">
        <f>INDEX('P-07 HACCP score'!$C$3:$E$7,MATCH(AG9,'P-07 HACCP score'!$B$3:$B$7,0),MATCH('D-14 Ernst'!AC$2,'P-07 HACCP score'!$C$2:$E$2,0))</f>
        <v>0</v>
      </c>
      <c r="BX9" s="6">
        <f>INDEX('P-07 HACCP score'!$C$3:$E$7,MATCH(AH9,'P-07 HACCP score'!$B$3:$B$7,0),MATCH('D-14 Ernst'!AD$2,'P-07 HACCP score'!$C$2:$E$2,0))</f>
        <v>0</v>
      </c>
    </row>
    <row r="10" spans="1:76" s="6" customFormat="1" x14ac:dyDescent="0.45">
      <c r="A10" s="47">
        <v>50850</v>
      </c>
      <c r="B10" s="6" t="s">
        <v>42</v>
      </c>
      <c r="C10" s="6" t="s">
        <v>629</v>
      </c>
      <c r="D10" s="21" t="s">
        <v>31</v>
      </c>
      <c r="E10" s="22"/>
      <c r="F10" s="22"/>
      <c r="G10" s="22"/>
      <c r="H10" s="25"/>
      <c r="I10" s="25"/>
      <c r="J10" s="25"/>
      <c r="K10" s="25"/>
      <c r="L10" s="25"/>
      <c r="M10" s="22"/>
      <c r="N10" s="22"/>
      <c r="O10" s="26"/>
      <c r="P10" s="26"/>
      <c r="Q10" s="22"/>
      <c r="R10" s="22"/>
      <c r="S10" s="22"/>
      <c r="T10" s="22"/>
      <c r="U10" s="22"/>
      <c r="V10" s="22"/>
      <c r="W10" s="22"/>
      <c r="X10" s="22"/>
      <c r="Y10" s="22"/>
      <c r="Z10" s="22"/>
      <c r="AA10" s="22"/>
      <c r="AB10" s="22"/>
      <c r="AC10" s="22"/>
      <c r="AD10" s="22"/>
      <c r="AE10" s="22"/>
      <c r="AF10" s="22"/>
      <c r="AG10" s="22"/>
      <c r="AH10" s="22"/>
      <c r="AI10" s="4">
        <f>COUNTIF(AU10:AW10,5)+COUNTIF(BC10:BD10,5)+COUNTIF(BG10:BX10,5)+COUNTIF(AU10:AW10,9)+COUNTIF(BC10:BD10,9)+COUNTIF(BG10:BX10,9)</f>
        <v>0</v>
      </c>
      <c r="AJ10" s="4">
        <f>COUNTIF(AU10:AW10,15)+COUNTIF(BC10:BD10,15)+COUNTIF(BG10:BX10,15)+COUNTIF(AU10:AW10,25)+COUNTIF(BC10:BD10,25)+COUNTIF(BG10:BX10,25)</f>
        <v>0</v>
      </c>
      <c r="AK10" s="4" t="str">
        <f>IF(AJ10&gt;=1,"HOOG",IF(AI10&gt;=2,"MIDDEN","LAAG"))</f>
        <v>LAAG</v>
      </c>
      <c r="AL10" s="4" t="str">
        <f>IF(AND(AJ10=1,OR(G10="H",X10="H"),TEXT(D10,0)&lt;&gt;"4"),"J","N" )</f>
        <v>N</v>
      </c>
      <c r="AM10" s="4" t="s">
        <v>34</v>
      </c>
      <c r="AN10" s="80" t="str">
        <f>IF(OR(AM10="J",AL10="J"),"MIDDEN",AK10)</f>
        <v>LAAG</v>
      </c>
      <c r="AO10" s="4" t="s">
        <v>32</v>
      </c>
      <c r="AP10" s="4" t="s">
        <v>33</v>
      </c>
      <c r="AQ10" s="4" t="s">
        <v>34</v>
      </c>
      <c r="AR10" s="4" t="str">
        <f>IF(AND(AO10="H",AP10="K"),"J",IF(OR(AND(AO10="L",AP10="K",AQ10="J"),AND(AO10="H",AP10="G",AQ10="J")),"J","N"))</f>
        <v>N</v>
      </c>
      <c r="AS10" s="4" t="s">
        <v>34</v>
      </c>
      <c r="AT10" s="4" t="str">
        <f>IF(AR10="N",AN10,IF(AN10="LAAG","MIDDEN","HOOG"))</f>
        <v>LAAG</v>
      </c>
      <c r="AU10" s="6">
        <f>INDEX('P-07 HACCP score'!$C$3:$E$7,MATCH(E10,'P-07 HACCP score'!$B$3:$B$7,0),MATCH('D-14 Ernst'!A$2,'P-07 HACCP score'!$C$2:$E$2,0))</f>
        <v>0</v>
      </c>
      <c r="AV10" s="6">
        <f>INDEX('P-07 HACCP score'!$C$3:$E$7,MATCH(F10,'P-07 HACCP score'!$B$3:$B$7,0),MATCH('D-14 Ernst'!B$2,'P-07 HACCP score'!$C$2:$E$2,0))</f>
        <v>0</v>
      </c>
      <c r="AW10" s="6">
        <f>INDEX('P-07 HACCP score'!$C$3:$E$7,MATCH(G10,'P-07 HACCP score'!$B$3:$B$7,0),MATCH('D-14 Ernst'!C$2,'P-07 HACCP score'!$C$2:$E$2,0))</f>
        <v>0</v>
      </c>
      <c r="AX10" s="6">
        <f>INDEX('P-07 HACCP score'!$C$3:$E$7,MATCH(H10,'P-07 HACCP score'!$B$3:$B$7,0),MATCH('D-14 Ernst'!D$2,'P-07 HACCP score'!$C$2:$E$2,0))</f>
        <v>0</v>
      </c>
      <c r="AY10" s="6">
        <f>INDEX('P-07 HACCP score'!$C$3:$E$7,MATCH(I10,'P-07 HACCP score'!$B$3:$B$7,0),MATCH('D-14 Ernst'!E$2,'P-07 HACCP score'!$C$2:$E$2,0))</f>
        <v>0</v>
      </c>
      <c r="AZ10" s="6">
        <f>INDEX('P-07 HACCP score'!$C$3:$E$7,MATCH(J10,'P-07 HACCP score'!$B$3:$B$7,0),MATCH('D-14 Ernst'!F$2,'P-07 HACCP score'!$C$2:$E$2,0))</f>
        <v>0</v>
      </c>
      <c r="BA10" s="6">
        <f>INDEX('P-07 HACCP score'!$C$3:$E$7,MATCH(K10,'P-07 HACCP score'!$B$3:$B$7,0),MATCH('D-14 Ernst'!G$2,'P-07 HACCP score'!$C$2:$E$2,0))</f>
        <v>0</v>
      </c>
      <c r="BB10" s="6">
        <f>INDEX('P-07 HACCP score'!$C$3:$E$7,MATCH(L10,'P-07 HACCP score'!$B$3:$B$7,0),MATCH('D-14 Ernst'!H$2,'P-07 HACCP score'!$C$2:$E$2,0))</f>
        <v>0</v>
      </c>
      <c r="BC10" s="6">
        <f>INDEX('P-07 HACCP score'!$C$3:$E$7,MATCH(M10,'P-07 HACCP score'!$B$3:$B$7,0),MATCH('D-14 Ernst'!I$2,'P-07 HACCP score'!$C$2:$E$2,0))</f>
        <v>0</v>
      </c>
      <c r="BD10" s="6">
        <f>INDEX('P-07 HACCP score'!$C$3:$E$7,MATCH(N10,'P-07 HACCP score'!$B$3:$B$7,0),MATCH('D-14 Ernst'!J$2,'P-07 HACCP score'!$C$2:$E$2,0))</f>
        <v>0</v>
      </c>
      <c r="BE10" s="6">
        <f>INDEX('P-07 HACCP score'!$C$3:$E$7,MATCH(O10,'P-07 HACCP score'!$B$3:$B$7,0),MATCH('D-14 Ernst'!K$2,'P-07 HACCP score'!$C$2:$E$2,0))</f>
        <v>0</v>
      </c>
      <c r="BF10" s="6">
        <f>INDEX('P-07 HACCP score'!$C$3:$E$7,MATCH(P10,'P-07 HACCP score'!$B$3:$B$7,0),MATCH('D-14 Ernst'!L$2,'P-07 HACCP score'!$C$2:$E$2,0))</f>
        <v>0</v>
      </c>
      <c r="BG10" s="6">
        <f>INDEX('P-07 HACCP score'!$C$3:$E$7,MATCH(Q10,'P-07 HACCP score'!$B$3:$B$7,0),MATCH('D-14 Ernst'!M$2,'P-07 HACCP score'!$C$2:$E$2,0))</f>
        <v>0</v>
      </c>
      <c r="BH10" s="6">
        <f>INDEX('P-07 HACCP score'!$C$3:$E$7,MATCH(R10,'P-07 HACCP score'!$B$3:$B$7,0),MATCH('D-14 Ernst'!N$2,'P-07 HACCP score'!$C$2:$E$2,0))</f>
        <v>0</v>
      </c>
      <c r="BI10" s="6">
        <f>INDEX('P-07 HACCP score'!$C$3:$E$7,MATCH(S10,'P-07 HACCP score'!$B$3:$B$7,0),MATCH('D-14 Ernst'!O$2,'P-07 HACCP score'!$C$2:$E$2,0))</f>
        <v>0</v>
      </c>
      <c r="BJ10" s="6">
        <f>INDEX('P-07 HACCP score'!$C$3:$E$7,MATCH(T10,'P-07 HACCP score'!$B$3:$B$7,0),MATCH('D-14 Ernst'!P$2,'P-07 HACCP score'!$C$2:$E$2,0))</f>
        <v>0</v>
      </c>
      <c r="BK10" s="6">
        <f>INDEX('P-07 HACCP score'!$C$3:$E$7,MATCH(U10,'P-07 HACCP score'!$B$3:$B$7,0),MATCH('D-14 Ernst'!Q$2,'P-07 HACCP score'!$C$2:$E$2,0))</f>
        <v>0</v>
      </c>
      <c r="BL10" s="6">
        <f>INDEX('P-07 HACCP score'!$C$3:$E$7,MATCH(V10,'P-07 HACCP score'!$B$3:$B$7,0),MATCH('D-14 Ernst'!R$2,'P-07 HACCP score'!$C$2:$E$2,0))</f>
        <v>0</v>
      </c>
      <c r="BM10" s="6">
        <f>INDEX('P-07 HACCP score'!$C$3:$E$7,MATCH(W10,'P-07 HACCP score'!$B$3:$B$7,0),MATCH('D-14 Ernst'!S$2,'P-07 HACCP score'!$C$2:$E$2,0))</f>
        <v>0</v>
      </c>
      <c r="BN10" s="6">
        <f>INDEX('P-07 HACCP score'!$C$3:$E$7,MATCH(X10,'P-07 HACCP score'!$B$3:$B$7,0),MATCH('D-14 Ernst'!T$2,'P-07 HACCP score'!$C$2:$E$2,0))</f>
        <v>0</v>
      </c>
      <c r="BO10" s="6">
        <f>INDEX('P-07 HACCP score'!$C$3:$E$7,MATCH(Y10,'P-07 HACCP score'!$B$3:$B$7,0),MATCH('D-14 Ernst'!U$2,'P-07 HACCP score'!$C$2:$E$2,0))</f>
        <v>0</v>
      </c>
      <c r="BP10" s="6">
        <f>INDEX('P-07 HACCP score'!$C$3:$E$7,MATCH(Z10,'P-07 HACCP score'!$B$3:$B$7,0),MATCH('D-14 Ernst'!V$2,'P-07 HACCP score'!$C$2:$E$2,0))</f>
        <v>0</v>
      </c>
      <c r="BQ10" s="6">
        <f>INDEX('P-07 HACCP score'!$C$3:$E$7,MATCH(AA10,'P-07 HACCP score'!$B$3:$B$7,0),MATCH('D-14 Ernst'!W$2,'P-07 HACCP score'!$C$2:$E$2,0))</f>
        <v>0</v>
      </c>
      <c r="BR10" s="6">
        <f>INDEX('P-07 HACCP score'!$C$3:$E$7,MATCH(AB10,'P-07 HACCP score'!$B$3:$B$7,0),MATCH('D-14 Ernst'!X$2,'P-07 HACCP score'!$C$2:$E$2,0))</f>
        <v>0</v>
      </c>
      <c r="BS10" s="6">
        <f>INDEX('P-07 HACCP score'!$C$3:$E$7,MATCH(AC10,'P-07 HACCP score'!$B$3:$B$7,0),MATCH('D-14 Ernst'!Y$2,'P-07 HACCP score'!$C$2:$E$2,0))</f>
        <v>0</v>
      </c>
      <c r="BT10" s="6">
        <f>INDEX('P-07 HACCP score'!$C$3:$E$7,MATCH(AD10,'P-07 HACCP score'!$B$3:$B$7,0),MATCH('D-14 Ernst'!Z$2,'P-07 HACCP score'!$C$2:$E$2,0))</f>
        <v>0</v>
      </c>
      <c r="BU10" s="6">
        <f>INDEX('P-07 HACCP score'!$C$3:$E$7,MATCH(AE10,'P-07 HACCP score'!$B$3:$B$7,0),MATCH('D-14 Ernst'!AA$2,'P-07 HACCP score'!$C$2:$E$2,0))</f>
        <v>0</v>
      </c>
      <c r="BV10" s="6">
        <f>INDEX('P-07 HACCP score'!$C$3:$E$7,MATCH(AF10,'P-07 HACCP score'!$B$3:$B$7,0),MATCH('D-14 Ernst'!AB$2,'P-07 HACCP score'!$C$2:$E$2,0))</f>
        <v>0</v>
      </c>
      <c r="BW10" s="6">
        <f>INDEX('P-07 HACCP score'!$C$3:$E$7,MATCH(AG10,'P-07 HACCP score'!$B$3:$B$7,0),MATCH('D-14 Ernst'!AC$2,'P-07 HACCP score'!$C$2:$E$2,0))</f>
        <v>0</v>
      </c>
      <c r="BX10" s="6">
        <f>INDEX('P-07 HACCP score'!$C$3:$E$7,MATCH(AH10,'P-07 HACCP score'!$B$3:$B$7,0),MATCH('D-14 Ernst'!AD$2,'P-07 HACCP score'!$C$2:$E$2,0))</f>
        <v>0</v>
      </c>
    </row>
    <row r="11" spans="1:76" s="6" customFormat="1" x14ac:dyDescent="0.45">
      <c r="A11" s="47">
        <v>50860</v>
      </c>
      <c r="B11" s="6" t="s">
        <v>44</v>
      </c>
      <c r="C11" s="6" t="s">
        <v>629</v>
      </c>
      <c r="D11" s="21" t="s">
        <v>31</v>
      </c>
      <c r="E11" s="22"/>
      <c r="F11" s="22"/>
      <c r="G11" s="22"/>
      <c r="H11" s="25"/>
      <c r="I11" s="25"/>
      <c r="J11" s="25"/>
      <c r="K11" s="25"/>
      <c r="L11" s="25"/>
      <c r="M11" s="22"/>
      <c r="N11" s="22"/>
      <c r="O11" s="26"/>
      <c r="P11" s="26"/>
      <c r="Q11" s="22"/>
      <c r="R11" s="22"/>
      <c r="S11" s="22"/>
      <c r="T11" s="22"/>
      <c r="U11" s="22"/>
      <c r="V11" s="22"/>
      <c r="W11" s="22"/>
      <c r="X11" s="22"/>
      <c r="Y11" s="22"/>
      <c r="Z11" s="22"/>
      <c r="AA11" s="22"/>
      <c r="AB11" s="22"/>
      <c r="AC11" s="22"/>
      <c r="AD11" s="22"/>
      <c r="AE11" s="22"/>
      <c r="AF11" s="22"/>
      <c r="AG11" s="22"/>
      <c r="AH11" s="22"/>
      <c r="AI11" s="4">
        <f>COUNTIF(AU11:AW11,5)+COUNTIF(BC11:BD11,5)+COUNTIF(BG11:BX11,5)+COUNTIF(AU11:AW11,9)+COUNTIF(BC11:BD11,9)+COUNTIF(BG11:BX11,9)</f>
        <v>0</v>
      </c>
      <c r="AJ11" s="4">
        <f>COUNTIF(AU11:AW11,15)+COUNTIF(BC11:BD11,15)+COUNTIF(BG11:BX11,15)+COUNTIF(AU11:AW11,25)+COUNTIF(BC11:BD11,25)+COUNTIF(BG11:BX11,25)</f>
        <v>0</v>
      </c>
      <c r="AK11" s="4" t="str">
        <f>IF(AJ11&gt;=1,"HOOG",IF(AI11&gt;=2,"MIDDEN","LAAG"))</f>
        <v>LAAG</v>
      </c>
      <c r="AL11" s="4" t="str">
        <f>IF(AND(AJ11=1,OR(G11="H",X11="H"),TEXT(D11,0)&lt;&gt;"4"),"J","N" )</f>
        <v>N</v>
      </c>
      <c r="AM11" s="4" t="s">
        <v>34</v>
      </c>
      <c r="AN11" s="80" t="str">
        <f>IF(OR(AM11="J",AL11="J"),"MIDDEN",AK11)</f>
        <v>LAAG</v>
      </c>
      <c r="AO11" s="4" t="s">
        <v>32</v>
      </c>
      <c r="AP11" s="4" t="s">
        <v>33</v>
      </c>
      <c r="AQ11" s="4" t="s">
        <v>34</v>
      </c>
      <c r="AR11" s="4" t="str">
        <f>IF(AND(AO11="H",AP11="K"),"J",IF(OR(AND(AO11="L",AP11="K",AQ11="J"),AND(AO11="H",AP11="G",AQ11="J")),"J","N"))</f>
        <v>N</v>
      </c>
      <c r="AS11" s="4" t="s">
        <v>34</v>
      </c>
      <c r="AT11" s="4" t="str">
        <f>IF(AR11="N",AN11,IF(AN11="LAAG","MIDDEN","HOOG"))</f>
        <v>LAAG</v>
      </c>
      <c r="AU11" s="6">
        <f>INDEX('P-07 HACCP score'!$C$3:$E$7,MATCH(E11,'P-07 HACCP score'!$B$3:$B$7,0),MATCH('D-14 Ernst'!A$2,'P-07 HACCP score'!$C$2:$E$2,0))</f>
        <v>0</v>
      </c>
      <c r="AV11" s="6">
        <f>INDEX('P-07 HACCP score'!$C$3:$E$7,MATCH(F11,'P-07 HACCP score'!$B$3:$B$7,0),MATCH('D-14 Ernst'!B$2,'P-07 HACCP score'!$C$2:$E$2,0))</f>
        <v>0</v>
      </c>
      <c r="AW11" s="6">
        <f>INDEX('P-07 HACCP score'!$C$3:$E$7,MATCH(G11,'P-07 HACCP score'!$B$3:$B$7,0),MATCH('D-14 Ernst'!C$2,'P-07 HACCP score'!$C$2:$E$2,0))</f>
        <v>0</v>
      </c>
      <c r="AX11" s="6">
        <f>INDEX('P-07 HACCP score'!$C$3:$E$7,MATCH(H11,'P-07 HACCP score'!$B$3:$B$7,0),MATCH('D-14 Ernst'!D$2,'P-07 HACCP score'!$C$2:$E$2,0))</f>
        <v>0</v>
      </c>
      <c r="AY11" s="6">
        <f>INDEX('P-07 HACCP score'!$C$3:$E$7,MATCH(I11,'P-07 HACCP score'!$B$3:$B$7,0),MATCH('D-14 Ernst'!E$2,'P-07 HACCP score'!$C$2:$E$2,0))</f>
        <v>0</v>
      </c>
      <c r="AZ11" s="6">
        <f>INDEX('P-07 HACCP score'!$C$3:$E$7,MATCH(J11,'P-07 HACCP score'!$B$3:$B$7,0),MATCH('D-14 Ernst'!F$2,'P-07 HACCP score'!$C$2:$E$2,0))</f>
        <v>0</v>
      </c>
      <c r="BA11" s="6">
        <f>INDEX('P-07 HACCP score'!$C$3:$E$7,MATCH(K11,'P-07 HACCP score'!$B$3:$B$7,0),MATCH('D-14 Ernst'!G$2,'P-07 HACCP score'!$C$2:$E$2,0))</f>
        <v>0</v>
      </c>
      <c r="BB11" s="6">
        <f>INDEX('P-07 HACCP score'!$C$3:$E$7,MATCH(L11,'P-07 HACCP score'!$B$3:$B$7,0),MATCH('D-14 Ernst'!H$2,'P-07 HACCP score'!$C$2:$E$2,0))</f>
        <v>0</v>
      </c>
      <c r="BC11" s="6">
        <f>INDEX('P-07 HACCP score'!$C$3:$E$7,MATCH(M11,'P-07 HACCP score'!$B$3:$B$7,0),MATCH('D-14 Ernst'!I$2,'P-07 HACCP score'!$C$2:$E$2,0))</f>
        <v>0</v>
      </c>
      <c r="BD11" s="6">
        <f>INDEX('P-07 HACCP score'!$C$3:$E$7,MATCH(N11,'P-07 HACCP score'!$B$3:$B$7,0),MATCH('D-14 Ernst'!J$2,'P-07 HACCP score'!$C$2:$E$2,0))</f>
        <v>0</v>
      </c>
      <c r="BE11" s="6">
        <f>INDEX('P-07 HACCP score'!$C$3:$E$7,MATCH(O11,'P-07 HACCP score'!$B$3:$B$7,0),MATCH('D-14 Ernst'!K$2,'P-07 HACCP score'!$C$2:$E$2,0))</f>
        <v>0</v>
      </c>
      <c r="BF11" s="6">
        <f>INDEX('P-07 HACCP score'!$C$3:$E$7,MATCH(P11,'P-07 HACCP score'!$B$3:$B$7,0),MATCH('D-14 Ernst'!L$2,'P-07 HACCP score'!$C$2:$E$2,0))</f>
        <v>0</v>
      </c>
      <c r="BG11" s="6">
        <f>INDEX('P-07 HACCP score'!$C$3:$E$7,MATCH(Q11,'P-07 HACCP score'!$B$3:$B$7,0),MATCH('D-14 Ernst'!M$2,'P-07 HACCP score'!$C$2:$E$2,0))</f>
        <v>0</v>
      </c>
      <c r="BH11" s="6">
        <f>INDEX('P-07 HACCP score'!$C$3:$E$7,MATCH(R11,'P-07 HACCP score'!$B$3:$B$7,0),MATCH('D-14 Ernst'!N$2,'P-07 HACCP score'!$C$2:$E$2,0))</f>
        <v>0</v>
      </c>
      <c r="BI11" s="6">
        <f>INDEX('P-07 HACCP score'!$C$3:$E$7,MATCH(S11,'P-07 HACCP score'!$B$3:$B$7,0),MATCH('D-14 Ernst'!O$2,'P-07 HACCP score'!$C$2:$E$2,0))</f>
        <v>0</v>
      </c>
      <c r="BJ11" s="6">
        <f>INDEX('P-07 HACCP score'!$C$3:$E$7,MATCH(T11,'P-07 HACCP score'!$B$3:$B$7,0),MATCH('D-14 Ernst'!P$2,'P-07 HACCP score'!$C$2:$E$2,0))</f>
        <v>0</v>
      </c>
      <c r="BK11" s="6">
        <f>INDEX('P-07 HACCP score'!$C$3:$E$7,MATCH(U11,'P-07 HACCP score'!$B$3:$B$7,0),MATCH('D-14 Ernst'!Q$2,'P-07 HACCP score'!$C$2:$E$2,0))</f>
        <v>0</v>
      </c>
      <c r="BL11" s="6">
        <f>INDEX('P-07 HACCP score'!$C$3:$E$7,MATCH(V11,'P-07 HACCP score'!$B$3:$B$7,0),MATCH('D-14 Ernst'!R$2,'P-07 HACCP score'!$C$2:$E$2,0))</f>
        <v>0</v>
      </c>
      <c r="BM11" s="6">
        <f>INDEX('P-07 HACCP score'!$C$3:$E$7,MATCH(W11,'P-07 HACCP score'!$B$3:$B$7,0),MATCH('D-14 Ernst'!S$2,'P-07 HACCP score'!$C$2:$E$2,0))</f>
        <v>0</v>
      </c>
      <c r="BN11" s="6">
        <f>INDEX('P-07 HACCP score'!$C$3:$E$7,MATCH(X11,'P-07 HACCP score'!$B$3:$B$7,0),MATCH('D-14 Ernst'!T$2,'P-07 HACCP score'!$C$2:$E$2,0))</f>
        <v>0</v>
      </c>
      <c r="BO11" s="6">
        <f>INDEX('P-07 HACCP score'!$C$3:$E$7,MATCH(Y11,'P-07 HACCP score'!$B$3:$B$7,0),MATCH('D-14 Ernst'!U$2,'P-07 HACCP score'!$C$2:$E$2,0))</f>
        <v>0</v>
      </c>
      <c r="BP11" s="6">
        <f>INDEX('P-07 HACCP score'!$C$3:$E$7,MATCH(Z11,'P-07 HACCP score'!$B$3:$B$7,0),MATCH('D-14 Ernst'!V$2,'P-07 HACCP score'!$C$2:$E$2,0))</f>
        <v>0</v>
      </c>
      <c r="BQ11" s="6">
        <f>INDEX('P-07 HACCP score'!$C$3:$E$7,MATCH(AA11,'P-07 HACCP score'!$B$3:$B$7,0),MATCH('D-14 Ernst'!W$2,'P-07 HACCP score'!$C$2:$E$2,0))</f>
        <v>0</v>
      </c>
      <c r="BR11" s="6">
        <f>INDEX('P-07 HACCP score'!$C$3:$E$7,MATCH(AB11,'P-07 HACCP score'!$B$3:$B$7,0),MATCH('D-14 Ernst'!X$2,'P-07 HACCP score'!$C$2:$E$2,0))</f>
        <v>0</v>
      </c>
      <c r="BS11" s="6">
        <f>INDEX('P-07 HACCP score'!$C$3:$E$7,MATCH(AC11,'P-07 HACCP score'!$B$3:$B$7,0),MATCH('D-14 Ernst'!Y$2,'P-07 HACCP score'!$C$2:$E$2,0))</f>
        <v>0</v>
      </c>
      <c r="BT11" s="6">
        <f>INDEX('P-07 HACCP score'!$C$3:$E$7,MATCH(AD11,'P-07 HACCP score'!$B$3:$B$7,0),MATCH('D-14 Ernst'!Z$2,'P-07 HACCP score'!$C$2:$E$2,0))</f>
        <v>0</v>
      </c>
      <c r="BU11" s="6">
        <f>INDEX('P-07 HACCP score'!$C$3:$E$7,MATCH(AE11,'P-07 HACCP score'!$B$3:$B$7,0),MATCH('D-14 Ernst'!AA$2,'P-07 HACCP score'!$C$2:$E$2,0))</f>
        <v>0</v>
      </c>
      <c r="BV11" s="6">
        <f>INDEX('P-07 HACCP score'!$C$3:$E$7,MATCH(AF11,'P-07 HACCP score'!$B$3:$B$7,0),MATCH('D-14 Ernst'!AB$2,'P-07 HACCP score'!$C$2:$E$2,0))</f>
        <v>0</v>
      </c>
      <c r="BW11" s="6">
        <f>INDEX('P-07 HACCP score'!$C$3:$E$7,MATCH(AG11,'P-07 HACCP score'!$B$3:$B$7,0),MATCH('D-14 Ernst'!AC$2,'P-07 HACCP score'!$C$2:$E$2,0))</f>
        <v>0</v>
      </c>
      <c r="BX11" s="6">
        <f>INDEX('P-07 HACCP score'!$C$3:$E$7,MATCH(AH11,'P-07 HACCP score'!$B$3:$B$7,0),MATCH('D-14 Ernst'!AD$2,'P-07 HACCP score'!$C$2:$E$2,0))</f>
        <v>0</v>
      </c>
    </row>
    <row r="12" spans="1:76" s="6" customFormat="1" x14ac:dyDescent="0.45">
      <c r="A12" s="47">
        <v>50891</v>
      </c>
      <c r="B12" s="6" t="s">
        <v>624</v>
      </c>
      <c r="C12" s="6" t="s">
        <v>628</v>
      </c>
      <c r="D12" s="21" t="s">
        <v>31</v>
      </c>
      <c r="E12" s="22" t="s">
        <v>726</v>
      </c>
      <c r="F12" s="22"/>
      <c r="G12" s="22"/>
      <c r="H12" s="25"/>
      <c r="I12" s="25"/>
      <c r="J12" s="25"/>
      <c r="K12" s="25"/>
      <c r="L12" s="25"/>
      <c r="M12" s="22"/>
      <c r="N12" s="22" t="s">
        <v>32</v>
      </c>
      <c r="O12" s="26" t="s">
        <v>32</v>
      </c>
      <c r="P12" s="26"/>
      <c r="Q12" s="22"/>
      <c r="R12" s="22"/>
      <c r="S12" s="22"/>
      <c r="T12" s="22"/>
      <c r="U12" s="22"/>
      <c r="V12" s="22"/>
      <c r="W12" s="22"/>
      <c r="X12" s="22"/>
      <c r="Y12" s="22"/>
      <c r="Z12" s="22"/>
      <c r="AA12" s="24"/>
      <c r="AB12" s="22"/>
      <c r="AC12" s="22"/>
      <c r="AD12" s="22"/>
      <c r="AE12" s="22"/>
      <c r="AF12" s="22"/>
      <c r="AG12" s="22"/>
      <c r="AH12" s="22"/>
      <c r="AI12" s="4">
        <f>COUNTIF(AU12:AW12,5)+COUNTIF(BC12:BD12,5)+COUNTIF(BG12:BX12,5)+COUNTIF(AU12:AW12,9)+COUNTIF(BC12:BD12,9)+COUNTIF(BG12:BX12,9)</f>
        <v>0</v>
      </c>
      <c r="AJ12" s="4">
        <f>COUNTIF(AU12:AW12,15)+COUNTIF(BC12:BD12,15)+COUNTIF(BG12:BX12,15)+COUNTIF(AU12:AW12,25)+COUNTIF(BC12:BD12,25)+COUNTIF(BG12:BX12,25)</f>
        <v>0</v>
      </c>
      <c r="AK12" s="4" t="str">
        <f>IF(AJ12&gt;=1,"HOOG",IF(AI12&gt;=2,"MIDDEN","LAAG"))</f>
        <v>LAAG</v>
      </c>
      <c r="AL12" s="4" t="str">
        <f>IF(AND(AJ12=1,OR(G12="H",X12="H"),TEXT(D12,0)&lt;&gt;"4"),"J","N" )</f>
        <v>N</v>
      </c>
      <c r="AM12" s="4" t="s">
        <v>34</v>
      </c>
      <c r="AN12" s="80" t="str">
        <f>IF(OR(AM12="J",AL12="J"),"MIDDEN",AK12)</f>
        <v>LAAG</v>
      </c>
      <c r="AO12" s="4" t="s">
        <v>32</v>
      </c>
      <c r="AP12" s="4" t="s">
        <v>33</v>
      </c>
      <c r="AQ12" s="4" t="s">
        <v>34</v>
      </c>
      <c r="AR12" s="4" t="str">
        <f>IF(AND(AO12="H",AP12="K"),"J",IF(OR(AND(AO12="L",AP12="K",AQ12="J"),AND(AO12="H",AP12="G",AQ12="J")),"J","N"))</f>
        <v>N</v>
      </c>
      <c r="AS12" s="4" t="s">
        <v>34</v>
      </c>
      <c r="AT12" s="4" t="str">
        <f>IF(AR12="N",AN12,IF(AN12="LAAG","MIDDEN","HOOG"))</f>
        <v>LAAG</v>
      </c>
      <c r="AU12" s="6">
        <f>INDEX('P-07 HACCP score'!$C$3:$E$7,MATCH(E12,'P-07 HACCP score'!$B$3:$B$7,0),MATCH('D-14 Ernst'!A$2,'P-07 HACCP score'!$C$2:$E$2,0))</f>
        <v>1.5</v>
      </c>
      <c r="AV12" s="6">
        <f>INDEX('P-07 HACCP score'!$C$3:$E$7,MATCH(F12,'P-07 HACCP score'!$B$3:$B$7,0),MATCH('D-14 Ernst'!B$2,'P-07 HACCP score'!$C$2:$E$2,0))</f>
        <v>0</v>
      </c>
      <c r="AW12" s="6">
        <f>INDEX('P-07 HACCP score'!$C$3:$E$7,MATCH(G12,'P-07 HACCP score'!$B$3:$B$7,0),MATCH('D-14 Ernst'!C$2,'P-07 HACCP score'!$C$2:$E$2,0))</f>
        <v>0</v>
      </c>
      <c r="AX12" s="6">
        <f>INDEX('P-07 HACCP score'!$C$3:$E$7,MATCH(H12,'P-07 HACCP score'!$B$3:$B$7,0),MATCH('D-14 Ernst'!D$2,'P-07 HACCP score'!$C$2:$E$2,0))</f>
        <v>0</v>
      </c>
      <c r="AY12" s="6">
        <f>INDEX('P-07 HACCP score'!$C$3:$E$7,MATCH(I12,'P-07 HACCP score'!$B$3:$B$7,0),MATCH('D-14 Ernst'!E$2,'P-07 HACCP score'!$C$2:$E$2,0))</f>
        <v>0</v>
      </c>
      <c r="AZ12" s="6">
        <f>INDEX('P-07 HACCP score'!$C$3:$E$7,MATCH(J12,'P-07 HACCP score'!$B$3:$B$7,0),MATCH('D-14 Ernst'!F$2,'P-07 HACCP score'!$C$2:$E$2,0))</f>
        <v>0</v>
      </c>
      <c r="BA12" s="6">
        <f>INDEX('P-07 HACCP score'!$C$3:$E$7,MATCH(K12,'P-07 HACCP score'!$B$3:$B$7,0),MATCH('D-14 Ernst'!G$2,'P-07 HACCP score'!$C$2:$E$2,0))</f>
        <v>0</v>
      </c>
      <c r="BB12" s="6">
        <f>INDEX('P-07 HACCP score'!$C$3:$E$7,MATCH(L12,'P-07 HACCP score'!$B$3:$B$7,0),MATCH('D-14 Ernst'!H$2,'P-07 HACCP score'!$C$2:$E$2,0))</f>
        <v>0</v>
      </c>
      <c r="BC12" s="6">
        <f>INDEX('P-07 HACCP score'!$C$3:$E$7,MATCH(M12,'P-07 HACCP score'!$B$3:$B$7,0),MATCH('D-14 Ernst'!I$2,'P-07 HACCP score'!$C$2:$E$2,0))</f>
        <v>0</v>
      </c>
      <c r="BD12" s="6">
        <f>INDEX('P-07 HACCP score'!$C$3:$E$7,MATCH(N12,'P-07 HACCP score'!$B$3:$B$7,0),MATCH('D-14 Ernst'!J$2,'P-07 HACCP score'!$C$2:$E$2,0))</f>
        <v>3</v>
      </c>
      <c r="BE12" s="6">
        <f>INDEX('P-07 HACCP score'!$C$3:$E$7,MATCH(O12,'P-07 HACCP score'!$B$3:$B$7,0),MATCH('D-14 Ernst'!K$2,'P-07 HACCP score'!$C$2:$E$2,0))</f>
        <v>3</v>
      </c>
      <c r="BF12" s="6">
        <f>INDEX('P-07 HACCP score'!$C$3:$E$7,MATCH(P12,'P-07 HACCP score'!$B$3:$B$7,0),MATCH('D-14 Ernst'!L$2,'P-07 HACCP score'!$C$2:$E$2,0))</f>
        <v>0</v>
      </c>
      <c r="BG12" s="6">
        <f>INDEX('P-07 HACCP score'!$C$3:$E$7,MATCH(Q12,'P-07 HACCP score'!$B$3:$B$7,0),MATCH('D-14 Ernst'!M$2,'P-07 HACCP score'!$C$2:$E$2,0))</f>
        <v>0</v>
      </c>
      <c r="BH12" s="6">
        <f>INDEX('P-07 HACCP score'!$C$3:$E$7,MATCH(R12,'P-07 HACCP score'!$B$3:$B$7,0),MATCH('D-14 Ernst'!N$2,'P-07 HACCP score'!$C$2:$E$2,0))</f>
        <v>0</v>
      </c>
      <c r="BI12" s="6">
        <f>INDEX('P-07 HACCP score'!$C$3:$E$7,MATCH(S12,'P-07 HACCP score'!$B$3:$B$7,0),MATCH('D-14 Ernst'!O$2,'P-07 HACCP score'!$C$2:$E$2,0))</f>
        <v>0</v>
      </c>
      <c r="BJ12" s="6">
        <f>INDEX('P-07 HACCP score'!$C$3:$E$7,MATCH(T12,'P-07 HACCP score'!$B$3:$B$7,0),MATCH('D-14 Ernst'!P$2,'P-07 HACCP score'!$C$2:$E$2,0))</f>
        <v>0</v>
      </c>
      <c r="BK12" s="6">
        <f>INDEX('P-07 HACCP score'!$C$3:$E$7,MATCH(U12,'P-07 HACCP score'!$B$3:$B$7,0),MATCH('D-14 Ernst'!Q$2,'P-07 HACCP score'!$C$2:$E$2,0))</f>
        <v>0</v>
      </c>
      <c r="BL12" s="6">
        <f>INDEX('P-07 HACCP score'!$C$3:$E$7,MATCH(V12,'P-07 HACCP score'!$B$3:$B$7,0),MATCH('D-14 Ernst'!R$2,'P-07 HACCP score'!$C$2:$E$2,0))</f>
        <v>0</v>
      </c>
      <c r="BM12" s="6">
        <f>INDEX('P-07 HACCP score'!$C$3:$E$7,MATCH(W12,'P-07 HACCP score'!$B$3:$B$7,0),MATCH('D-14 Ernst'!S$2,'P-07 HACCP score'!$C$2:$E$2,0))</f>
        <v>0</v>
      </c>
      <c r="BN12" s="6">
        <f>INDEX('P-07 HACCP score'!$C$3:$E$7,MATCH(X12,'P-07 HACCP score'!$B$3:$B$7,0),MATCH('D-14 Ernst'!T$2,'P-07 HACCP score'!$C$2:$E$2,0))</f>
        <v>0</v>
      </c>
      <c r="BO12" s="6">
        <f>INDEX('P-07 HACCP score'!$C$3:$E$7,MATCH(Y12,'P-07 HACCP score'!$B$3:$B$7,0),MATCH('D-14 Ernst'!U$2,'P-07 HACCP score'!$C$2:$E$2,0))</f>
        <v>0</v>
      </c>
      <c r="BP12" s="6">
        <f>INDEX('P-07 HACCP score'!$C$3:$E$7,MATCH(Z12,'P-07 HACCP score'!$B$3:$B$7,0),MATCH('D-14 Ernst'!V$2,'P-07 HACCP score'!$C$2:$E$2,0))</f>
        <v>0</v>
      </c>
      <c r="BQ12" s="6">
        <f>INDEX('P-07 HACCP score'!$C$3:$E$7,MATCH(AA12,'P-07 HACCP score'!$B$3:$B$7,0),MATCH('D-14 Ernst'!W$2,'P-07 HACCP score'!$C$2:$E$2,0))</f>
        <v>0</v>
      </c>
      <c r="BR12" s="6">
        <f>INDEX('P-07 HACCP score'!$C$3:$E$7,MATCH(AB12,'P-07 HACCP score'!$B$3:$B$7,0),MATCH('D-14 Ernst'!X$2,'P-07 HACCP score'!$C$2:$E$2,0))</f>
        <v>0</v>
      </c>
      <c r="BS12" s="6">
        <f>INDEX('P-07 HACCP score'!$C$3:$E$7,MATCH(AC12,'P-07 HACCP score'!$B$3:$B$7,0),MATCH('D-14 Ernst'!Y$2,'P-07 HACCP score'!$C$2:$E$2,0))</f>
        <v>0</v>
      </c>
      <c r="BT12" s="6">
        <f>INDEX('P-07 HACCP score'!$C$3:$E$7,MATCH(AD12,'P-07 HACCP score'!$B$3:$B$7,0),MATCH('D-14 Ernst'!Z$2,'P-07 HACCP score'!$C$2:$E$2,0))</f>
        <v>0</v>
      </c>
      <c r="BU12" s="6">
        <f>INDEX('P-07 HACCP score'!$C$3:$E$7,MATCH(AE12,'P-07 HACCP score'!$B$3:$B$7,0),MATCH('D-14 Ernst'!AA$2,'P-07 HACCP score'!$C$2:$E$2,0))</f>
        <v>0</v>
      </c>
      <c r="BV12" s="6">
        <f>INDEX('P-07 HACCP score'!$C$3:$E$7,MATCH(AF12,'P-07 HACCP score'!$B$3:$B$7,0),MATCH('D-14 Ernst'!AB$2,'P-07 HACCP score'!$C$2:$E$2,0))</f>
        <v>0</v>
      </c>
      <c r="BW12" s="6">
        <f>INDEX('P-07 HACCP score'!$C$3:$E$7,MATCH(AG12,'P-07 HACCP score'!$B$3:$B$7,0),MATCH('D-14 Ernst'!AC$2,'P-07 HACCP score'!$C$2:$E$2,0))</f>
        <v>0</v>
      </c>
      <c r="BX12" s="6">
        <f>INDEX('P-07 HACCP score'!$C$3:$E$7,MATCH(AH12,'P-07 HACCP score'!$B$3:$B$7,0),MATCH('D-14 Ernst'!AD$2,'P-07 HACCP score'!$C$2:$E$2,0))</f>
        <v>0</v>
      </c>
    </row>
    <row r="13" spans="1:76" s="6" customFormat="1" x14ac:dyDescent="0.45">
      <c r="A13" s="47">
        <v>50870</v>
      </c>
      <c r="B13" s="6" t="s">
        <v>45</v>
      </c>
      <c r="C13" s="6" t="s">
        <v>628</v>
      </c>
      <c r="D13" s="21" t="s">
        <v>31</v>
      </c>
      <c r="E13" s="22"/>
      <c r="F13" s="22"/>
      <c r="G13" s="22"/>
      <c r="H13" s="25"/>
      <c r="I13" s="25"/>
      <c r="J13" s="25"/>
      <c r="K13" s="25"/>
      <c r="L13" s="25"/>
      <c r="M13" s="22"/>
      <c r="N13" s="22"/>
      <c r="O13" s="26"/>
      <c r="P13" s="26"/>
      <c r="Q13" s="22"/>
      <c r="R13" s="22"/>
      <c r="S13" s="22"/>
      <c r="T13" s="22"/>
      <c r="U13" s="22"/>
      <c r="V13" s="22"/>
      <c r="W13" s="22"/>
      <c r="X13" s="22"/>
      <c r="Y13" s="22"/>
      <c r="Z13" s="22"/>
      <c r="AA13" s="22"/>
      <c r="AB13" s="22"/>
      <c r="AC13" s="22"/>
      <c r="AD13" s="22"/>
      <c r="AE13" s="22"/>
      <c r="AF13" s="22"/>
      <c r="AG13" s="22"/>
      <c r="AH13" s="22"/>
      <c r="AI13" s="4">
        <f>COUNTIF(AU13:AW13,5)+COUNTIF(BC13:BD13,5)+COUNTIF(BG13:BX13,5)+COUNTIF(AU13:AW13,9)+COUNTIF(BC13:BD13,9)+COUNTIF(BG13:BX13,9)</f>
        <v>0</v>
      </c>
      <c r="AJ13" s="4">
        <f>COUNTIF(AU13:AW13,15)+COUNTIF(BC13:BD13,15)+COUNTIF(BG13:BX13,15)+COUNTIF(AU13:AW13,25)+COUNTIF(BC13:BD13,25)+COUNTIF(BG13:BX13,25)</f>
        <v>0</v>
      </c>
      <c r="AK13" s="4" t="str">
        <f>IF(AJ13&gt;=1,"HOOG",IF(AI13&gt;=2,"MIDDEN","LAAG"))</f>
        <v>LAAG</v>
      </c>
      <c r="AL13" s="4" t="str">
        <f>IF(AND(AJ13=1,OR(G13="H",X13="H"),TEXT(D13,0)&lt;&gt;"4"),"J","N" )</f>
        <v>N</v>
      </c>
      <c r="AM13" s="4" t="s">
        <v>34</v>
      </c>
      <c r="AN13" s="80" t="str">
        <f>IF(OR(AM13="J",AL13="J"),"MIDDEN",AK13)</f>
        <v>LAAG</v>
      </c>
      <c r="AO13" s="4" t="s">
        <v>32</v>
      </c>
      <c r="AP13" s="4" t="s">
        <v>33</v>
      </c>
      <c r="AQ13" s="4" t="s">
        <v>34</v>
      </c>
      <c r="AR13" s="4" t="str">
        <f>IF(AND(AO13="H",AP13="K"),"J",IF(OR(AND(AO13="L",AP13="K",AQ13="J"),AND(AO13="H",AP13="G",AQ13="J")),"J","N"))</f>
        <v>N</v>
      </c>
      <c r="AS13" s="4" t="s">
        <v>34</v>
      </c>
      <c r="AT13" s="4" t="str">
        <f>IF(AR13="N",AN13,IF(AN13="LAAG","MIDDEN","HOOG"))</f>
        <v>LAAG</v>
      </c>
      <c r="AU13" s="6">
        <f>INDEX('P-07 HACCP score'!$C$3:$E$7,MATCH(E13,'P-07 HACCP score'!$B$3:$B$7,0),MATCH('D-14 Ernst'!A$2,'P-07 HACCP score'!$C$2:$E$2,0))</f>
        <v>0</v>
      </c>
      <c r="AV13" s="6">
        <f>INDEX('P-07 HACCP score'!$C$3:$E$7,MATCH(F13,'P-07 HACCP score'!$B$3:$B$7,0),MATCH('D-14 Ernst'!B$2,'P-07 HACCP score'!$C$2:$E$2,0))</f>
        <v>0</v>
      </c>
      <c r="AW13" s="6">
        <f>INDEX('P-07 HACCP score'!$C$3:$E$7,MATCH(G13,'P-07 HACCP score'!$B$3:$B$7,0),MATCH('D-14 Ernst'!C$2,'P-07 HACCP score'!$C$2:$E$2,0))</f>
        <v>0</v>
      </c>
      <c r="AX13" s="6">
        <f>INDEX('P-07 HACCP score'!$C$3:$E$7,MATCH(H13,'P-07 HACCP score'!$B$3:$B$7,0),MATCH('D-14 Ernst'!D$2,'P-07 HACCP score'!$C$2:$E$2,0))</f>
        <v>0</v>
      </c>
      <c r="AY13" s="6">
        <f>INDEX('P-07 HACCP score'!$C$3:$E$7,MATCH(I13,'P-07 HACCP score'!$B$3:$B$7,0),MATCH('D-14 Ernst'!E$2,'P-07 HACCP score'!$C$2:$E$2,0))</f>
        <v>0</v>
      </c>
      <c r="AZ13" s="6">
        <f>INDEX('P-07 HACCP score'!$C$3:$E$7,MATCH(J13,'P-07 HACCP score'!$B$3:$B$7,0),MATCH('D-14 Ernst'!F$2,'P-07 HACCP score'!$C$2:$E$2,0))</f>
        <v>0</v>
      </c>
      <c r="BA13" s="6">
        <f>INDEX('P-07 HACCP score'!$C$3:$E$7,MATCH(K13,'P-07 HACCP score'!$B$3:$B$7,0),MATCH('D-14 Ernst'!G$2,'P-07 HACCP score'!$C$2:$E$2,0))</f>
        <v>0</v>
      </c>
      <c r="BB13" s="6">
        <f>INDEX('P-07 HACCP score'!$C$3:$E$7,MATCH(L13,'P-07 HACCP score'!$B$3:$B$7,0),MATCH('D-14 Ernst'!H$2,'P-07 HACCP score'!$C$2:$E$2,0))</f>
        <v>0</v>
      </c>
      <c r="BC13" s="6">
        <f>INDEX('P-07 HACCP score'!$C$3:$E$7,MATCH(M13,'P-07 HACCP score'!$B$3:$B$7,0),MATCH('D-14 Ernst'!I$2,'P-07 HACCP score'!$C$2:$E$2,0))</f>
        <v>0</v>
      </c>
      <c r="BD13" s="6">
        <f>INDEX('P-07 HACCP score'!$C$3:$E$7,MATCH(N13,'P-07 HACCP score'!$B$3:$B$7,0),MATCH('D-14 Ernst'!J$2,'P-07 HACCP score'!$C$2:$E$2,0))</f>
        <v>0</v>
      </c>
      <c r="BE13" s="6">
        <f>INDEX('P-07 HACCP score'!$C$3:$E$7,MATCH(O13,'P-07 HACCP score'!$B$3:$B$7,0),MATCH('D-14 Ernst'!K$2,'P-07 HACCP score'!$C$2:$E$2,0))</f>
        <v>0</v>
      </c>
      <c r="BF13" s="6">
        <f>INDEX('P-07 HACCP score'!$C$3:$E$7,MATCH(P13,'P-07 HACCP score'!$B$3:$B$7,0),MATCH('D-14 Ernst'!L$2,'P-07 HACCP score'!$C$2:$E$2,0))</f>
        <v>0</v>
      </c>
      <c r="BG13" s="6">
        <f>INDEX('P-07 HACCP score'!$C$3:$E$7,MATCH(Q13,'P-07 HACCP score'!$B$3:$B$7,0),MATCH('D-14 Ernst'!M$2,'P-07 HACCP score'!$C$2:$E$2,0))</f>
        <v>0</v>
      </c>
      <c r="BH13" s="6">
        <f>INDEX('P-07 HACCP score'!$C$3:$E$7,MATCH(R13,'P-07 HACCP score'!$B$3:$B$7,0),MATCH('D-14 Ernst'!N$2,'P-07 HACCP score'!$C$2:$E$2,0))</f>
        <v>0</v>
      </c>
      <c r="BI13" s="6">
        <f>INDEX('P-07 HACCP score'!$C$3:$E$7,MATCH(S13,'P-07 HACCP score'!$B$3:$B$7,0),MATCH('D-14 Ernst'!O$2,'P-07 HACCP score'!$C$2:$E$2,0))</f>
        <v>0</v>
      </c>
      <c r="BJ13" s="6">
        <f>INDEX('P-07 HACCP score'!$C$3:$E$7,MATCH(T13,'P-07 HACCP score'!$B$3:$B$7,0),MATCH('D-14 Ernst'!P$2,'P-07 HACCP score'!$C$2:$E$2,0))</f>
        <v>0</v>
      </c>
      <c r="BK13" s="6">
        <f>INDEX('P-07 HACCP score'!$C$3:$E$7,MATCH(U13,'P-07 HACCP score'!$B$3:$B$7,0),MATCH('D-14 Ernst'!Q$2,'P-07 HACCP score'!$C$2:$E$2,0))</f>
        <v>0</v>
      </c>
      <c r="BL13" s="6">
        <f>INDEX('P-07 HACCP score'!$C$3:$E$7,MATCH(V13,'P-07 HACCP score'!$B$3:$B$7,0),MATCH('D-14 Ernst'!R$2,'P-07 HACCP score'!$C$2:$E$2,0))</f>
        <v>0</v>
      </c>
      <c r="BM13" s="6">
        <f>INDEX('P-07 HACCP score'!$C$3:$E$7,MATCH(W13,'P-07 HACCP score'!$B$3:$B$7,0),MATCH('D-14 Ernst'!S$2,'P-07 HACCP score'!$C$2:$E$2,0))</f>
        <v>0</v>
      </c>
      <c r="BN13" s="6">
        <f>INDEX('P-07 HACCP score'!$C$3:$E$7,MATCH(X13,'P-07 HACCP score'!$B$3:$B$7,0),MATCH('D-14 Ernst'!T$2,'P-07 HACCP score'!$C$2:$E$2,0))</f>
        <v>0</v>
      </c>
      <c r="BO13" s="6">
        <f>INDEX('P-07 HACCP score'!$C$3:$E$7,MATCH(Y13,'P-07 HACCP score'!$B$3:$B$7,0),MATCH('D-14 Ernst'!U$2,'P-07 HACCP score'!$C$2:$E$2,0))</f>
        <v>0</v>
      </c>
      <c r="BP13" s="6">
        <f>INDEX('P-07 HACCP score'!$C$3:$E$7,MATCH(Z13,'P-07 HACCP score'!$B$3:$B$7,0),MATCH('D-14 Ernst'!V$2,'P-07 HACCP score'!$C$2:$E$2,0))</f>
        <v>0</v>
      </c>
      <c r="BQ13" s="6">
        <f>INDEX('P-07 HACCP score'!$C$3:$E$7,MATCH(AA13,'P-07 HACCP score'!$B$3:$B$7,0),MATCH('D-14 Ernst'!W$2,'P-07 HACCP score'!$C$2:$E$2,0))</f>
        <v>0</v>
      </c>
      <c r="BR13" s="6">
        <f>INDEX('P-07 HACCP score'!$C$3:$E$7,MATCH(AB13,'P-07 HACCP score'!$B$3:$B$7,0),MATCH('D-14 Ernst'!X$2,'P-07 HACCP score'!$C$2:$E$2,0))</f>
        <v>0</v>
      </c>
      <c r="BS13" s="6">
        <f>INDEX('P-07 HACCP score'!$C$3:$E$7,MATCH(AC13,'P-07 HACCP score'!$B$3:$B$7,0),MATCH('D-14 Ernst'!Y$2,'P-07 HACCP score'!$C$2:$E$2,0))</f>
        <v>0</v>
      </c>
      <c r="BT13" s="6">
        <f>INDEX('P-07 HACCP score'!$C$3:$E$7,MATCH(AD13,'P-07 HACCP score'!$B$3:$B$7,0),MATCH('D-14 Ernst'!Z$2,'P-07 HACCP score'!$C$2:$E$2,0))</f>
        <v>0</v>
      </c>
      <c r="BU13" s="6">
        <f>INDEX('P-07 HACCP score'!$C$3:$E$7,MATCH(AE13,'P-07 HACCP score'!$B$3:$B$7,0),MATCH('D-14 Ernst'!AA$2,'P-07 HACCP score'!$C$2:$E$2,0))</f>
        <v>0</v>
      </c>
      <c r="BV13" s="6">
        <f>INDEX('P-07 HACCP score'!$C$3:$E$7,MATCH(AF13,'P-07 HACCP score'!$B$3:$B$7,0),MATCH('D-14 Ernst'!AB$2,'P-07 HACCP score'!$C$2:$E$2,0))</f>
        <v>0</v>
      </c>
      <c r="BW13" s="6">
        <f>INDEX('P-07 HACCP score'!$C$3:$E$7,MATCH(AG13,'P-07 HACCP score'!$B$3:$B$7,0),MATCH('D-14 Ernst'!AC$2,'P-07 HACCP score'!$C$2:$E$2,0))</f>
        <v>0</v>
      </c>
      <c r="BX13" s="6">
        <f>INDEX('P-07 HACCP score'!$C$3:$E$7,MATCH(AH13,'P-07 HACCP score'!$B$3:$B$7,0),MATCH('D-14 Ernst'!AD$2,'P-07 HACCP score'!$C$2:$E$2,0))</f>
        <v>0</v>
      </c>
    </row>
    <row r="14" spans="1:76" s="6" customFormat="1" x14ac:dyDescent="0.45">
      <c r="A14" s="47">
        <v>50880</v>
      </c>
      <c r="B14" s="6" t="s">
        <v>715</v>
      </c>
      <c r="C14" s="6" t="s">
        <v>629</v>
      </c>
      <c r="D14" s="21" t="s">
        <v>31</v>
      </c>
      <c r="E14" s="22"/>
      <c r="F14" s="22"/>
      <c r="G14" s="22"/>
      <c r="H14" s="25"/>
      <c r="I14" s="25"/>
      <c r="J14" s="25"/>
      <c r="K14" s="25"/>
      <c r="L14" s="25"/>
      <c r="M14" s="22"/>
      <c r="N14" s="22"/>
      <c r="O14" s="26"/>
      <c r="P14" s="26"/>
      <c r="Q14" s="22"/>
      <c r="R14" s="22"/>
      <c r="S14" s="22"/>
      <c r="T14" s="22"/>
      <c r="U14" s="22"/>
      <c r="V14" s="22"/>
      <c r="W14" s="22"/>
      <c r="X14" s="22"/>
      <c r="Y14" s="22"/>
      <c r="Z14" s="22"/>
      <c r="AA14" s="22"/>
      <c r="AB14" s="22"/>
      <c r="AC14" s="22"/>
      <c r="AD14" s="22"/>
      <c r="AE14" s="22"/>
      <c r="AF14" s="22"/>
      <c r="AG14" s="22"/>
      <c r="AH14" s="22"/>
      <c r="AI14" s="4">
        <f>COUNTIF(AU14:AW14,5)+COUNTIF(BC14:BD14,5)+COUNTIF(BG14:BX14,5)+COUNTIF(AU14:AW14,9)+COUNTIF(BC14:BD14,9)+COUNTIF(BG14:BX14,9)</f>
        <v>0</v>
      </c>
      <c r="AJ14" s="4">
        <f>COUNTIF(AU14:AW14,15)+COUNTIF(BC14:BD14,15)+COUNTIF(BG14:BX14,15)+COUNTIF(AU14:AW14,25)+COUNTIF(BC14:BD14,25)+COUNTIF(BG14:BX14,25)</f>
        <v>0</v>
      </c>
      <c r="AK14" s="4" t="str">
        <f>IF(AJ14&gt;=1,"HOOG",IF(AI14&gt;=2,"MIDDEN","LAAG"))</f>
        <v>LAAG</v>
      </c>
      <c r="AL14" s="4" t="str">
        <f>IF(AND(AJ14=1,OR(G14="H",X14="H"),TEXT(D14,0)&lt;&gt;"4"),"J","N" )</f>
        <v>N</v>
      </c>
      <c r="AM14" s="4" t="s">
        <v>34</v>
      </c>
      <c r="AN14" s="80" t="str">
        <f>IF(OR(AM14="J",AL14="J"),"MIDDEN",AK14)</f>
        <v>LAAG</v>
      </c>
      <c r="AO14" s="4" t="s">
        <v>32</v>
      </c>
      <c r="AP14" s="4" t="s">
        <v>33</v>
      </c>
      <c r="AQ14" s="4" t="s">
        <v>34</v>
      </c>
      <c r="AR14" s="4" t="str">
        <f>IF(AND(AO14="H",AP14="K"),"J",IF(OR(AND(AO14="L",AP14="K",AQ14="J"),AND(AO14="H",AP14="G",AQ14="J")),"J","N"))</f>
        <v>N</v>
      </c>
      <c r="AS14" s="4" t="s">
        <v>34</v>
      </c>
      <c r="AT14" s="4" t="str">
        <f>IF(AR14="N",AN14,IF(AN14="LAAG","MIDDEN","HOOG"))</f>
        <v>LAAG</v>
      </c>
      <c r="AU14" s="6">
        <f>INDEX('P-07 HACCP score'!$C$3:$E$7,MATCH(E14,'P-07 HACCP score'!$B$3:$B$7,0),MATCH('D-14 Ernst'!A$2,'P-07 HACCP score'!$C$2:$E$2,0))</f>
        <v>0</v>
      </c>
      <c r="AV14" s="6">
        <f>INDEX('P-07 HACCP score'!$C$3:$E$7,MATCH(F14,'P-07 HACCP score'!$B$3:$B$7,0),MATCH('D-14 Ernst'!B$2,'P-07 HACCP score'!$C$2:$E$2,0))</f>
        <v>0</v>
      </c>
      <c r="AW14" s="6">
        <f>INDEX('P-07 HACCP score'!$C$3:$E$7,MATCH(G14,'P-07 HACCP score'!$B$3:$B$7,0),MATCH('D-14 Ernst'!C$2,'P-07 HACCP score'!$C$2:$E$2,0))</f>
        <v>0</v>
      </c>
      <c r="AX14" s="6">
        <f>INDEX('P-07 HACCP score'!$C$3:$E$7,MATCH(H14,'P-07 HACCP score'!$B$3:$B$7,0),MATCH('D-14 Ernst'!D$2,'P-07 HACCP score'!$C$2:$E$2,0))</f>
        <v>0</v>
      </c>
      <c r="AY14" s="6">
        <f>INDEX('P-07 HACCP score'!$C$3:$E$7,MATCH(I14,'P-07 HACCP score'!$B$3:$B$7,0),MATCH('D-14 Ernst'!E$2,'P-07 HACCP score'!$C$2:$E$2,0))</f>
        <v>0</v>
      </c>
      <c r="AZ14" s="6">
        <f>INDEX('P-07 HACCP score'!$C$3:$E$7,MATCH(J14,'P-07 HACCP score'!$B$3:$B$7,0),MATCH('D-14 Ernst'!F$2,'P-07 HACCP score'!$C$2:$E$2,0))</f>
        <v>0</v>
      </c>
      <c r="BA14" s="6">
        <f>INDEX('P-07 HACCP score'!$C$3:$E$7,MATCH(K14,'P-07 HACCP score'!$B$3:$B$7,0),MATCH('D-14 Ernst'!G$2,'P-07 HACCP score'!$C$2:$E$2,0))</f>
        <v>0</v>
      </c>
      <c r="BB14" s="6">
        <f>INDEX('P-07 HACCP score'!$C$3:$E$7,MATCH(L14,'P-07 HACCP score'!$B$3:$B$7,0),MATCH('D-14 Ernst'!H$2,'P-07 HACCP score'!$C$2:$E$2,0))</f>
        <v>0</v>
      </c>
      <c r="BC14" s="6">
        <f>INDEX('P-07 HACCP score'!$C$3:$E$7,MATCH(M14,'P-07 HACCP score'!$B$3:$B$7,0),MATCH('D-14 Ernst'!I$2,'P-07 HACCP score'!$C$2:$E$2,0))</f>
        <v>0</v>
      </c>
      <c r="BD14" s="6">
        <f>INDEX('P-07 HACCP score'!$C$3:$E$7,MATCH(N14,'P-07 HACCP score'!$B$3:$B$7,0),MATCH('D-14 Ernst'!J$2,'P-07 HACCP score'!$C$2:$E$2,0))</f>
        <v>0</v>
      </c>
      <c r="BE14" s="6">
        <f>INDEX('P-07 HACCP score'!$C$3:$E$7,MATCH(O14,'P-07 HACCP score'!$B$3:$B$7,0),MATCH('D-14 Ernst'!K$2,'P-07 HACCP score'!$C$2:$E$2,0))</f>
        <v>0</v>
      </c>
      <c r="BF14" s="6">
        <f>INDEX('P-07 HACCP score'!$C$3:$E$7,MATCH(P14,'P-07 HACCP score'!$B$3:$B$7,0),MATCH('D-14 Ernst'!L$2,'P-07 HACCP score'!$C$2:$E$2,0))</f>
        <v>0</v>
      </c>
      <c r="BG14" s="6">
        <f>INDEX('P-07 HACCP score'!$C$3:$E$7,MATCH(Q14,'P-07 HACCP score'!$B$3:$B$7,0),MATCH('D-14 Ernst'!M$2,'P-07 HACCP score'!$C$2:$E$2,0))</f>
        <v>0</v>
      </c>
      <c r="BH14" s="6">
        <f>INDEX('P-07 HACCP score'!$C$3:$E$7,MATCH(R14,'P-07 HACCP score'!$B$3:$B$7,0),MATCH('D-14 Ernst'!N$2,'P-07 HACCP score'!$C$2:$E$2,0))</f>
        <v>0</v>
      </c>
      <c r="BI14" s="6">
        <f>INDEX('P-07 HACCP score'!$C$3:$E$7,MATCH(S14,'P-07 HACCP score'!$B$3:$B$7,0),MATCH('D-14 Ernst'!O$2,'P-07 HACCP score'!$C$2:$E$2,0))</f>
        <v>0</v>
      </c>
      <c r="BJ14" s="6">
        <f>INDEX('P-07 HACCP score'!$C$3:$E$7,MATCH(T14,'P-07 HACCP score'!$B$3:$B$7,0),MATCH('D-14 Ernst'!P$2,'P-07 HACCP score'!$C$2:$E$2,0))</f>
        <v>0</v>
      </c>
      <c r="BK14" s="6">
        <f>INDEX('P-07 HACCP score'!$C$3:$E$7,MATCH(U14,'P-07 HACCP score'!$B$3:$B$7,0),MATCH('D-14 Ernst'!Q$2,'P-07 HACCP score'!$C$2:$E$2,0))</f>
        <v>0</v>
      </c>
      <c r="BL14" s="6">
        <f>INDEX('P-07 HACCP score'!$C$3:$E$7,MATCH(V14,'P-07 HACCP score'!$B$3:$B$7,0),MATCH('D-14 Ernst'!R$2,'P-07 HACCP score'!$C$2:$E$2,0))</f>
        <v>0</v>
      </c>
      <c r="BM14" s="6">
        <f>INDEX('P-07 HACCP score'!$C$3:$E$7,MATCH(W14,'P-07 HACCP score'!$B$3:$B$7,0),MATCH('D-14 Ernst'!S$2,'P-07 HACCP score'!$C$2:$E$2,0))</f>
        <v>0</v>
      </c>
      <c r="BN14" s="6">
        <f>INDEX('P-07 HACCP score'!$C$3:$E$7,MATCH(X14,'P-07 HACCP score'!$B$3:$B$7,0),MATCH('D-14 Ernst'!T$2,'P-07 HACCP score'!$C$2:$E$2,0))</f>
        <v>0</v>
      </c>
      <c r="BO14" s="6">
        <f>INDEX('P-07 HACCP score'!$C$3:$E$7,MATCH(Y14,'P-07 HACCP score'!$B$3:$B$7,0),MATCH('D-14 Ernst'!U$2,'P-07 HACCP score'!$C$2:$E$2,0))</f>
        <v>0</v>
      </c>
      <c r="BP14" s="6">
        <f>INDEX('P-07 HACCP score'!$C$3:$E$7,MATCH(Z14,'P-07 HACCP score'!$B$3:$B$7,0),MATCH('D-14 Ernst'!V$2,'P-07 HACCP score'!$C$2:$E$2,0))</f>
        <v>0</v>
      </c>
      <c r="BQ14" s="6">
        <f>INDEX('P-07 HACCP score'!$C$3:$E$7,MATCH(AA14,'P-07 HACCP score'!$B$3:$B$7,0),MATCH('D-14 Ernst'!W$2,'P-07 HACCP score'!$C$2:$E$2,0))</f>
        <v>0</v>
      </c>
      <c r="BR14" s="6">
        <f>INDEX('P-07 HACCP score'!$C$3:$E$7,MATCH(AB14,'P-07 HACCP score'!$B$3:$B$7,0),MATCH('D-14 Ernst'!X$2,'P-07 HACCP score'!$C$2:$E$2,0))</f>
        <v>0</v>
      </c>
      <c r="BS14" s="6">
        <f>INDEX('P-07 HACCP score'!$C$3:$E$7,MATCH(AC14,'P-07 HACCP score'!$B$3:$B$7,0),MATCH('D-14 Ernst'!Y$2,'P-07 HACCP score'!$C$2:$E$2,0))</f>
        <v>0</v>
      </c>
      <c r="BT14" s="6">
        <f>INDEX('P-07 HACCP score'!$C$3:$E$7,MATCH(AD14,'P-07 HACCP score'!$B$3:$B$7,0),MATCH('D-14 Ernst'!Z$2,'P-07 HACCP score'!$C$2:$E$2,0))</f>
        <v>0</v>
      </c>
      <c r="BU14" s="6">
        <f>INDEX('P-07 HACCP score'!$C$3:$E$7,MATCH(AE14,'P-07 HACCP score'!$B$3:$B$7,0),MATCH('D-14 Ernst'!AA$2,'P-07 HACCP score'!$C$2:$E$2,0))</f>
        <v>0</v>
      </c>
      <c r="BV14" s="6">
        <f>INDEX('P-07 HACCP score'!$C$3:$E$7,MATCH(AF14,'P-07 HACCP score'!$B$3:$B$7,0),MATCH('D-14 Ernst'!AB$2,'P-07 HACCP score'!$C$2:$E$2,0))</f>
        <v>0</v>
      </c>
      <c r="BW14" s="6">
        <f>INDEX('P-07 HACCP score'!$C$3:$E$7,MATCH(AG14,'P-07 HACCP score'!$B$3:$B$7,0),MATCH('D-14 Ernst'!AC$2,'P-07 HACCP score'!$C$2:$E$2,0))</f>
        <v>0</v>
      </c>
      <c r="BX14" s="6">
        <f>INDEX('P-07 HACCP score'!$C$3:$E$7,MATCH(AH14,'P-07 HACCP score'!$B$3:$B$7,0),MATCH('D-14 Ernst'!AD$2,'P-07 HACCP score'!$C$2:$E$2,0))</f>
        <v>0</v>
      </c>
    </row>
    <row r="15" spans="1:76" s="6" customFormat="1" x14ac:dyDescent="0.45">
      <c r="A15" s="47">
        <v>50892</v>
      </c>
      <c r="B15" s="81" t="s">
        <v>1025</v>
      </c>
      <c r="C15" s="6" t="s">
        <v>629</v>
      </c>
      <c r="D15" s="21">
        <v>3</v>
      </c>
      <c r="E15" s="22" t="s">
        <v>726</v>
      </c>
      <c r="F15" s="22"/>
      <c r="G15" s="22"/>
      <c r="H15" s="25"/>
      <c r="I15" s="25"/>
      <c r="J15" s="25"/>
      <c r="K15" s="25"/>
      <c r="L15" s="25"/>
      <c r="M15" s="22"/>
      <c r="N15" s="22" t="s">
        <v>32</v>
      </c>
      <c r="O15" s="26" t="s">
        <v>32</v>
      </c>
      <c r="P15" s="26"/>
      <c r="Q15" s="22"/>
      <c r="R15" s="22"/>
      <c r="S15" s="22"/>
      <c r="T15" s="22"/>
      <c r="U15" s="22"/>
      <c r="V15" s="22"/>
      <c r="W15" s="22"/>
      <c r="X15" s="22"/>
      <c r="Y15" s="22"/>
      <c r="Z15" s="22"/>
      <c r="AA15" s="22"/>
      <c r="AB15" s="22"/>
      <c r="AC15" s="22"/>
      <c r="AD15" s="22"/>
      <c r="AE15" s="22"/>
      <c r="AF15" s="22"/>
      <c r="AG15" s="22"/>
      <c r="AH15" s="22"/>
      <c r="AI15" s="4">
        <f>COUNTIF(AU15:AW15,5)+COUNTIF(BC15:BD15,5)+COUNTIF(BG15:BX15,5)+COUNTIF(AU15:AW15,9)+COUNTIF(BC15:BD15,9)+COUNTIF(BG15:BX15,9)</f>
        <v>0</v>
      </c>
      <c r="AJ15" s="4">
        <f>COUNTIF(AU15:AW15,15)+COUNTIF(BC15:BD15,15)+COUNTIF(BG15:BX15,15)+COUNTIF(AU15:AW15,25)+COUNTIF(BC15:BD15,25)+COUNTIF(BG15:BX15,25)</f>
        <v>0</v>
      </c>
      <c r="AK15" s="4" t="str">
        <f>IF(AJ15&gt;=1,"HOOG",IF(AI15&gt;=2,"MIDDEN","LAAG"))</f>
        <v>LAAG</v>
      </c>
      <c r="AL15" s="4" t="str">
        <f>IF(AND(AJ15=1,OR(G15="H",X15="H"),TEXT(D15,0)&lt;&gt;"4"),"J","N" )</f>
        <v>N</v>
      </c>
      <c r="AM15" s="4" t="s">
        <v>34</v>
      </c>
      <c r="AN15" s="80" t="str">
        <f>IF(OR(AM15="J",AL15="J"),"MIDDEN",AK15)</f>
        <v>LAAG</v>
      </c>
      <c r="AO15" s="4" t="s">
        <v>32</v>
      </c>
      <c r="AP15" s="4" t="s">
        <v>33</v>
      </c>
      <c r="AQ15" s="4" t="s">
        <v>34</v>
      </c>
      <c r="AR15" s="4" t="s">
        <v>34</v>
      </c>
      <c r="AS15" s="4" t="s">
        <v>34</v>
      </c>
      <c r="AT15" s="4" t="str">
        <f>IF(AR15="N",AN15,IF(AN15="LAAG","MIDDEN","HOOG"))</f>
        <v>LAAG</v>
      </c>
      <c r="AU15" s="6">
        <f>INDEX('P-07 HACCP score'!$C$3:$E$7,MATCH(E15,'P-07 HACCP score'!$B$3:$B$7,0),MATCH('D-14 Ernst'!A$2,'P-07 HACCP score'!$C$2:$E$2,0))</f>
        <v>1.5</v>
      </c>
      <c r="AV15" s="6">
        <f>INDEX('P-07 HACCP score'!$C$3:$E$7,MATCH(F15,'P-07 HACCP score'!$B$3:$B$7,0),MATCH('D-14 Ernst'!B$2,'P-07 HACCP score'!$C$2:$E$2,0))</f>
        <v>0</v>
      </c>
      <c r="AW15" s="6">
        <f>INDEX('P-07 HACCP score'!$C$3:$E$7,MATCH(G15,'P-07 HACCP score'!$B$3:$B$7,0),MATCH('D-14 Ernst'!C$2,'P-07 HACCP score'!$C$2:$E$2,0))</f>
        <v>0</v>
      </c>
      <c r="AX15" s="6">
        <f>INDEX('P-07 HACCP score'!$C$3:$E$7,MATCH(H15,'P-07 HACCP score'!$B$3:$B$7,0),MATCH('D-14 Ernst'!D$2,'P-07 HACCP score'!$C$2:$E$2,0))</f>
        <v>0</v>
      </c>
      <c r="AY15" s="6">
        <f>INDEX('P-07 HACCP score'!$C$3:$E$7,MATCH(I15,'P-07 HACCP score'!$B$3:$B$7,0),MATCH('D-14 Ernst'!E$2,'P-07 HACCP score'!$C$2:$E$2,0))</f>
        <v>0</v>
      </c>
      <c r="AZ15" s="6">
        <f>INDEX('P-07 HACCP score'!$C$3:$E$7,MATCH(J15,'P-07 HACCP score'!$B$3:$B$7,0),MATCH('D-14 Ernst'!F$2,'P-07 HACCP score'!$C$2:$E$2,0))</f>
        <v>0</v>
      </c>
      <c r="BA15" s="6">
        <f>INDEX('P-07 HACCP score'!$C$3:$E$7,MATCH(K15,'P-07 HACCP score'!$B$3:$B$7,0),MATCH('D-14 Ernst'!G$2,'P-07 HACCP score'!$C$2:$E$2,0))</f>
        <v>0</v>
      </c>
      <c r="BB15" s="6">
        <f>INDEX('P-07 HACCP score'!$C$3:$E$7,MATCH(L15,'P-07 HACCP score'!$B$3:$B$7,0),MATCH('D-14 Ernst'!H$2,'P-07 HACCP score'!$C$2:$E$2,0))</f>
        <v>0</v>
      </c>
      <c r="BC15" s="6">
        <f>INDEX('P-07 HACCP score'!$C$3:$E$7,MATCH(M15,'P-07 HACCP score'!$B$3:$B$7,0),MATCH('D-14 Ernst'!I$2,'P-07 HACCP score'!$C$2:$E$2,0))</f>
        <v>0</v>
      </c>
      <c r="BD15" s="6">
        <f>INDEX('P-07 HACCP score'!$C$3:$E$7,MATCH(N15,'P-07 HACCP score'!$B$3:$B$7,0),MATCH('D-14 Ernst'!J$2,'P-07 HACCP score'!$C$2:$E$2,0))</f>
        <v>3</v>
      </c>
      <c r="BE15" s="6">
        <f>INDEX('P-07 HACCP score'!$C$3:$E$7,MATCH(O15,'P-07 HACCP score'!$B$3:$B$7,0),MATCH('D-14 Ernst'!K$2,'P-07 HACCP score'!$C$2:$E$2,0))</f>
        <v>3</v>
      </c>
      <c r="BF15" s="6">
        <f>INDEX('P-07 HACCP score'!$C$3:$E$7,MATCH(P15,'P-07 HACCP score'!$B$3:$B$7,0),MATCH('D-14 Ernst'!L$2,'P-07 HACCP score'!$C$2:$E$2,0))</f>
        <v>0</v>
      </c>
      <c r="BG15" s="6">
        <f>INDEX('P-07 HACCP score'!$C$3:$E$7,MATCH(Q15,'P-07 HACCP score'!$B$3:$B$7,0),MATCH('D-14 Ernst'!M$2,'P-07 HACCP score'!$C$2:$E$2,0))</f>
        <v>0</v>
      </c>
      <c r="BH15" s="6">
        <f>INDEX('P-07 HACCP score'!$C$3:$E$7,MATCH(R15,'P-07 HACCP score'!$B$3:$B$7,0),MATCH('D-14 Ernst'!N$2,'P-07 HACCP score'!$C$2:$E$2,0))</f>
        <v>0</v>
      </c>
      <c r="BI15" s="6">
        <f>INDEX('P-07 HACCP score'!$C$3:$E$7,MATCH(S15,'P-07 HACCP score'!$B$3:$B$7,0),MATCH('D-14 Ernst'!O$2,'P-07 HACCP score'!$C$2:$E$2,0))</f>
        <v>0</v>
      </c>
      <c r="BJ15" s="6">
        <f>INDEX('P-07 HACCP score'!$C$3:$E$7,MATCH(T15,'P-07 HACCP score'!$B$3:$B$7,0),MATCH('D-14 Ernst'!P$2,'P-07 HACCP score'!$C$2:$E$2,0))</f>
        <v>0</v>
      </c>
      <c r="BK15" s="6">
        <f>INDEX('P-07 HACCP score'!$C$3:$E$7,MATCH(U15,'P-07 HACCP score'!$B$3:$B$7,0),MATCH('D-14 Ernst'!Q$2,'P-07 HACCP score'!$C$2:$E$2,0))</f>
        <v>0</v>
      </c>
      <c r="BL15" s="6">
        <f>INDEX('P-07 HACCP score'!$C$3:$E$7,MATCH(V15,'P-07 HACCP score'!$B$3:$B$7,0),MATCH('D-14 Ernst'!R$2,'P-07 HACCP score'!$C$2:$E$2,0))</f>
        <v>0</v>
      </c>
      <c r="BM15" s="6">
        <f>INDEX('P-07 HACCP score'!$C$3:$E$7,MATCH(W15,'P-07 HACCP score'!$B$3:$B$7,0),MATCH('D-14 Ernst'!S$2,'P-07 HACCP score'!$C$2:$E$2,0))</f>
        <v>0</v>
      </c>
      <c r="BN15" s="6">
        <f>INDEX('P-07 HACCP score'!$C$3:$E$7,MATCH(X15,'P-07 HACCP score'!$B$3:$B$7,0),MATCH('D-14 Ernst'!T$2,'P-07 HACCP score'!$C$2:$E$2,0))</f>
        <v>0</v>
      </c>
      <c r="BO15" s="6">
        <f>INDEX('P-07 HACCP score'!$C$3:$E$7,MATCH(Y15,'P-07 HACCP score'!$B$3:$B$7,0),MATCH('D-14 Ernst'!U$2,'P-07 HACCP score'!$C$2:$E$2,0))</f>
        <v>0</v>
      </c>
      <c r="BP15" s="6">
        <f>INDEX('P-07 HACCP score'!$C$3:$E$7,MATCH(Z15,'P-07 HACCP score'!$B$3:$B$7,0),MATCH('D-14 Ernst'!V$2,'P-07 HACCP score'!$C$2:$E$2,0))</f>
        <v>0</v>
      </c>
      <c r="BQ15" s="6">
        <f>INDEX('P-07 HACCP score'!$C$3:$E$7,MATCH(AA15,'P-07 HACCP score'!$B$3:$B$7,0),MATCH('D-14 Ernst'!W$2,'P-07 HACCP score'!$C$2:$E$2,0))</f>
        <v>0</v>
      </c>
      <c r="BR15" s="6">
        <f>INDEX('P-07 HACCP score'!$C$3:$E$7,MATCH(AB15,'P-07 HACCP score'!$B$3:$B$7,0),MATCH('D-14 Ernst'!X$2,'P-07 HACCP score'!$C$2:$E$2,0))</f>
        <v>0</v>
      </c>
      <c r="BS15" s="6">
        <f>INDEX('P-07 HACCP score'!$C$3:$E$7,MATCH(AC15,'P-07 HACCP score'!$B$3:$B$7,0),MATCH('D-14 Ernst'!Y$2,'P-07 HACCP score'!$C$2:$E$2,0))</f>
        <v>0</v>
      </c>
      <c r="BT15" s="6">
        <f>INDEX('P-07 HACCP score'!$C$3:$E$7,MATCH(AD15,'P-07 HACCP score'!$B$3:$B$7,0),MATCH('D-14 Ernst'!Z$2,'P-07 HACCP score'!$C$2:$E$2,0))</f>
        <v>0</v>
      </c>
      <c r="BU15" s="6">
        <f>INDEX('P-07 HACCP score'!$C$3:$E$7,MATCH(AE15,'P-07 HACCP score'!$B$3:$B$7,0),MATCH('D-14 Ernst'!AA$2,'P-07 HACCP score'!$C$2:$E$2,0))</f>
        <v>0</v>
      </c>
      <c r="BV15" s="6">
        <f>INDEX('P-07 HACCP score'!$C$3:$E$7,MATCH(AF15,'P-07 HACCP score'!$B$3:$B$7,0),MATCH('D-14 Ernst'!AB$2,'P-07 HACCP score'!$C$2:$E$2,0))</f>
        <v>0</v>
      </c>
      <c r="BW15" s="6">
        <f>INDEX('P-07 HACCP score'!$C$3:$E$7,MATCH(AG15,'P-07 HACCP score'!$B$3:$B$7,0),MATCH('D-14 Ernst'!AC$2,'P-07 HACCP score'!$C$2:$E$2,0))</f>
        <v>0</v>
      </c>
      <c r="BX15" s="6">
        <f>INDEX('P-07 HACCP score'!$C$3:$E$7,MATCH(AH15,'P-07 HACCP score'!$B$3:$B$7,0),MATCH('D-14 Ernst'!AD$2,'P-07 HACCP score'!$C$2:$E$2,0))</f>
        <v>0</v>
      </c>
    </row>
    <row r="16" spans="1:76" s="6" customFormat="1" x14ac:dyDescent="0.45">
      <c r="A16" s="47">
        <v>50890</v>
      </c>
      <c r="B16" s="6" t="s">
        <v>46</v>
      </c>
      <c r="C16" s="6" t="s">
        <v>629</v>
      </c>
      <c r="D16" s="21" t="s">
        <v>31</v>
      </c>
      <c r="E16" s="22" t="s">
        <v>726</v>
      </c>
      <c r="F16" s="22"/>
      <c r="G16" s="22"/>
      <c r="H16" s="25"/>
      <c r="I16" s="25"/>
      <c r="J16" s="25"/>
      <c r="K16" s="25"/>
      <c r="L16" s="25"/>
      <c r="M16" s="22"/>
      <c r="N16" s="22" t="s">
        <v>32</v>
      </c>
      <c r="O16" s="26" t="s">
        <v>32</v>
      </c>
      <c r="P16" s="24"/>
      <c r="Q16" s="22"/>
      <c r="R16" s="22"/>
      <c r="S16" s="22"/>
      <c r="T16" s="22"/>
      <c r="U16" s="22"/>
      <c r="V16" s="22"/>
      <c r="W16" s="22"/>
      <c r="X16" s="22"/>
      <c r="Y16" s="22"/>
      <c r="Z16" s="22"/>
      <c r="AA16" s="22"/>
      <c r="AB16" s="22"/>
      <c r="AC16" s="22"/>
      <c r="AD16" s="22"/>
      <c r="AE16" s="22"/>
      <c r="AF16" s="22"/>
      <c r="AG16" s="22"/>
      <c r="AH16" s="22"/>
      <c r="AI16" s="4">
        <f>COUNTIF(AU16:AW16,5)+COUNTIF(BC16:BD16,5)+COUNTIF(BG16:BX16,5)+COUNTIF(AU16:AW16,9)+COUNTIF(BC16:BD16,9)+COUNTIF(BG16:BX16,9)</f>
        <v>0</v>
      </c>
      <c r="AJ16" s="4">
        <f>COUNTIF(AU16:AW16,15)+COUNTIF(BC16:BD16,15)+COUNTIF(BG16:BX16,15)+COUNTIF(AU16:AW16,25)+COUNTIF(BC16:BD16,25)+COUNTIF(BG16:BX16,25)</f>
        <v>0</v>
      </c>
      <c r="AK16" s="4" t="str">
        <f>IF(AJ16&gt;=1,"HOOG",IF(AI16&gt;=2,"MIDDEN","LAAG"))</f>
        <v>LAAG</v>
      </c>
      <c r="AL16" s="4" t="str">
        <f>IF(AND(AJ16=1,OR(G16="H",X16="H"),TEXT(D16,0)&lt;&gt;"4"),"J","N" )</f>
        <v>N</v>
      </c>
      <c r="AM16" s="4" t="s">
        <v>34</v>
      </c>
      <c r="AN16" s="80" t="str">
        <f>IF(OR(AM16="J",AL16="J"),"MIDDEN",AK16)</f>
        <v>LAAG</v>
      </c>
      <c r="AO16" s="4" t="s">
        <v>32</v>
      </c>
      <c r="AP16" s="4" t="s">
        <v>33</v>
      </c>
      <c r="AQ16" s="4" t="s">
        <v>34</v>
      </c>
      <c r="AR16" s="4" t="str">
        <f>IF(AND(AO16="H",AP16="K"),"J",IF(OR(AND(AO16="L",AP16="K",AQ16="J"),AND(AO16="H",AP16="G",AQ16="J")),"J","N"))</f>
        <v>N</v>
      </c>
      <c r="AS16" s="4" t="s">
        <v>34</v>
      </c>
      <c r="AT16" s="4" t="str">
        <f>IF(AR16="N",AN16,IF(AN16="LAAG","MIDDEN","HOOG"))</f>
        <v>LAAG</v>
      </c>
      <c r="AU16" s="6">
        <f>INDEX('P-07 HACCP score'!$C$3:$E$7,MATCH(E16,'P-07 HACCP score'!$B$3:$B$7,0),MATCH('D-14 Ernst'!A$2,'P-07 HACCP score'!$C$2:$E$2,0))</f>
        <v>1.5</v>
      </c>
      <c r="AV16" s="6">
        <f>INDEX('P-07 HACCP score'!$C$3:$E$7,MATCH(F16,'P-07 HACCP score'!$B$3:$B$7,0),MATCH('D-14 Ernst'!B$2,'P-07 HACCP score'!$C$2:$E$2,0))</f>
        <v>0</v>
      </c>
      <c r="AW16" s="6">
        <f>INDEX('P-07 HACCP score'!$C$3:$E$7,MATCH(G16,'P-07 HACCP score'!$B$3:$B$7,0),MATCH('D-14 Ernst'!C$2,'P-07 HACCP score'!$C$2:$E$2,0))</f>
        <v>0</v>
      </c>
      <c r="AX16" s="6">
        <f>INDEX('P-07 HACCP score'!$C$3:$E$7,MATCH(H16,'P-07 HACCP score'!$B$3:$B$7,0),MATCH('D-14 Ernst'!D$2,'P-07 HACCP score'!$C$2:$E$2,0))</f>
        <v>0</v>
      </c>
      <c r="AY16" s="6">
        <f>INDEX('P-07 HACCP score'!$C$3:$E$7,MATCH(I16,'P-07 HACCP score'!$B$3:$B$7,0),MATCH('D-14 Ernst'!E$2,'P-07 HACCP score'!$C$2:$E$2,0))</f>
        <v>0</v>
      </c>
      <c r="AZ16" s="6">
        <f>INDEX('P-07 HACCP score'!$C$3:$E$7,MATCH(J16,'P-07 HACCP score'!$B$3:$B$7,0),MATCH('D-14 Ernst'!F$2,'P-07 HACCP score'!$C$2:$E$2,0))</f>
        <v>0</v>
      </c>
      <c r="BA16" s="6">
        <f>INDEX('P-07 HACCP score'!$C$3:$E$7,MATCH(K16,'P-07 HACCP score'!$B$3:$B$7,0),MATCH('D-14 Ernst'!G$2,'P-07 HACCP score'!$C$2:$E$2,0))</f>
        <v>0</v>
      </c>
      <c r="BB16" s="6">
        <f>INDEX('P-07 HACCP score'!$C$3:$E$7,MATCH(L16,'P-07 HACCP score'!$B$3:$B$7,0),MATCH('D-14 Ernst'!H$2,'P-07 HACCP score'!$C$2:$E$2,0))</f>
        <v>0</v>
      </c>
      <c r="BC16" s="6">
        <f>INDEX('P-07 HACCP score'!$C$3:$E$7,MATCH(M16,'P-07 HACCP score'!$B$3:$B$7,0),MATCH('D-14 Ernst'!I$2,'P-07 HACCP score'!$C$2:$E$2,0))</f>
        <v>0</v>
      </c>
      <c r="BD16" s="6">
        <f>INDEX('P-07 HACCP score'!$C$3:$E$7,MATCH(N16,'P-07 HACCP score'!$B$3:$B$7,0),MATCH('D-14 Ernst'!J$2,'P-07 HACCP score'!$C$2:$E$2,0))</f>
        <v>3</v>
      </c>
      <c r="BE16" s="6">
        <f>INDEX('P-07 HACCP score'!$C$3:$E$7,MATCH(O16,'P-07 HACCP score'!$B$3:$B$7,0),MATCH('D-14 Ernst'!K$2,'P-07 HACCP score'!$C$2:$E$2,0))</f>
        <v>3</v>
      </c>
      <c r="BF16" s="6">
        <f>INDEX('P-07 HACCP score'!$C$3:$E$7,MATCH(P16,'P-07 HACCP score'!$B$3:$B$7,0),MATCH('D-14 Ernst'!L$2,'P-07 HACCP score'!$C$2:$E$2,0))</f>
        <v>0</v>
      </c>
      <c r="BG16" s="6">
        <f>INDEX('P-07 HACCP score'!$C$3:$E$7,MATCH(Q16,'P-07 HACCP score'!$B$3:$B$7,0),MATCH('D-14 Ernst'!M$2,'P-07 HACCP score'!$C$2:$E$2,0))</f>
        <v>0</v>
      </c>
      <c r="BH16" s="6">
        <f>INDEX('P-07 HACCP score'!$C$3:$E$7,MATCH(R16,'P-07 HACCP score'!$B$3:$B$7,0),MATCH('D-14 Ernst'!N$2,'P-07 HACCP score'!$C$2:$E$2,0))</f>
        <v>0</v>
      </c>
      <c r="BI16" s="6">
        <f>INDEX('P-07 HACCP score'!$C$3:$E$7,MATCH(S16,'P-07 HACCP score'!$B$3:$B$7,0),MATCH('D-14 Ernst'!O$2,'P-07 HACCP score'!$C$2:$E$2,0))</f>
        <v>0</v>
      </c>
      <c r="BJ16" s="6">
        <f>INDEX('P-07 HACCP score'!$C$3:$E$7,MATCH(T16,'P-07 HACCP score'!$B$3:$B$7,0),MATCH('D-14 Ernst'!P$2,'P-07 HACCP score'!$C$2:$E$2,0))</f>
        <v>0</v>
      </c>
      <c r="BK16" s="6">
        <f>INDEX('P-07 HACCP score'!$C$3:$E$7,MATCH(U16,'P-07 HACCP score'!$B$3:$B$7,0),MATCH('D-14 Ernst'!Q$2,'P-07 HACCP score'!$C$2:$E$2,0))</f>
        <v>0</v>
      </c>
      <c r="BL16" s="6">
        <f>INDEX('P-07 HACCP score'!$C$3:$E$7,MATCH(V16,'P-07 HACCP score'!$B$3:$B$7,0),MATCH('D-14 Ernst'!R$2,'P-07 HACCP score'!$C$2:$E$2,0))</f>
        <v>0</v>
      </c>
      <c r="BM16" s="6">
        <f>INDEX('P-07 HACCP score'!$C$3:$E$7,MATCH(W16,'P-07 HACCP score'!$B$3:$B$7,0),MATCH('D-14 Ernst'!S$2,'P-07 HACCP score'!$C$2:$E$2,0))</f>
        <v>0</v>
      </c>
      <c r="BN16" s="6">
        <f>INDEX('P-07 HACCP score'!$C$3:$E$7,MATCH(X16,'P-07 HACCP score'!$B$3:$B$7,0),MATCH('D-14 Ernst'!T$2,'P-07 HACCP score'!$C$2:$E$2,0))</f>
        <v>0</v>
      </c>
      <c r="BO16" s="6">
        <f>INDEX('P-07 HACCP score'!$C$3:$E$7,MATCH(Y16,'P-07 HACCP score'!$B$3:$B$7,0),MATCH('D-14 Ernst'!U$2,'P-07 HACCP score'!$C$2:$E$2,0))</f>
        <v>0</v>
      </c>
      <c r="BP16" s="6">
        <f>INDEX('P-07 HACCP score'!$C$3:$E$7,MATCH(Z16,'P-07 HACCP score'!$B$3:$B$7,0),MATCH('D-14 Ernst'!V$2,'P-07 HACCP score'!$C$2:$E$2,0))</f>
        <v>0</v>
      </c>
      <c r="BQ16" s="6">
        <f>INDEX('P-07 HACCP score'!$C$3:$E$7,MATCH(AA16,'P-07 HACCP score'!$B$3:$B$7,0),MATCH('D-14 Ernst'!W$2,'P-07 HACCP score'!$C$2:$E$2,0))</f>
        <v>0</v>
      </c>
      <c r="BR16" s="6">
        <f>INDEX('P-07 HACCP score'!$C$3:$E$7,MATCH(AB16,'P-07 HACCP score'!$B$3:$B$7,0),MATCH('D-14 Ernst'!X$2,'P-07 HACCP score'!$C$2:$E$2,0))</f>
        <v>0</v>
      </c>
      <c r="BS16" s="6">
        <f>INDEX('P-07 HACCP score'!$C$3:$E$7,MATCH(AC16,'P-07 HACCP score'!$B$3:$B$7,0),MATCH('D-14 Ernst'!Y$2,'P-07 HACCP score'!$C$2:$E$2,0))</f>
        <v>0</v>
      </c>
      <c r="BT16" s="6">
        <f>INDEX('P-07 HACCP score'!$C$3:$E$7,MATCH(AD16,'P-07 HACCP score'!$B$3:$B$7,0),MATCH('D-14 Ernst'!Z$2,'P-07 HACCP score'!$C$2:$E$2,0))</f>
        <v>0</v>
      </c>
      <c r="BU16" s="6">
        <f>INDEX('P-07 HACCP score'!$C$3:$E$7,MATCH(AE16,'P-07 HACCP score'!$B$3:$B$7,0),MATCH('D-14 Ernst'!AA$2,'P-07 HACCP score'!$C$2:$E$2,0))</f>
        <v>0</v>
      </c>
      <c r="BV16" s="6">
        <f>INDEX('P-07 HACCP score'!$C$3:$E$7,MATCH(AF16,'P-07 HACCP score'!$B$3:$B$7,0),MATCH('D-14 Ernst'!AB$2,'P-07 HACCP score'!$C$2:$E$2,0))</f>
        <v>0</v>
      </c>
      <c r="BW16" s="6">
        <f>INDEX('P-07 HACCP score'!$C$3:$E$7,MATCH(AG16,'P-07 HACCP score'!$B$3:$B$7,0),MATCH('D-14 Ernst'!AC$2,'P-07 HACCP score'!$C$2:$E$2,0))</f>
        <v>0</v>
      </c>
      <c r="BX16" s="6">
        <f>INDEX('P-07 HACCP score'!$C$3:$E$7,MATCH(AH16,'P-07 HACCP score'!$B$3:$B$7,0),MATCH('D-14 Ernst'!AD$2,'P-07 HACCP score'!$C$2:$E$2,0))</f>
        <v>0</v>
      </c>
    </row>
    <row r="17" spans="1:76" s="6" customFormat="1" x14ac:dyDescent="0.45">
      <c r="A17" s="47">
        <v>50900</v>
      </c>
      <c r="B17" s="6" t="s">
        <v>47</v>
      </c>
      <c r="C17" s="6" t="s">
        <v>629</v>
      </c>
      <c r="D17" s="21" t="s">
        <v>31</v>
      </c>
      <c r="E17" s="22"/>
      <c r="F17" s="22"/>
      <c r="G17" s="22"/>
      <c r="H17" s="25"/>
      <c r="I17" s="25"/>
      <c r="J17" s="25"/>
      <c r="K17" s="25"/>
      <c r="L17" s="25"/>
      <c r="M17" s="22"/>
      <c r="N17" s="42" t="s">
        <v>32</v>
      </c>
      <c r="O17" s="45" t="s">
        <v>32</v>
      </c>
      <c r="P17" s="26"/>
      <c r="Q17" s="22"/>
      <c r="R17" s="22"/>
      <c r="S17" s="22"/>
      <c r="T17" s="22"/>
      <c r="U17" s="22"/>
      <c r="V17" s="22"/>
      <c r="W17" s="22"/>
      <c r="X17" s="22"/>
      <c r="Y17" s="22"/>
      <c r="Z17" s="22"/>
      <c r="AA17" s="22"/>
      <c r="AB17" s="22"/>
      <c r="AC17" s="22"/>
      <c r="AD17" s="22"/>
      <c r="AE17" s="22"/>
      <c r="AF17" s="22"/>
      <c r="AG17" s="22"/>
      <c r="AH17" s="22"/>
      <c r="AI17" s="4">
        <f>COUNTIF(AU17:AW17,5)+COUNTIF(BC17:BD17,5)+COUNTIF(BG17:BX17,5)+COUNTIF(AU17:AW17,9)+COUNTIF(BC17:BD17,9)+COUNTIF(BG17:BX17,9)</f>
        <v>0</v>
      </c>
      <c r="AJ17" s="4">
        <f>COUNTIF(AU17:AW17,15)+COUNTIF(BC17:BD17,15)+COUNTIF(BG17:BX17,15)+COUNTIF(AU17:AW17,25)+COUNTIF(BC17:BD17,25)+COUNTIF(BG17:BX17,25)</f>
        <v>0</v>
      </c>
      <c r="AK17" s="4" t="str">
        <f>IF(AJ17&gt;=1,"HOOG",IF(AI17&gt;=2,"MIDDEN","LAAG"))</f>
        <v>LAAG</v>
      </c>
      <c r="AL17" s="4" t="str">
        <f>IF(AND(AJ17=1,OR(G17="H",X17="H"),TEXT(D17,0)&lt;&gt;"4"),"J","N" )</f>
        <v>N</v>
      </c>
      <c r="AM17" s="4" t="s">
        <v>34</v>
      </c>
      <c r="AN17" s="80" t="str">
        <f>IF(OR(AM17="J",AL17="J"),"MIDDEN",AK17)</f>
        <v>LAAG</v>
      </c>
      <c r="AO17" s="4" t="s">
        <v>32</v>
      </c>
      <c r="AP17" s="4" t="s">
        <v>33</v>
      </c>
      <c r="AQ17" s="4" t="s">
        <v>34</v>
      </c>
      <c r="AR17" s="4" t="str">
        <f>IF(AND(AO17="H",AP17="K"),"J",IF(OR(AND(AO17="L",AP17="K",AQ17="J"),AND(AO17="H",AP17="G",AQ17="J")),"J","N"))</f>
        <v>N</v>
      </c>
      <c r="AS17" s="4" t="s">
        <v>34</v>
      </c>
      <c r="AT17" s="4" t="str">
        <f>IF(AR17="N",AN17,IF(AN17="LAAG","MIDDEN","HOOG"))</f>
        <v>LAAG</v>
      </c>
      <c r="AU17" s="6">
        <f>INDEX('P-07 HACCP score'!$C$3:$E$7,MATCH(E17,'P-07 HACCP score'!$B$3:$B$7,0),MATCH('D-14 Ernst'!A$2,'P-07 HACCP score'!$C$2:$E$2,0))</f>
        <v>0</v>
      </c>
      <c r="AV17" s="6">
        <f>INDEX('P-07 HACCP score'!$C$3:$E$7,MATCH(F17,'P-07 HACCP score'!$B$3:$B$7,0),MATCH('D-14 Ernst'!B$2,'P-07 HACCP score'!$C$2:$E$2,0))</f>
        <v>0</v>
      </c>
      <c r="AW17" s="6">
        <f>INDEX('P-07 HACCP score'!$C$3:$E$7,MATCH(G17,'P-07 HACCP score'!$B$3:$B$7,0),MATCH('D-14 Ernst'!C$2,'P-07 HACCP score'!$C$2:$E$2,0))</f>
        <v>0</v>
      </c>
      <c r="AX17" s="6">
        <f>INDEX('P-07 HACCP score'!$C$3:$E$7,MATCH(H17,'P-07 HACCP score'!$B$3:$B$7,0),MATCH('D-14 Ernst'!D$2,'P-07 HACCP score'!$C$2:$E$2,0))</f>
        <v>0</v>
      </c>
      <c r="AY17" s="6">
        <f>INDEX('P-07 HACCP score'!$C$3:$E$7,MATCH(I17,'P-07 HACCP score'!$B$3:$B$7,0),MATCH('D-14 Ernst'!E$2,'P-07 HACCP score'!$C$2:$E$2,0))</f>
        <v>0</v>
      </c>
      <c r="AZ17" s="6">
        <f>INDEX('P-07 HACCP score'!$C$3:$E$7,MATCH(J17,'P-07 HACCP score'!$B$3:$B$7,0),MATCH('D-14 Ernst'!F$2,'P-07 HACCP score'!$C$2:$E$2,0))</f>
        <v>0</v>
      </c>
      <c r="BA17" s="6">
        <f>INDEX('P-07 HACCP score'!$C$3:$E$7,MATCH(K17,'P-07 HACCP score'!$B$3:$B$7,0),MATCH('D-14 Ernst'!G$2,'P-07 HACCP score'!$C$2:$E$2,0))</f>
        <v>0</v>
      </c>
      <c r="BB17" s="6">
        <f>INDEX('P-07 HACCP score'!$C$3:$E$7,MATCH(L17,'P-07 HACCP score'!$B$3:$B$7,0),MATCH('D-14 Ernst'!H$2,'P-07 HACCP score'!$C$2:$E$2,0))</f>
        <v>0</v>
      </c>
      <c r="BC17" s="6">
        <f>INDEX('P-07 HACCP score'!$C$3:$E$7,MATCH(M17,'P-07 HACCP score'!$B$3:$B$7,0),MATCH('D-14 Ernst'!I$2,'P-07 HACCP score'!$C$2:$E$2,0))</f>
        <v>0</v>
      </c>
      <c r="BD17" s="6">
        <f>INDEX('P-07 HACCP score'!$C$3:$E$7,MATCH(N17,'P-07 HACCP score'!$B$3:$B$7,0),MATCH('D-14 Ernst'!J$2,'P-07 HACCP score'!$C$2:$E$2,0))</f>
        <v>3</v>
      </c>
      <c r="BE17" s="6">
        <f>INDEX('P-07 HACCP score'!$C$3:$E$7,MATCH(O17,'P-07 HACCP score'!$B$3:$B$7,0),MATCH('D-14 Ernst'!K$2,'P-07 HACCP score'!$C$2:$E$2,0))</f>
        <v>3</v>
      </c>
      <c r="BF17" s="6">
        <f>INDEX('P-07 HACCP score'!$C$3:$E$7,MATCH(P17,'P-07 HACCP score'!$B$3:$B$7,0),MATCH('D-14 Ernst'!L$2,'P-07 HACCP score'!$C$2:$E$2,0))</f>
        <v>0</v>
      </c>
      <c r="BG17" s="6">
        <f>INDEX('P-07 HACCP score'!$C$3:$E$7,MATCH(Q17,'P-07 HACCP score'!$B$3:$B$7,0),MATCH('D-14 Ernst'!M$2,'P-07 HACCP score'!$C$2:$E$2,0))</f>
        <v>0</v>
      </c>
      <c r="BH17" s="6">
        <f>INDEX('P-07 HACCP score'!$C$3:$E$7,MATCH(R17,'P-07 HACCP score'!$B$3:$B$7,0),MATCH('D-14 Ernst'!N$2,'P-07 HACCP score'!$C$2:$E$2,0))</f>
        <v>0</v>
      </c>
      <c r="BI17" s="6">
        <f>INDEX('P-07 HACCP score'!$C$3:$E$7,MATCH(S17,'P-07 HACCP score'!$B$3:$B$7,0),MATCH('D-14 Ernst'!O$2,'P-07 HACCP score'!$C$2:$E$2,0))</f>
        <v>0</v>
      </c>
      <c r="BJ17" s="6">
        <f>INDEX('P-07 HACCP score'!$C$3:$E$7,MATCH(T17,'P-07 HACCP score'!$B$3:$B$7,0),MATCH('D-14 Ernst'!P$2,'P-07 HACCP score'!$C$2:$E$2,0))</f>
        <v>0</v>
      </c>
      <c r="BK17" s="6">
        <f>INDEX('P-07 HACCP score'!$C$3:$E$7,MATCH(U17,'P-07 HACCP score'!$B$3:$B$7,0),MATCH('D-14 Ernst'!Q$2,'P-07 HACCP score'!$C$2:$E$2,0))</f>
        <v>0</v>
      </c>
      <c r="BL17" s="6">
        <f>INDEX('P-07 HACCP score'!$C$3:$E$7,MATCH(V17,'P-07 HACCP score'!$B$3:$B$7,0),MATCH('D-14 Ernst'!R$2,'P-07 HACCP score'!$C$2:$E$2,0))</f>
        <v>0</v>
      </c>
      <c r="BM17" s="6">
        <f>INDEX('P-07 HACCP score'!$C$3:$E$7,MATCH(W17,'P-07 HACCP score'!$B$3:$B$7,0),MATCH('D-14 Ernst'!S$2,'P-07 HACCP score'!$C$2:$E$2,0))</f>
        <v>0</v>
      </c>
      <c r="BN17" s="6">
        <f>INDEX('P-07 HACCP score'!$C$3:$E$7,MATCH(X17,'P-07 HACCP score'!$B$3:$B$7,0),MATCH('D-14 Ernst'!T$2,'P-07 HACCP score'!$C$2:$E$2,0))</f>
        <v>0</v>
      </c>
      <c r="BO17" s="6">
        <f>INDEX('P-07 HACCP score'!$C$3:$E$7,MATCH(Y17,'P-07 HACCP score'!$B$3:$B$7,0),MATCH('D-14 Ernst'!U$2,'P-07 HACCP score'!$C$2:$E$2,0))</f>
        <v>0</v>
      </c>
      <c r="BP17" s="6">
        <f>INDEX('P-07 HACCP score'!$C$3:$E$7,MATCH(Z17,'P-07 HACCP score'!$B$3:$B$7,0),MATCH('D-14 Ernst'!V$2,'P-07 HACCP score'!$C$2:$E$2,0))</f>
        <v>0</v>
      </c>
      <c r="BQ17" s="6">
        <f>INDEX('P-07 HACCP score'!$C$3:$E$7,MATCH(AA17,'P-07 HACCP score'!$B$3:$B$7,0),MATCH('D-14 Ernst'!W$2,'P-07 HACCP score'!$C$2:$E$2,0))</f>
        <v>0</v>
      </c>
      <c r="BR17" s="6">
        <f>INDEX('P-07 HACCP score'!$C$3:$E$7,MATCH(AB17,'P-07 HACCP score'!$B$3:$B$7,0),MATCH('D-14 Ernst'!X$2,'P-07 HACCP score'!$C$2:$E$2,0))</f>
        <v>0</v>
      </c>
      <c r="BS17" s="6">
        <f>INDEX('P-07 HACCP score'!$C$3:$E$7,MATCH(AC17,'P-07 HACCP score'!$B$3:$B$7,0),MATCH('D-14 Ernst'!Y$2,'P-07 HACCP score'!$C$2:$E$2,0))</f>
        <v>0</v>
      </c>
      <c r="BT17" s="6">
        <f>INDEX('P-07 HACCP score'!$C$3:$E$7,MATCH(AD17,'P-07 HACCP score'!$B$3:$B$7,0),MATCH('D-14 Ernst'!Z$2,'P-07 HACCP score'!$C$2:$E$2,0))</f>
        <v>0</v>
      </c>
      <c r="BU17" s="6">
        <f>INDEX('P-07 HACCP score'!$C$3:$E$7,MATCH(AE17,'P-07 HACCP score'!$B$3:$B$7,0),MATCH('D-14 Ernst'!AA$2,'P-07 HACCP score'!$C$2:$E$2,0))</f>
        <v>0</v>
      </c>
      <c r="BV17" s="6">
        <f>INDEX('P-07 HACCP score'!$C$3:$E$7,MATCH(AF17,'P-07 HACCP score'!$B$3:$B$7,0),MATCH('D-14 Ernst'!AB$2,'P-07 HACCP score'!$C$2:$E$2,0))</f>
        <v>0</v>
      </c>
      <c r="BW17" s="6">
        <f>INDEX('P-07 HACCP score'!$C$3:$E$7,MATCH(AG17,'P-07 HACCP score'!$B$3:$B$7,0),MATCH('D-14 Ernst'!AC$2,'P-07 HACCP score'!$C$2:$E$2,0))</f>
        <v>0</v>
      </c>
      <c r="BX17" s="6">
        <f>INDEX('P-07 HACCP score'!$C$3:$E$7,MATCH(AH17,'P-07 HACCP score'!$B$3:$B$7,0),MATCH('D-14 Ernst'!AD$2,'P-07 HACCP score'!$C$2:$E$2,0))</f>
        <v>0</v>
      </c>
    </row>
    <row r="18" spans="1:76" s="6" customFormat="1" x14ac:dyDescent="0.45">
      <c r="A18" s="47">
        <v>50910</v>
      </c>
      <c r="B18" s="6" t="s">
        <v>48</v>
      </c>
      <c r="C18" s="6" t="s">
        <v>629</v>
      </c>
      <c r="D18" s="21" t="s">
        <v>31</v>
      </c>
      <c r="E18" s="22" t="s">
        <v>726</v>
      </c>
      <c r="F18" s="22"/>
      <c r="G18" s="22"/>
      <c r="H18" s="25"/>
      <c r="I18" s="25"/>
      <c r="J18" s="25"/>
      <c r="K18" s="25"/>
      <c r="L18" s="25"/>
      <c r="M18" s="22"/>
      <c r="N18" s="42" t="s">
        <v>32</v>
      </c>
      <c r="O18" s="45" t="s">
        <v>32</v>
      </c>
      <c r="P18" s="26"/>
      <c r="Q18" s="22"/>
      <c r="R18" s="22"/>
      <c r="S18" s="22"/>
      <c r="T18" s="22"/>
      <c r="U18" s="22"/>
      <c r="V18" s="22"/>
      <c r="W18" s="22"/>
      <c r="X18" s="22"/>
      <c r="Y18" s="22"/>
      <c r="Z18" s="22"/>
      <c r="AA18" s="22"/>
      <c r="AB18" s="22"/>
      <c r="AC18" s="22"/>
      <c r="AD18" s="22"/>
      <c r="AE18" s="22"/>
      <c r="AF18" s="22"/>
      <c r="AG18" s="22"/>
      <c r="AH18" s="22"/>
      <c r="AI18" s="4">
        <f>COUNTIF(AU18:AW18,5)+COUNTIF(BC18:BD18,5)+COUNTIF(BG18:BX18,5)+COUNTIF(AU18:AW18,9)+COUNTIF(BC18:BD18,9)+COUNTIF(BG18:BX18,9)</f>
        <v>0</v>
      </c>
      <c r="AJ18" s="4">
        <f>COUNTIF(AU18:AW18,15)+COUNTIF(BC18:BD18,15)+COUNTIF(BG18:BX18,15)+COUNTIF(AU18:AW18,25)+COUNTIF(BC18:BD18,25)+COUNTIF(BG18:BX18,25)</f>
        <v>0</v>
      </c>
      <c r="AK18" s="4" t="str">
        <f>IF(AJ18&gt;=1,"HOOG",IF(AI18&gt;=2,"MIDDEN","LAAG"))</f>
        <v>LAAG</v>
      </c>
      <c r="AL18" s="4" t="str">
        <f>IF(AND(AJ18=1,OR(G18="H",X18="H"),TEXT(D18,0)&lt;&gt;"4"),"J","N" )</f>
        <v>N</v>
      </c>
      <c r="AM18" s="4" t="s">
        <v>34</v>
      </c>
      <c r="AN18" s="80" t="str">
        <f>IF(OR(AM18="J",AL18="J"),"MIDDEN",AK18)</f>
        <v>LAAG</v>
      </c>
      <c r="AO18" s="4" t="s">
        <v>32</v>
      </c>
      <c r="AP18" s="4" t="s">
        <v>33</v>
      </c>
      <c r="AQ18" s="4" t="s">
        <v>34</v>
      </c>
      <c r="AR18" s="4" t="str">
        <f>IF(AND(AO18="H",AP18="K"),"J",IF(OR(AND(AO18="L",AP18="K",AQ18="J"),AND(AO18="H",AP18="G",AQ18="J")),"J","N"))</f>
        <v>N</v>
      </c>
      <c r="AS18" s="4" t="s">
        <v>34</v>
      </c>
      <c r="AT18" s="4" t="str">
        <f>IF(AR18="N",AN18,IF(AN18="LAAG","MIDDEN","HOOG"))</f>
        <v>LAAG</v>
      </c>
      <c r="AU18" s="6">
        <f>INDEX('P-07 HACCP score'!$C$3:$E$7,MATCH(E18,'P-07 HACCP score'!$B$3:$B$7,0),MATCH('D-14 Ernst'!A$2,'P-07 HACCP score'!$C$2:$E$2,0))</f>
        <v>1.5</v>
      </c>
      <c r="AV18" s="6">
        <f>INDEX('P-07 HACCP score'!$C$3:$E$7,MATCH(F18,'P-07 HACCP score'!$B$3:$B$7,0),MATCH('D-14 Ernst'!B$2,'P-07 HACCP score'!$C$2:$E$2,0))</f>
        <v>0</v>
      </c>
      <c r="AW18" s="6">
        <f>INDEX('P-07 HACCP score'!$C$3:$E$7,MATCH(G18,'P-07 HACCP score'!$B$3:$B$7,0),MATCH('D-14 Ernst'!C$2,'P-07 HACCP score'!$C$2:$E$2,0))</f>
        <v>0</v>
      </c>
      <c r="AX18" s="6">
        <f>INDEX('P-07 HACCP score'!$C$3:$E$7,MATCH(H18,'P-07 HACCP score'!$B$3:$B$7,0),MATCH('D-14 Ernst'!D$2,'P-07 HACCP score'!$C$2:$E$2,0))</f>
        <v>0</v>
      </c>
      <c r="AY18" s="6">
        <f>INDEX('P-07 HACCP score'!$C$3:$E$7,MATCH(I18,'P-07 HACCP score'!$B$3:$B$7,0),MATCH('D-14 Ernst'!E$2,'P-07 HACCP score'!$C$2:$E$2,0))</f>
        <v>0</v>
      </c>
      <c r="AZ18" s="6">
        <f>INDEX('P-07 HACCP score'!$C$3:$E$7,MATCH(J18,'P-07 HACCP score'!$B$3:$B$7,0),MATCH('D-14 Ernst'!F$2,'P-07 HACCP score'!$C$2:$E$2,0))</f>
        <v>0</v>
      </c>
      <c r="BA18" s="6">
        <f>INDEX('P-07 HACCP score'!$C$3:$E$7,MATCH(K18,'P-07 HACCP score'!$B$3:$B$7,0),MATCH('D-14 Ernst'!G$2,'P-07 HACCP score'!$C$2:$E$2,0))</f>
        <v>0</v>
      </c>
      <c r="BB18" s="6">
        <f>INDEX('P-07 HACCP score'!$C$3:$E$7,MATCH(L18,'P-07 HACCP score'!$B$3:$B$7,0),MATCH('D-14 Ernst'!H$2,'P-07 HACCP score'!$C$2:$E$2,0))</f>
        <v>0</v>
      </c>
      <c r="BC18" s="6">
        <f>INDEX('P-07 HACCP score'!$C$3:$E$7,MATCH(M18,'P-07 HACCP score'!$B$3:$B$7,0),MATCH('D-14 Ernst'!I$2,'P-07 HACCP score'!$C$2:$E$2,0))</f>
        <v>0</v>
      </c>
      <c r="BD18" s="6">
        <f>INDEX('P-07 HACCP score'!$C$3:$E$7,MATCH(N18,'P-07 HACCP score'!$B$3:$B$7,0),MATCH('D-14 Ernst'!J$2,'P-07 HACCP score'!$C$2:$E$2,0))</f>
        <v>3</v>
      </c>
      <c r="BE18" s="6">
        <f>INDEX('P-07 HACCP score'!$C$3:$E$7,MATCH(O18,'P-07 HACCP score'!$B$3:$B$7,0),MATCH('D-14 Ernst'!K$2,'P-07 HACCP score'!$C$2:$E$2,0))</f>
        <v>3</v>
      </c>
      <c r="BF18" s="6">
        <f>INDEX('P-07 HACCP score'!$C$3:$E$7,MATCH(P18,'P-07 HACCP score'!$B$3:$B$7,0),MATCH('D-14 Ernst'!L$2,'P-07 HACCP score'!$C$2:$E$2,0))</f>
        <v>0</v>
      </c>
      <c r="BG18" s="6">
        <f>INDEX('P-07 HACCP score'!$C$3:$E$7,MATCH(Q18,'P-07 HACCP score'!$B$3:$B$7,0),MATCH('D-14 Ernst'!M$2,'P-07 HACCP score'!$C$2:$E$2,0))</f>
        <v>0</v>
      </c>
      <c r="BH18" s="6">
        <f>INDEX('P-07 HACCP score'!$C$3:$E$7,MATCH(R18,'P-07 HACCP score'!$B$3:$B$7,0),MATCH('D-14 Ernst'!N$2,'P-07 HACCP score'!$C$2:$E$2,0))</f>
        <v>0</v>
      </c>
      <c r="BI18" s="6">
        <f>INDEX('P-07 HACCP score'!$C$3:$E$7,MATCH(S18,'P-07 HACCP score'!$B$3:$B$7,0),MATCH('D-14 Ernst'!O$2,'P-07 HACCP score'!$C$2:$E$2,0))</f>
        <v>0</v>
      </c>
      <c r="BJ18" s="6">
        <f>INDEX('P-07 HACCP score'!$C$3:$E$7,MATCH(T18,'P-07 HACCP score'!$B$3:$B$7,0),MATCH('D-14 Ernst'!P$2,'P-07 HACCP score'!$C$2:$E$2,0))</f>
        <v>0</v>
      </c>
      <c r="BK18" s="6">
        <f>INDEX('P-07 HACCP score'!$C$3:$E$7,MATCH(U18,'P-07 HACCP score'!$B$3:$B$7,0),MATCH('D-14 Ernst'!Q$2,'P-07 HACCP score'!$C$2:$E$2,0))</f>
        <v>0</v>
      </c>
      <c r="BL18" s="6">
        <f>INDEX('P-07 HACCP score'!$C$3:$E$7,MATCH(V18,'P-07 HACCP score'!$B$3:$B$7,0),MATCH('D-14 Ernst'!R$2,'P-07 HACCP score'!$C$2:$E$2,0))</f>
        <v>0</v>
      </c>
      <c r="BM18" s="6">
        <f>INDEX('P-07 HACCP score'!$C$3:$E$7,MATCH(W18,'P-07 HACCP score'!$B$3:$B$7,0),MATCH('D-14 Ernst'!S$2,'P-07 HACCP score'!$C$2:$E$2,0))</f>
        <v>0</v>
      </c>
      <c r="BN18" s="6">
        <f>INDEX('P-07 HACCP score'!$C$3:$E$7,MATCH(X18,'P-07 HACCP score'!$B$3:$B$7,0),MATCH('D-14 Ernst'!T$2,'P-07 HACCP score'!$C$2:$E$2,0))</f>
        <v>0</v>
      </c>
      <c r="BO18" s="6">
        <f>INDEX('P-07 HACCP score'!$C$3:$E$7,MATCH(Y18,'P-07 HACCP score'!$B$3:$B$7,0),MATCH('D-14 Ernst'!U$2,'P-07 HACCP score'!$C$2:$E$2,0))</f>
        <v>0</v>
      </c>
      <c r="BP18" s="6">
        <f>INDEX('P-07 HACCP score'!$C$3:$E$7,MATCH(Z18,'P-07 HACCP score'!$B$3:$B$7,0),MATCH('D-14 Ernst'!V$2,'P-07 HACCP score'!$C$2:$E$2,0))</f>
        <v>0</v>
      </c>
      <c r="BQ18" s="6">
        <f>INDEX('P-07 HACCP score'!$C$3:$E$7,MATCH(AA18,'P-07 HACCP score'!$B$3:$B$7,0),MATCH('D-14 Ernst'!W$2,'P-07 HACCP score'!$C$2:$E$2,0))</f>
        <v>0</v>
      </c>
      <c r="BR18" s="6">
        <f>INDEX('P-07 HACCP score'!$C$3:$E$7,MATCH(AB18,'P-07 HACCP score'!$B$3:$B$7,0),MATCH('D-14 Ernst'!X$2,'P-07 HACCP score'!$C$2:$E$2,0))</f>
        <v>0</v>
      </c>
      <c r="BS18" s="6">
        <f>INDEX('P-07 HACCP score'!$C$3:$E$7,MATCH(AC18,'P-07 HACCP score'!$B$3:$B$7,0),MATCH('D-14 Ernst'!Y$2,'P-07 HACCP score'!$C$2:$E$2,0))</f>
        <v>0</v>
      </c>
      <c r="BT18" s="6">
        <f>INDEX('P-07 HACCP score'!$C$3:$E$7,MATCH(AD18,'P-07 HACCP score'!$B$3:$B$7,0),MATCH('D-14 Ernst'!Z$2,'P-07 HACCP score'!$C$2:$E$2,0))</f>
        <v>0</v>
      </c>
      <c r="BU18" s="6">
        <f>INDEX('P-07 HACCP score'!$C$3:$E$7,MATCH(AE18,'P-07 HACCP score'!$B$3:$B$7,0),MATCH('D-14 Ernst'!AA$2,'P-07 HACCP score'!$C$2:$E$2,0))</f>
        <v>0</v>
      </c>
      <c r="BV18" s="6">
        <f>INDEX('P-07 HACCP score'!$C$3:$E$7,MATCH(AF18,'P-07 HACCP score'!$B$3:$B$7,0),MATCH('D-14 Ernst'!AB$2,'P-07 HACCP score'!$C$2:$E$2,0))</f>
        <v>0</v>
      </c>
      <c r="BW18" s="6">
        <f>INDEX('P-07 HACCP score'!$C$3:$E$7,MATCH(AG18,'P-07 HACCP score'!$B$3:$B$7,0),MATCH('D-14 Ernst'!AC$2,'P-07 HACCP score'!$C$2:$E$2,0))</f>
        <v>0</v>
      </c>
      <c r="BX18" s="6">
        <f>INDEX('P-07 HACCP score'!$C$3:$E$7,MATCH(AH18,'P-07 HACCP score'!$B$3:$B$7,0),MATCH('D-14 Ernst'!AD$2,'P-07 HACCP score'!$C$2:$E$2,0))</f>
        <v>0</v>
      </c>
    </row>
    <row r="19" spans="1:76" s="6" customFormat="1" x14ac:dyDescent="0.45">
      <c r="A19" s="47">
        <v>50920</v>
      </c>
      <c r="B19" s="6" t="s">
        <v>50</v>
      </c>
      <c r="C19" s="6" t="s">
        <v>628</v>
      </c>
      <c r="D19" s="21" t="s">
        <v>31</v>
      </c>
      <c r="E19" s="22"/>
      <c r="F19" s="22"/>
      <c r="G19" s="22"/>
      <c r="H19" s="25"/>
      <c r="I19" s="25"/>
      <c r="J19" s="25"/>
      <c r="K19" s="25"/>
      <c r="L19" s="25"/>
      <c r="M19" s="22"/>
      <c r="N19" s="22"/>
      <c r="O19" s="26"/>
      <c r="P19" s="26"/>
      <c r="Q19" s="22" t="s">
        <v>726</v>
      </c>
      <c r="R19" s="22"/>
      <c r="S19" s="22"/>
      <c r="T19" s="22"/>
      <c r="U19" s="22"/>
      <c r="V19" s="22"/>
      <c r="W19" s="22"/>
      <c r="X19" s="22"/>
      <c r="Y19" s="22"/>
      <c r="Z19" s="22"/>
      <c r="AA19" s="22"/>
      <c r="AB19" s="22"/>
      <c r="AC19" s="22"/>
      <c r="AD19" s="22"/>
      <c r="AE19" s="22"/>
      <c r="AF19" s="22"/>
      <c r="AG19" s="22"/>
      <c r="AH19" s="22"/>
      <c r="AI19" s="4">
        <f>COUNTIF(AU19:AW19,5)+COUNTIF(BC19:BD19,5)+COUNTIF(BG19:BX19,5)+COUNTIF(AU19:AW19,9)+COUNTIF(BC19:BD19,9)+COUNTIF(BG19:BX19,9)</f>
        <v>0</v>
      </c>
      <c r="AJ19" s="4">
        <f>COUNTIF(AU19:AW19,15)+COUNTIF(BC19:BD19,15)+COUNTIF(BG19:BX19,15)+COUNTIF(AU19:AW19,25)+COUNTIF(BC19:BD19,25)+COUNTIF(BG19:BX19,25)</f>
        <v>0</v>
      </c>
      <c r="AK19" s="4" t="str">
        <f>IF(AJ19&gt;=1,"HOOG",IF(AI19&gt;=2,"MIDDEN","LAAG"))</f>
        <v>LAAG</v>
      </c>
      <c r="AL19" s="4" t="str">
        <f>IF(AND(AJ19=1,OR(G19="H",X19="H"),TEXT(D19,0)&lt;&gt;"4"),"J","N" )</f>
        <v>N</v>
      </c>
      <c r="AM19" s="4" t="s">
        <v>34</v>
      </c>
      <c r="AN19" s="80" t="str">
        <f>IF(OR(AM19="J",AL19="J"),"MIDDEN",AK19)</f>
        <v>LAAG</v>
      </c>
      <c r="AO19" s="4" t="s">
        <v>32</v>
      </c>
      <c r="AP19" s="4" t="s">
        <v>33</v>
      </c>
      <c r="AQ19" s="4" t="s">
        <v>34</v>
      </c>
      <c r="AR19" s="4" t="str">
        <f>IF(AND(AO19="H",AP19="K"),"J",IF(OR(AND(AO19="L",AP19="K",AQ19="J"),AND(AO19="H",AP19="G",AQ19="J")),"J","N"))</f>
        <v>N</v>
      </c>
      <c r="AS19" s="4" t="s">
        <v>34</v>
      </c>
      <c r="AT19" s="4" t="str">
        <f>IF(AR19="N",AN19,IF(AN19="LAAG","MIDDEN","HOOG"))</f>
        <v>LAAG</v>
      </c>
      <c r="AU19" s="6">
        <f>INDEX('P-07 HACCP score'!$C$3:$E$7,MATCH(E19,'P-07 HACCP score'!$B$3:$B$7,0),MATCH('D-14 Ernst'!A$2,'P-07 HACCP score'!$C$2:$E$2,0))</f>
        <v>0</v>
      </c>
      <c r="AV19" s="6">
        <f>INDEX('P-07 HACCP score'!$C$3:$E$7,MATCH(F19,'P-07 HACCP score'!$B$3:$B$7,0),MATCH('D-14 Ernst'!B$2,'P-07 HACCP score'!$C$2:$E$2,0))</f>
        <v>0</v>
      </c>
      <c r="AW19" s="6">
        <f>INDEX('P-07 HACCP score'!$C$3:$E$7,MATCH(G19,'P-07 HACCP score'!$B$3:$B$7,0),MATCH('D-14 Ernst'!C$2,'P-07 HACCP score'!$C$2:$E$2,0))</f>
        <v>0</v>
      </c>
      <c r="AX19" s="6">
        <f>INDEX('P-07 HACCP score'!$C$3:$E$7,MATCH(H19,'P-07 HACCP score'!$B$3:$B$7,0),MATCH('D-14 Ernst'!D$2,'P-07 HACCP score'!$C$2:$E$2,0))</f>
        <v>0</v>
      </c>
      <c r="AY19" s="6">
        <f>INDEX('P-07 HACCP score'!$C$3:$E$7,MATCH(I19,'P-07 HACCP score'!$B$3:$B$7,0),MATCH('D-14 Ernst'!E$2,'P-07 HACCP score'!$C$2:$E$2,0))</f>
        <v>0</v>
      </c>
      <c r="AZ19" s="6">
        <f>INDEX('P-07 HACCP score'!$C$3:$E$7,MATCH(J19,'P-07 HACCP score'!$B$3:$B$7,0),MATCH('D-14 Ernst'!F$2,'P-07 HACCP score'!$C$2:$E$2,0))</f>
        <v>0</v>
      </c>
      <c r="BA19" s="6">
        <f>INDEX('P-07 HACCP score'!$C$3:$E$7,MATCH(K19,'P-07 HACCP score'!$B$3:$B$7,0),MATCH('D-14 Ernst'!G$2,'P-07 HACCP score'!$C$2:$E$2,0))</f>
        <v>0</v>
      </c>
      <c r="BB19" s="6">
        <f>INDEX('P-07 HACCP score'!$C$3:$E$7,MATCH(L19,'P-07 HACCP score'!$B$3:$B$7,0),MATCH('D-14 Ernst'!H$2,'P-07 HACCP score'!$C$2:$E$2,0))</f>
        <v>0</v>
      </c>
      <c r="BC19" s="6">
        <f>INDEX('P-07 HACCP score'!$C$3:$E$7,MATCH(M19,'P-07 HACCP score'!$B$3:$B$7,0),MATCH('D-14 Ernst'!I$2,'P-07 HACCP score'!$C$2:$E$2,0))</f>
        <v>0</v>
      </c>
      <c r="BD19" s="6">
        <f>INDEX('P-07 HACCP score'!$C$3:$E$7,MATCH(N19,'P-07 HACCP score'!$B$3:$B$7,0),MATCH('D-14 Ernst'!J$2,'P-07 HACCP score'!$C$2:$E$2,0))</f>
        <v>0</v>
      </c>
      <c r="BE19" s="6">
        <f>INDEX('P-07 HACCP score'!$C$3:$E$7,MATCH(O19,'P-07 HACCP score'!$B$3:$B$7,0),MATCH('D-14 Ernst'!K$2,'P-07 HACCP score'!$C$2:$E$2,0))</f>
        <v>0</v>
      </c>
      <c r="BF19" s="6">
        <f>INDEX('P-07 HACCP score'!$C$3:$E$7,MATCH(P19,'P-07 HACCP score'!$B$3:$B$7,0),MATCH('D-14 Ernst'!L$2,'P-07 HACCP score'!$C$2:$E$2,0))</f>
        <v>0</v>
      </c>
      <c r="BG19" s="6">
        <f>INDEX('P-07 HACCP score'!$C$3:$E$7,MATCH(Q19,'P-07 HACCP score'!$B$3:$B$7,0),MATCH('D-14 Ernst'!M$2,'P-07 HACCP score'!$C$2:$E$2,0))</f>
        <v>2.5</v>
      </c>
      <c r="BH19" s="6">
        <f>INDEX('P-07 HACCP score'!$C$3:$E$7,MATCH(R19,'P-07 HACCP score'!$B$3:$B$7,0),MATCH('D-14 Ernst'!N$2,'P-07 HACCP score'!$C$2:$E$2,0))</f>
        <v>0</v>
      </c>
      <c r="BI19" s="6">
        <f>INDEX('P-07 HACCP score'!$C$3:$E$7,MATCH(S19,'P-07 HACCP score'!$B$3:$B$7,0),MATCH('D-14 Ernst'!O$2,'P-07 HACCP score'!$C$2:$E$2,0))</f>
        <v>0</v>
      </c>
      <c r="BJ19" s="6">
        <f>INDEX('P-07 HACCP score'!$C$3:$E$7,MATCH(T19,'P-07 HACCP score'!$B$3:$B$7,0),MATCH('D-14 Ernst'!P$2,'P-07 HACCP score'!$C$2:$E$2,0))</f>
        <v>0</v>
      </c>
      <c r="BK19" s="6">
        <f>INDEX('P-07 HACCP score'!$C$3:$E$7,MATCH(U19,'P-07 HACCP score'!$B$3:$B$7,0),MATCH('D-14 Ernst'!Q$2,'P-07 HACCP score'!$C$2:$E$2,0))</f>
        <v>0</v>
      </c>
      <c r="BL19" s="6">
        <f>INDEX('P-07 HACCP score'!$C$3:$E$7,MATCH(V19,'P-07 HACCP score'!$B$3:$B$7,0),MATCH('D-14 Ernst'!R$2,'P-07 HACCP score'!$C$2:$E$2,0))</f>
        <v>0</v>
      </c>
      <c r="BM19" s="6">
        <f>INDEX('P-07 HACCP score'!$C$3:$E$7,MATCH(W19,'P-07 HACCP score'!$B$3:$B$7,0),MATCH('D-14 Ernst'!S$2,'P-07 HACCP score'!$C$2:$E$2,0))</f>
        <v>0</v>
      </c>
      <c r="BN19" s="6">
        <f>INDEX('P-07 HACCP score'!$C$3:$E$7,MATCH(X19,'P-07 HACCP score'!$B$3:$B$7,0),MATCH('D-14 Ernst'!T$2,'P-07 HACCP score'!$C$2:$E$2,0))</f>
        <v>0</v>
      </c>
      <c r="BO19" s="6">
        <f>INDEX('P-07 HACCP score'!$C$3:$E$7,MATCH(Y19,'P-07 HACCP score'!$B$3:$B$7,0),MATCH('D-14 Ernst'!U$2,'P-07 HACCP score'!$C$2:$E$2,0))</f>
        <v>0</v>
      </c>
      <c r="BP19" s="6">
        <f>INDEX('P-07 HACCP score'!$C$3:$E$7,MATCH(Z19,'P-07 HACCP score'!$B$3:$B$7,0),MATCH('D-14 Ernst'!V$2,'P-07 HACCP score'!$C$2:$E$2,0))</f>
        <v>0</v>
      </c>
      <c r="BQ19" s="6">
        <f>INDEX('P-07 HACCP score'!$C$3:$E$7,MATCH(AA19,'P-07 HACCP score'!$B$3:$B$7,0),MATCH('D-14 Ernst'!W$2,'P-07 HACCP score'!$C$2:$E$2,0))</f>
        <v>0</v>
      </c>
      <c r="BR19" s="6">
        <f>INDEX('P-07 HACCP score'!$C$3:$E$7,MATCH(AB19,'P-07 HACCP score'!$B$3:$B$7,0),MATCH('D-14 Ernst'!X$2,'P-07 HACCP score'!$C$2:$E$2,0))</f>
        <v>0</v>
      </c>
      <c r="BS19" s="6">
        <f>INDEX('P-07 HACCP score'!$C$3:$E$7,MATCH(AC19,'P-07 HACCP score'!$B$3:$B$7,0),MATCH('D-14 Ernst'!Y$2,'P-07 HACCP score'!$C$2:$E$2,0))</f>
        <v>0</v>
      </c>
      <c r="BT19" s="6">
        <f>INDEX('P-07 HACCP score'!$C$3:$E$7,MATCH(AD19,'P-07 HACCP score'!$B$3:$B$7,0),MATCH('D-14 Ernst'!Z$2,'P-07 HACCP score'!$C$2:$E$2,0))</f>
        <v>0</v>
      </c>
      <c r="BU19" s="6">
        <f>INDEX('P-07 HACCP score'!$C$3:$E$7,MATCH(AE19,'P-07 HACCP score'!$B$3:$B$7,0),MATCH('D-14 Ernst'!AA$2,'P-07 HACCP score'!$C$2:$E$2,0))</f>
        <v>0</v>
      </c>
      <c r="BV19" s="6">
        <f>INDEX('P-07 HACCP score'!$C$3:$E$7,MATCH(AF19,'P-07 HACCP score'!$B$3:$B$7,0),MATCH('D-14 Ernst'!AB$2,'P-07 HACCP score'!$C$2:$E$2,0))</f>
        <v>0</v>
      </c>
      <c r="BW19" s="6">
        <f>INDEX('P-07 HACCP score'!$C$3:$E$7,MATCH(AG19,'P-07 HACCP score'!$B$3:$B$7,0),MATCH('D-14 Ernst'!AC$2,'P-07 HACCP score'!$C$2:$E$2,0))</f>
        <v>0</v>
      </c>
      <c r="BX19" s="6">
        <f>INDEX('P-07 HACCP score'!$C$3:$E$7,MATCH(AH19,'P-07 HACCP score'!$B$3:$B$7,0),MATCH('D-14 Ernst'!AD$2,'P-07 HACCP score'!$C$2:$E$2,0))</f>
        <v>0</v>
      </c>
    </row>
    <row r="20" spans="1:76" s="6" customFormat="1" x14ac:dyDescent="0.45">
      <c r="A20" s="47">
        <v>50930</v>
      </c>
      <c r="B20" s="6" t="s">
        <v>51</v>
      </c>
      <c r="C20" s="6" t="s">
        <v>628</v>
      </c>
      <c r="D20" s="21" t="s">
        <v>31</v>
      </c>
      <c r="E20" s="22"/>
      <c r="F20" s="22"/>
      <c r="G20" s="22"/>
      <c r="H20" s="25"/>
      <c r="I20" s="25"/>
      <c r="J20" s="25"/>
      <c r="K20" s="25"/>
      <c r="L20" s="25"/>
      <c r="M20" s="22"/>
      <c r="N20" s="22"/>
      <c r="O20" s="26"/>
      <c r="P20" s="26"/>
      <c r="Q20" s="22"/>
      <c r="R20" s="22"/>
      <c r="S20" s="22"/>
      <c r="T20" s="22"/>
      <c r="U20" s="22"/>
      <c r="V20" s="22"/>
      <c r="W20" s="22"/>
      <c r="X20" s="22"/>
      <c r="Y20" s="22"/>
      <c r="Z20" s="22"/>
      <c r="AA20" s="22"/>
      <c r="AB20" s="22"/>
      <c r="AC20" s="22"/>
      <c r="AD20" s="22"/>
      <c r="AE20" s="22"/>
      <c r="AF20" s="22"/>
      <c r="AG20" s="22"/>
      <c r="AH20" s="22"/>
      <c r="AI20" s="4">
        <f>COUNTIF(AU20:AW20,5)+COUNTIF(BC20:BD20,5)+COUNTIF(BG20:BX20,5)+COUNTIF(AU20:AW20,9)+COUNTIF(BC20:BD20,9)+COUNTIF(BG20:BX20,9)</f>
        <v>0</v>
      </c>
      <c r="AJ20" s="4">
        <f>COUNTIF(AU20:AW20,15)+COUNTIF(BC20:BD20,15)+COUNTIF(BG20:BX20,15)+COUNTIF(AU20:AW20,25)+COUNTIF(BC20:BD20,25)+COUNTIF(BG20:BX20,25)</f>
        <v>0</v>
      </c>
      <c r="AK20" s="4" t="str">
        <f>IF(AJ20&gt;=1,"HOOG",IF(AI20&gt;=2,"MIDDEN","LAAG"))</f>
        <v>LAAG</v>
      </c>
      <c r="AL20" s="4" t="str">
        <f>IF(AND(AJ20=1,OR(G20="H",X20="H"),TEXT(D20,0)&lt;&gt;"4"),"J","N" )</f>
        <v>N</v>
      </c>
      <c r="AM20" s="4" t="s">
        <v>34</v>
      </c>
      <c r="AN20" s="80" t="str">
        <f>IF(OR(AM20="J",AL20="J"),"MIDDEN",AK20)</f>
        <v>LAAG</v>
      </c>
      <c r="AO20" s="4" t="s">
        <v>32</v>
      </c>
      <c r="AP20" s="4" t="s">
        <v>33</v>
      </c>
      <c r="AQ20" s="4" t="s">
        <v>34</v>
      </c>
      <c r="AR20" s="4" t="str">
        <f>IF(AND(AO20="H",AP20="K"),"J",IF(OR(AND(AO20="L",AP20="K",AQ20="J"),AND(AO20="H",AP20="G",AQ20="J")),"J","N"))</f>
        <v>N</v>
      </c>
      <c r="AS20" s="4" t="s">
        <v>34</v>
      </c>
      <c r="AT20" s="4" t="str">
        <f>IF(AR20="N",AN20,IF(AN20="LAAG","MIDDEN","HOOG"))</f>
        <v>LAAG</v>
      </c>
      <c r="AU20" s="6">
        <f>INDEX('P-07 HACCP score'!$C$3:$E$7,MATCH(E20,'P-07 HACCP score'!$B$3:$B$7,0),MATCH('D-14 Ernst'!A$2,'P-07 HACCP score'!$C$2:$E$2,0))</f>
        <v>0</v>
      </c>
      <c r="AV20" s="6">
        <f>INDEX('P-07 HACCP score'!$C$3:$E$7,MATCH(F20,'P-07 HACCP score'!$B$3:$B$7,0),MATCH('D-14 Ernst'!B$2,'P-07 HACCP score'!$C$2:$E$2,0))</f>
        <v>0</v>
      </c>
      <c r="AW20" s="6">
        <f>INDEX('P-07 HACCP score'!$C$3:$E$7,MATCH(G20,'P-07 HACCP score'!$B$3:$B$7,0),MATCH('D-14 Ernst'!C$2,'P-07 HACCP score'!$C$2:$E$2,0))</f>
        <v>0</v>
      </c>
      <c r="AX20" s="6">
        <f>INDEX('P-07 HACCP score'!$C$3:$E$7,MATCH(H20,'P-07 HACCP score'!$B$3:$B$7,0),MATCH('D-14 Ernst'!D$2,'P-07 HACCP score'!$C$2:$E$2,0))</f>
        <v>0</v>
      </c>
      <c r="AY20" s="6">
        <f>INDEX('P-07 HACCP score'!$C$3:$E$7,MATCH(I20,'P-07 HACCP score'!$B$3:$B$7,0),MATCH('D-14 Ernst'!E$2,'P-07 HACCP score'!$C$2:$E$2,0))</f>
        <v>0</v>
      </c>
      <c r="AZ20" s="6">
        <f>INDEX('P-07 HACCP score'!$C$3:$E$7,MATCH(J20,'P-07 HACCP score'!$B$3:$B$7,0),MATCH('D-14 Ernst'!F$2,'P-07 HACCP score'!$C$2:$E$2,0))</f>
        <v>0</v>
      </c>
      <c r="BA20" s="6">
        <f>INDEX('P-07 HACCP score'!$C$3:$E$7,MATCH(K20,'P-07 HACCP score'!$B$3:$B$7,0),MATCH('D-14 Ernst'!G$2,'P-07 HACCP score'!$C$2:$E$2,0))</f>
        <v>0</v>
      </c>
      <c r="BB20" s="6">
        <f>INDEX('P-07 HACCP score'!$C$3:$E$7,MATCH(L20,'P-07 HACCP score'!$B$3:$B$7,0),MATCH('D-14 Ernst'!H$2,'P-07 HACCP score'!$C$2:$E$2,0))</f>
        <v>0</v>
      </c>
      <c r="BC20" s="6">
        <f>INDEX('P-07 HACCP score'!$C$3:$E$7,MATCH(M20,'P-07 HACCP score'!$B$3:$B$7,0),MATCH('D-14 Ernst'!I$2,'P-07 HACCP score'!$C$2:$E$2,0))</f>
        <v>0</v>
      </c>
      <c r="BD20" s="6">
        <f>INDEX('P-07 HACCP score'!$C$3:$E$7,MATCH(N20,'P-07 HACCP score'!$B$3:$B$7,0),MATCH('D-14 Ernst'!J$2,'P-07 HACCP score'!$C$2:$E$2,0))</f>
        <v>0</v>
      </c>
      <c r="BE20" s="6">
        <f>INDEX('P-07 HACCP score'!$C$3:$E$7,MATCH(O20,'P-07 HACCP score'!$B$3:$B$7,0),MATCH('D-14 Ernst'!K$2,'P-07 HACCP score'!$C$2:$E$2,0))</f>
        <v>0</v>
      </c>
      <c r="BF20" s="6">
        <f>INDEX('P-07 HACCP score'!$C$3:$E$7,MATCH(P20,'P-07 HACCP score'!$B$3:$B$7,0),MATCH('D-14 Ernst'!L$2,'P-07 HACCP score'!$C$2:$E$2,0))</f>
        <v>0</v>
      </c>
      <c r="BG20" s="6">
        <f>INDEX('P-07 HACCP score'!$C$3:$E$7,MATCH(Q20,'P-07 HACCP score'!$B$3:$B$7,0),MATCH('D-14 Ernst'!M$2,'P-07 HACCP score'!$C$2:$E$2,0))</f>
        <v>0</v>
      </c>
      <c r="BH20" s="6">
        <f>INDEX('P-07 HACCP score'!$C$3:$E$7,MATCH(R20,'P-07 HACCP score'!$B$3:$B$7,0),MATCH('D-14 Ernst'!N$2,'P-07 HACCP score'!$C$2:$E$2,0))</f>
        <v>0</v>
      </c>
      <c r="BI20" s="6">
        <f>INDEX('P-07 HACCP score'!$C$3:$E$7,MATCH(S20,'P-07 HACCP score'!$B$3:$B$7,0),MATCH('D-14 Ernst'!O$2,'P-07 HACCP score'!$C$2:$E$2,0))</f>
        <v>0</v>
      </c>
      <c r="BJ20" s="6">
        <f>INDEX('P-07 HACCP score'!$C$3:$E$7,MATCH(T20,'P-07 HACCP score'!$B$3:$B$7,0),MATCH('D-14 Ernst'!P$2,'P-07 HACCP score'!$C$2:$E$2,0))</f>
        <v>0</v>
      </c>
      <c r="BK20" s="6">
        <f>INDEX('P-07 HACCP score'!$C$3:$E$7,MATCH(U20,'P-07 HACCP score'!$B$3:$B$7,0),MATCH('D-14 Ernst'!Q$2,'P-07 HACCP score'!$C$2:$E$2,0))</f>
        <v>0</v>
      </c>
      <c r="BL20" s="6">
        <f>INDEX('P-07 HACCP score'!$C$3:$E$7,MATCH(V20,'P-07 HACCP score'!$B$3:$B$7,0),MATCH('D-14 Ernst'!R$2,'P-07 HACCP score'!$C$2:$E$2,0))</f>
        <v>0</v>
      </c>
      <c r="BM20" s="6">
        <f>INDEX('P-07 HACCP score'!$C$3:$E$7,MATCH(W20,'P-07 HACCP score'!$B$3:$B$7,0),MATCH('D-14 Ernst'!S$2,'P-07 HACCP score'!$C$2:$E$2,0))</f>
        <v>0</v>
      </c>
      <c r="BN20" s="6">
        <f>INDEX('P-07 HACCP score'!$C$3:$E$7,MATCH(X20,'P-07 HACCP score'!$B$3:$B$7,0),MATCH('D-14 Ernst'!T$2,'P-07 HACCP score'!$C$2:$E$2,0))</f>
        <v>0</v>
      </c>
      <c r="BO20" s="6">
        <f>INDEX('P-07 HACCP score'!$C$3:$E$7,MATCH(Y20,'P-07 HACCP score'!$B$3:$B$7,0),MATCH('D-14 Ernst'!U$2,'P-07 HACCP score'!$C$2:$E$2,0))</f>
        <v>0</v>
      </c>
      <c r="BP20" s="6">
        <f>INDEX('P-07 HACCP score'!$C$3:$E$7,MATCH(Z20,'P-07 HACCP score'!$B$3:$B$7,0),MATCH('D-14 Ernst'!V$2,'P-07 HACCP score'!$C$2:$E$2,0))</f>
        <v>0</v>
      </c>
      <c r="BQ20" s="6">
        <f>INDEX('P-07 HACCP score'!$C$3:$E$7,MATCH(AA20,'P-07 HACCP score'!$B$3:$B$7,0),MATCH('D-14 Ernst'!W$2,'P-07 HACCP score'!$C$2:$E$2,0))</f>
        <v>0</v>
      </c>
      <c r="BR20" s="6">
        <f>INDEX('P-07 HACCP score'!$C$3:$E$7,MATCH(AB20,'P-07 HACCP score'!$B$3:$B$7,0),MATCH('D-14 Ernst'!X$2,'P-07 HACCP score'!$C$2:$E$2,0))</f>
        <v>0</v>
      </c>
      <c r="BS20" s="6">
        <f>INDEX('P-07 HACCP score'!$C$3:$E$7,MATCH(AC20,'P-07 HACCP score'!$B$3:$B$7,0),MATCH('D-14 Ernst'!Y$2,'P-07 HACCP score'!$C$2:$E$2,0))</f>
        <v>0</v>
      </c>
      <c r="BT20" s="6">
        <f>INDEX('P-07 HACCP score'!$C$3:$E$7,MATCH(AD20,'P-07 HACCP score'!$B$3:$B$7,0),MATCH('D-14 Ernst'!Z$2,'P-07 HACCP score'!$C$2:$E$2,0))</f>
        <v>0</v>
      </c>
      <c r="BU20" s="6">
        <f>INDEX('P-07 HACCP score'!$C$3:$E$7,MATCH(AE20,'P-07 HACCP score'!$B$3:$B$7,0),MATCH('D-14 Ernst'!AA$2,'P-07 HACCP score'!$C$2:$E$2,0))</f>
        <v>0</v>
      </c>
      <c r="BV20" s="6">
        <f>INDEX('P-07 HACCP score'!$C$3:$E$7,MATCH(AF20,'P-07 HACCP score'!$B$3:$B$7,0),MATCH('D-14 Ernst'!AB$2,'P-07 HACCP score'!$C$2:$E$2,0))</f>
        <v>0</v>
      </c>
      <c r="BW20" s="6">
        <f>INDEX('P-07 HACCP score'!$C$3:$E$7,MATCH(AG20,'P-07 HACCP score'!$B$3:$B$7,0),MATCH('D-14 Ernst'!AC$2,'P-07 HACCP score'!$C$2:$E$2,0))</f>
        <v>0</v>
      </c>
      <c r="BX20" s="6">
        <f>INDEX('P-07 HACCP score'!$C$3:$E$7,MATCH(AH20,'P-07 HACCP score'!$B$3:$B$7,0),MATCH('D-14 Ernst'!AD$2,'P-07 HACCP score'!$C$2:$E$2,0))</f>
        <v>0</v>
      </c>
    </row>
    <row r="21" spans="1:76" s="6" customFormat="1" x14ac:dyDescent="0.45">
      <c r="A21" s="47">
        <v>50940</v>
      </c>
      <c r="B21" s="6" t="s">
        <v>53</v>
      </c>
      <c r="C21" s="6" t="s">
        <v>629</v>
      </c>
      <c r="D21" s="21" t="s">
        <v>31</v>
      </c>
      <c r="E21" s="22"/>
      <c r="F21" s="22"/>
      <c r="G21" s="22"/>
      <c r="H21" s="25"/>
      <c r="I21" s="25"/>
      <c r="J21" s="25"/>
      <c r="K21" s="25"/>
      <c r="L21" s="25"/>
      <c r="M21" s="22"/>
      <c r="N21" s="22"/>
      <c r="O21" s="26"/>
      <c r="P21" s="26"/>
      <c r="Q21" s="22" t="s">
        <v>726</v>
      </c>
      <c r="R21" s="22"/>
      <c r="S21" s="22"/>
      <c r="T21" s="22"/>
      <c r="U21" s="22"/>
      <c r="V21" s="22"/>
      <c r="W21" s="22"/>
      <c r="X21" s="22"/>
      <c r="Y21" s="22"/>
      <c r="Z21" s="22"/>
      <c r="AA21" s="22"/>
      <c r="AB21" s="22"/>
      <c r="AC21" s="22"/>
      <c r="AD21" s="22"/>
      <c r="AE21" s="22"/>
      <c r="AF21" s="22"/>
      <c r="AG21" s="22"/>
      <c r="AH21" s="22"/>
      <c r="AI21" s="4">
        <f>COUNTIF(AU21:AW21,5)+COUNTIF(BC21:BD21,5)+COUNTIF(BG21:BX21,5)+COUNTIF(AU21:AW21,9)+COUNTIF(BC21:BD21,9)+COUNTIF(BG21:BX21,9)</f>
        <v>0</v>
      </c>
      <c r="AJ21" s="4">
        <f>COUNTIF(AU21:AW21,15)+COUNTIF(BC21:BD21,15)+COUNTIF(BG21:BX21,15)+COUNTIF(AU21:AW21,25)+COUNTIF(BC21:BD21,25)+COUNTIF(BG21:BX21,25)</f>
        <v>0</v>
      </c>
      <c r="AK21" s="4" t="str">
        <f>IF(AJ21&gt;=1,"HOOG",IF(AI21&gt;=2,"MIDDEN","LAAG"))</f>
        <v>LAAG</v>
      </c>
      <c r="AL21" s="4" t="str">
        <f>IF(AND(AJ21=1,OR(G21="H",X21="H"),TEXT(D21,0)&lt;&gt;"4"),"J","N" )</f>
        <v>N</v>
      </c>
      <c r="AM21" s="4" t="s">
        <v>34</v>
      </c>
      <c r="AN21" s="80" t="str">
        <f>IF(OR(AM21="J",AL21="J"),"MIDDEN",AK21)</f>
        <v>LAAG</v>
      </c>
      <c r="AO21" s="4" t="s">
        <v>32</v>
      </c>
      <c r="AP21" s="4" t="s">
        <v>36</v>
      </c>
      <c r="AQ21" s="4" t="s">
        <v>34</v>
      </c>
      <c r="AR21" s="4" t="str">
        <f>IF(AND(AO21="H",AP21="K"),"J",IF(OR(AND(AO21="L",AP21="K",AQ21="J"),AND(AO21="H",AP21="G",AQ21="J")),"J","N"))</f>
        <v>N</v>
      </c>
      <c r="AS21" s="4" t="s">
        <v>34</v>
      </c>
      <c r="AT21" s="4" t="str">
        <f>IF(AR21="N",AN21,IF(AN21="LAAG","MIDDEN","HOOG"))</f>
        <v>LAAG</v>
      </c>
      <c r="AU21" s="6">
        <f>INDEX('P-07 HACCP score'!$C$3:$E$7,MATCH(E21,'P-07 HACCP score'!$B$3:$B$7,0),MATCH('D-14 Ernst'!A$2,'P-07 HACCP score'!$C$2:$E$2,0))</f>
        <v>0</v>
      </c>
      <c r="AV21" s="6">
        <f>INDEX('P-07 HACCP score'!$C$3:$E$7,MATCH(F21,'P-07 HACCP score'!$B$3:$B$7,0),MATCH('D-14 Ernst'!B$2,'P-07 HACCP score'!$C$2:$E$2,0))</f>
        <v>0</v>
      </c>
      <c r="AW21" s="6">
        <f>INDEX('P-07 HACCP score'!$C$3:$E$7,MATCH(G21,'P-07 HACCP score'!$B$3:$B$7,0),MATCH('D-14 Ernst'!C$2,'P-07 HACCP score'!$C$2:$E$2,0))</f>
        <v>0</v>
      </c>
      <c r="AX21" s="6">
        <f>INDEX('P-07 HACCP score'!$C$3:$E$7,MATCH(H21,'P-07 HACCP score'!$B$3:$B$7,0),MATCH('D-14 Ernst'!D$2,'P-07 HACCP score'!$C$2:$E$2,0))</f>
        <v>0</v>
      </c>
      <c r="AY21" s="6">
        <f>INDEX('P-07 HACCP score'!$C$3:$E$7,MATCH(I21,'P-07 HACCP score'!$B$3:$B$7,0),MATCH('D-14 Ernst'!E$2,'P-07 HACCP score'!$C$2:$E$2,0))</f>
        <v>0</v>
      </c>
      <c r="AZ21" s="6">
        <f>INDEX('P-07 HACCP score'!$C$3:$E$7,MATCH(J21,'P-07 HACCP score'!$B$3:$B$7,0),MATCH('D-14 Ernst'!F$2,'P-07 HACCP score'!$C$2:$E$2,0))</f>
        <v>0</v>
      </c>
      <c r="BA21" s="6">
        <f>INDEX('P-07 HACCP score'!$C$3:$E$7,MATCH(K21,'P-07 HACCP score'!$B$3:$B$7,0),MATCH('D-14 Ernst'!G$2,'P-07 HACCP score'!$C$2:$E$2,0))</f>
        <v>0</v>
      </c>
      <c r="BB21" s="6">
        <f>INDEX('P-07 HACCP score'!$C$3:$E$7,MATCH(L21,'P-07 HACCP score'!$B$3:$B$7,0),MATCH('D-14 Ernst'!H$2,'P-07 HACCP score'!$C$2:$E$2,0))</f>
        <v>0</v>
      </c>
      <c r="BC21" s="6">
        <f>INDEX('P-07 HACCP score'!$C$3:$E$7,MATCH(M21,'P-07 HACCP score'!$B$3:$B$7,0),MATCH('D-14 Ernst'!I$2,'P-07 HACCP score'!$C$2:$E$2,0))</f>
        <v>0</v>
      </c>
      <c r="BD21" s="6">
        <f>INDEX('P-07 HACCP score'!$C$3:$E$7,MATCH(N21,'P-07 HACCP score'!$B$3:$B$7,0),MATCH('D-14 Ernst'!J$2,'P-07 HACCP score'!$C$2:$E$2,0))</f>
        <v>0</v>
      </c>
      <c r="BE21" s="6">
        <f>INDEX('P-07 HACCP score'!$C$3:$E$7,MATCH(O21,'P-07 HACCP score'!$B$3:$B$7,0),MATCH('D-14 Ernst'!K$2,'P-07 HACCP score'!$C$2:$E$2,0))</f>
        <v>0</v>
      </c>
      <c r="BF21" s="6">
        <f>INDEX('P-07 HACCP score'!$C$3:$E$7,MATCH(P21,'P-07 HACCP score'!$B$3:$B$7,0),MATCH('D-14 Ernst'!L$2,'P-07 HACCP score'!$C$2:$E$2,0))</f>
        <v>0</v>
      </c>
      <c r="BG21" s="6">
        <f>INDEX('P-07 HACCP score'!$C$3:$E$7,MATCH(Q21,'P-07 HACCP score'!$B$3:$B$7,0),MATCH('D-14 Ernst'!M$2,'P-07 HACCP score'!$C$2:$E$2,0))</f>
        <v>2.5</v>
      </c>
      <c r="BH21" s="6">
        <f>INDEX('P-07 HACCP score'!$C$3:$E$7,MATCH(R21,'P-07 HACCP score'!$B$3:$B$7,0),MATCH('D-14 Ernst'!N$2,'P-07 HACCP score'!$C$2:$E$2,0))</f>
        <v>0</v>
      </c>
      <c r="BI21" s="6">
        <f>INDEX('P-07 HACCP score'!$C$3:$E$7,MATCH(S21,'P-07 HACCP score'!$B$3:$B$7,0),MATCH('D-14 Ernst'!O$2,'P-07 HACCP score'!$C$2:$E$2,0))</f>
        <v>0</v>
      </c>
      <c r="BJ21" s="6">
        <f>INDEX('P-07 HACCP score'!$C$3:$E$7,MATCH(T21,'P-07 HACCP score'!$B$3:$B$7,0),MATCH('D-14 Ernst'!P$2,'P-07 HACCP score'!$C$2:$E$2,0))</f>
        <v>0</v>
      </c>
      <c r="BK21" s="6">
        <f>INDEX('P-07 HACCP score'!$C$3:$E$7,MATCH(U21,'P-07 HACCP score'!$B$3:$B$7,0),MATCH('D-14 Ernst'!Q$2,'P-07 HACCP score'!$C$2:$E$2,0))</f>
        <v>0</v>
      </c>
      <c r="BL21" s="6">
        <f>INDEX('P-07 HACCP score'!$C$3:$E$7,MATCH(V21,'P-07 HACCP score'!$B$3:$B$7,0),MATCH('D-14 Ernst'!R$2,'P-07 HACCP score'!$C$2:$E$2,0))</f>
        <v>0</v>
      </c>
      <c r="BM21" s="6">
        <f>INDEX('P-07 HACCP score'!$C$3:$E$7,MATCH(W21,'P-07 HACCP score'!$B$3:$B$7,0),MATCH('D-14 Ernst'!S$2,'P-07 HACCP score'!$C$2:$E$2,0))</f>
        <v>0</v>
      </c>
      <c r="BN21" s="6">
        <f>INDEX('P-07 HACCP score'!$C$3:$E$7,MATCH(X21,'P-07 HACCP score'!$B$3:$B$7,0),MATCH('D-14 Ernst'!T$2,'P-07 HACCP score'!$C$2:$E$2,0))</f>
        <v>0</v>
      </c>
      <c r="BO21" s="6">
        <f>INDEX('P-07 HACCP score'!$C$3:$E$7,MATCH(Y21,'P-07 HACCP score'!$B$3:$B$7,0),MATCH('D-14 Ernst'!U$2,'P-07 HACCP score'!$C$2:$E$2,0))</f>
        <v>0</v>
      </c>
      <c r="BP21" s="6">
        <f>INDEX('P-07 HACCP score'!$C$3:$E$7,MATCH(Z21,'P-07 HACCP score'!$B$3:$B$7,0),MATCH('D-14 Ernst'!V$2,'P-07 HACCP score'!$C$2:$E$2,0))</f>
        <v>0</v>
      </c>
      <c r="BQ21" s="6">
        <f>INDEX('P-07 HACCP score'!$C$3:$E$7,MATCH(AA21,'P-07 HACCP score'!$B$3:$B$7,0),MATCH('D-14 Ernst'!W$2,'P-07 HACCP score'!$C$2:$E$2,0))</f>
        <v>0</v>
      </c>
      <c r="BR21" s="6">
        <f>INDEX('P-07 HACCP score'!$C$3:$E$7,MATCH(AB21,'P-07 HACCP score'!$B$3:$B$7,0),MATCH('D-14 Ernst'!X$2,'P-07 HACCP score'!$C$2:$E$2,0))</f>
        <v>0</v>
      </c>
      <c r="BS21" s="6">
        <f>INDEX('P-07 HACCP score'!$C$3:$E$7,MATCH(AC21,'P-07 HACCP score'!$B$3:$B$7,0),MATCH('D-14 Ernst'!Y$2,'P-07 HACCP score'!$C$2:$E$2,0))</f>
        <v>0</v>
      </c>
      <c r="BT21" s="6">
        <f>INDEX('P-07 HACCP score'!$C$3:$E$7,MATCH(AD21,'P-07 HACCP score'!$B$3:$B$7,0),MATCH('D-14 Ernst'!Z$2,'P-07 HACCP score'!$C$2:$E$2,0))</f>
        <v>0</v>
      </c>
      <c r="BU21" s="6">
        <f>INDEX('P-07 HACCP score'!$C$3:$E$7,MATCH(AE21,'P-07 HACCP score'!$B$3:$B$7,0),MATCH('D-14 Ernst'!AA$2,'P-07 HACCP score'!$C$2:$E$2,0))</f>
        <v>0</v>
      </c>
      <c r="BV21" s="6">
        <f>INDEX('P-07 HACCP score'!$C$3:$E$7,MATCH(AF21,'P-07 HACCP score'!$B$3:$B$7,0),MATCH('D-14 Ernst'!AB$2,'P-07 HACCP score'!$C$2:$E$2,0))</f>
        <v>0</v>
      </c>
      <c r="BW21" s="6">
        <f>INDEX('P-07 HACCP score'!$C$3:$E$7,MATCH(AG21,'P-07 HACCP score'!$B$3:$B$7,0),MATCH('D-14 Ernst'!AC$2,'P-07 HACCP score'!$C$2:$E$2,0))</f>
        <v>0</v>
      </c>
      <c r="BX21" s="6">
        <f>INDEX('P-07 HACCP score'!$C$3:$E$7,MATCH(AH21,'P-07 HACCP score'!$B$3:$B$7,0),MATCH('D-14 Ernst'!AD$2,'P-07 HACCP score'!$C$2:$E$2,0))</f>
        <v>0</v>
      </c>
    </row>
    <row r="22" spans="1:76" s="6" customFormat="1" x14ac:dyDescent="0.45">
      <c r="A22" s="47">
        <v>50950</v>
      </c>
      <c r="B22" s="6" t="s">
        <v>54</v>
      </c>
      <c r="C22" s="6" t="s">
        <v>629</v>
      </c>
      <c r="D22" s="21" t="s">
        <v>31</v>
      </c>
      <c r="E22" s="22"/>
      <c r="F22" s="22"/>
      <c r="G22" s="22"/>
      <c r="H22" s="25"/>
      <c r="I22" s="25"/>
      <c r="J22" s="25"/>
      <c r="K22" s="25"/>
      <c r="L22" s="25"/>
      <c r="M22" s="22"/>
      <c r="N22" s="22"/>
      <c r="O22" s="26"/>
      <c r="P22" s="26"/>
      <c r="Q22" s="22"/>
      <c r="R22" s="22"/>
      <c r="S22" s="22"/>
      <c r="T22" s="22"/>
      <c r="U22" s="22"/>
      <c r="V22" s="22"/>
      <c r="W22" s="22"/>
      <c r="X22" s="22"/>
      <c r="Y22" s="22"/>
      <c r="Z22" s="22"/>
      <c r="AA22" s="22"/>
      <c r="AB22" s="22"/>
      <c r="AC22" s="22"/>
      <c r="AD22" s="22"/>
      <c r="AE22" s="22"/>
      <c r="AF22" s="22"/>
      <c r="AG22" s="22"/>
      <c r="AH22" s="22"/>
      <c r="AI22" s="4">
        <f>COUNTIF(AU22:AW22,5)+COUNTIF(BC22:BD22,5)+COUNTIF(BG22:BX22,5)+COUNTIF(AU22:AW22,9)+COUNTIF(BC22:BD22,9)+COUNTIF(BG22:BX22,9)</f>
        <v>0</v>
      </c>
      <c r="AJ22" s="4">
        <f>COUNTIF(AU22:AW22,15)+COUNTIF(BC22:BD22,15)+COUNTIF(BG22:BX22,15)+COUNTIF(AU22:AW22,25)+COUNTIF(BC22:BD22,25)+COUNTIF(BG22:BX22,25)</f>
        <v>0</v>
      </c>
      <c r="AK22" s="4" t="str">
        <f>IF(AJ22&gt;=1,"HOOG",IF(AI22&gt;=2,"MIDDEN","LAAG"))</f>
        <v>LAAG</v>
      </c>
      <c r="AL22" s="4" t="str">
        <f>IF(AND(AJ22=1,OR(G22="H",X22="H"),TEXT(D22,0)&lt;&gt;"4"),"J","N" )</f>
        <v>N</v>
      </c>
      <c r="AM22" s="4" t="s">
        <v>34</v>
      </c>
      <c r="AN22" s="80" t="str">
        <f>IF(OR(AM22="J",AL22="J"),"MIDDEN",AK22)</f>
        <v>LAAG</v>
      </c>
      <c r="AO22" s="4" t="s">
        <v>32</v>
      </c>
      <c r="AP22" s="4" t="s">
        <v>36</v>
      </c>
      <c r="AQ22" s="4" t="s">
        <v>34</v>
      </c>
      <c r="AR22" s="4" t="str">
        <f>IF(AND(AO22="H",AP22="K"),"J",IF(OR(AND(AO22="L",AP22="K",AQ22="J"),AND(AO22="H",AP22="G",AQ22="J")),"J","N"))</f>
        <v>N</v>
      </c>
      <c r="AS22" s="4" t="s">
        <v>34</v>
      </c>
      <c r="AT22" s="4" t="str">
        <f>IF(AR22="N",AN22,IF(AN22="LAAG","MIDDEN","HOOG"))</f>
        <v>LAAG</v>
      </c>
      <c r="AU22" s="6">
        <f>INDEX('P-07 HACCP score'!$C$3:$E$7,MATCH(E22,'P-07 HACCP score'!$B$3:$B$7,0),MATCH('D-14 Ernst'!A$2,'P-07 HACCP score'!$C$2:$E$2,0))</f>
        <v>0</v>
      </c>
      <c r="AV22" s="6">
        <f>INDEX('P-07 HACCP score'!$C$3:$E$7,MATCH(F22,'P-07 HACCP score'!$B$3:$B$7,0),MATCH('D-14 Ernst'!B$2,'P-07 HACCP score'!$C$2:$E$2,0))</f>
        <v>0</v>
      </c>
      <c r="AW22" s="6">
        <f>INDEX('P-07 HACCP score'!$C$3:$E$7,MATCH(G22,'P-07 HACCP score'!$B$3:$B$7,0),MATCH('D-14 Ernst'!C$2,'P-07 HACCP score'!$C$2:$E$2,0))</f>
        <v>0</v>
      </c>
      <c r="AX22" s="6">
        <f>INDEX('P-07 HACCP score'!$C$3:$E$7,MATCH(H22,'P-07 HACCP score'!$B$3:$B$7,0),MATCH('D-14 Ernst'!D$2,'P-07 HACCP score'!$C$2:$E$2,0))</f>
        <v>0</v>
      </c>
      <c r="AY22" s="6">
        <f>INDEX('P-07 HACCP score'!$C$3:$E$7,MATCH(I22,'P-07 HACCP score'!$B$3:$B$7,0),MATCH('D-14 Ernst'!E$2,'P-07 HACCP score'!$C$2:$E$2,0))</f>
        <v>0</v>
      </c>
      <c r="AZ22" s="6">
        <f>INDEX('P-07 HACCP score'!$C$3:$E$7,MATCH(J22,'P-07 HACCP score'!$B$3:$B$7,0),MATCH('D-14 Ernst'!F$2,'P-07 HACCP score'!$C$2:$E$2,0))</f>
        <v>0</v>
      </c>
      <c r="BA22" s="6">
        <f>INDEX('P-07 HACCP score'!$C$3:$E$7,MATCH(K22,'P-07 HACCP score'!$B$3:$B$7,0),MATCH('D-14 Ernst'!G$2,'P-07 HACCP score'!$C$2:$E$2,0))</f>
        <v>0</v>
      </c>
      <c r="BB22" s="6">
        <f>INDEX('P-07 HACCP score'!$C$3:$E$7,MATCH(L22,'P-07 HACCP score'!$B$3:$B$7,0),MATCH('D-14 Ernst'!H$2,'P-07 HACCP score'!$C$2:$E$2,0))</f>
        <v>0</v>
      </c>
      <c r="BC22" s="6">
        <f>INDEX('P-07 HACCP score'!$C$3:$E$7,MATCH(M22,'P-07 HACCP score'!$B$3:$B$7,0),MATCH('D-14 Ernst'!I$2,'P-07 HACCP score'!$C$2:$E$2,0))</f>
        <v>0</v>
      </c>
      <c r="BD22" s="6">
        <f>INDEX('P-07 HACCP score'!$C$3:$E$7,MATCH(N22,'P-07 HACCP score'!$B$3:$B$7,0),MATCH('D-14 Ernst'!J$2,'P-07 HACCP score'!$C$2:$E$2,0))</f>
        <v>0</v>
      </c>
      <c r="BE22" s="6">
        <f>INDEX('P-07 HACCP score'!$C$3:$E$7,MATCH(O22,'P-07 HACCP score'!$B$3:$B$7,0),MATCH('D-14 Ernst'!K$2,'P-07 HACCP score'!$C$2:$E$2,0))</f>
        <v>0</v>
      </c>
      <c r="BF22" s="6">
        <f>INDEX('P-07 HACCP score'!$C$3:$E$7,MATCH(P22,'P-07 HACCP score'!$B$3:$B$7,0),MATCH('D-14 Ernst'!L$2,'P-07 HACCP score'!$C$2:$E$2,0))</f>
        <v>0</v>
      </c>
      <c r="BG22" s="6">
        <f>INDEX('P-07 HACCP score'!$C$3:$E$7,MATCH(Q22,'P-07 HACCP score'!$B$3:$B$7,0),MATCH('D-14 Ernst'!M$2,'P-07 HACCP score'!$C$2:$E$2,0))</f>
        <v>0</v>
      </c>
      <c r="BH22" s="6">
        <f>INDEX('P-07 HACCP score'!$C$3:$E$7,MATCH(R22,'P-07 HACCP score'!$B$3:$B$7,0),MATCH('D-14 Ernst'!N$2,'P-07 HACCP score'!$C$2:$E$2,0))</f>
        <v>0</v>
      </c>
      <c r="BI22" s="6">
        <f>INDEX('P-07 HACCP score'!$C$3:$E$7,MATCH(S22,'P-07 HACCP score'!$B$3:$B$7,0),MATCH('D-14 Ernst'!O$2,'P-07 HACCP score'!$C$2:$E$2,0))</f>
        <v>0</v>
      </c>
      <c r="BJ22" s="6">
        <f>INDEX('P-07 HACCP score'!$C$3:$E$7,MATCH(T22,'P-07 HACCP score'!$B$3:$B$7,0),MATCH('D-14 Ernst'!P$2,'P-07 HACCP score'!$C$2:$E$2,0))</f>
        <v>0</v>
      </c>
      <c r="BK22" s="6">
        <f>INDEX('P-07 HACCP score'!$C$3:$E$7,MATCH(U22,'P-07 HACCP score'!$B$3:$B$7,0),MATCH('D-14 Ernst'!Q$2,'P-07 HACCP score'!$C$2:$E$2,0))</f>
        <v>0</v>
      </c>
      <c r="BL22" s="6">
        <f>INDEX('P-07 HACCP score'!$C$3:$E$7,MATCH(V22,'P-07 HACCP score'!$B$3:$B$7,0),MATCH('D-14 Ernst'!R$2,'P-07 HACCP score'!$C$2:$E$2,0))</f>
        <v>0</v>
      </c>
      <c r="BM22" s="6">
        <f>INDEX('P-07 HACCP score'!$C$3:$E$7,MATCH(W22,'P-07 HACCP score'!$B$3:$B$7,0),MATCH('D-14 Ernst'!S$2,'P-07 HACCP score'!$C$2:$E$2,0))</f>
        <v>0</v>
      </c>
      <c r="BN22" s="6">
        <f>INDEX('P-07 HACCP score'!$C$3:$E$7,MATCH(X22,'P-07 HACCP score'!$B$3:$B$7,0),MATCH('D-14 Ernst'!T$2,'P-07 HACCP score'!$C$2:$E$2,0))</f>
        <v>0</v>
      </c>
      <c r="BO22" s="6">
        <f>INDEX('P-07 HACCP score'!$C$3:$E$7,MATCH(Y22,'P-07 HACCP score'!$B$3:$B$7,0),MATCH('D-14 Ernst'!U$2,'P-07 HACCP score'!$C$2:$E$2,0))</f>
        <v>0</v>
      </c>
      <c r="BP22" s="6">
        <f>INDEX('P-07 HACCP score'!$C$3:$E$7,MATCH(Z22,'P-07 HACCP score'!$B$3:$B$7,0),MATCH('D-14 Ernst'!V$2,'P-07 HACCP score'!$C$2:$E$2,0))</f>
        <v>0</v>
      </c>
      <c r="BQ22" s="6">
        <f>INDEX('P-07 HACCP score'!$C$3:$E$7,MATCH(AA22,'P-07 HACCP score'!$B$3:$B$7,0),MATCH('D-14 Ernst'!W$2,'P-07 HACCP score'!$C$2:$E$2,0))</f>
        <v>0</v>
      </c>
      <c r="BR22" s="6">
        <f>INDEX('P-07 HACCP score'!$C$3:$E$7,MATCH(AB22,'P-07 HACCP score'!$B$3:$B$7,0),MATCH('D-14 Ernst'!X$2,'P-07 HACCP score'!$C$2:$E$2,0))</f>
        <v>0</v>
      </c>
      <c r="BS22" s="6">
        <f>INDEX('P-07 HACCP score'!$C$3:$E$7,MATCH(AC22,'P-07 HACCP score'!$B$3:$B$7,0),MATCH('D-14 Ernst'!Y$2,'P-07 HACCP score'!$C$2:$E$2,0))</f>
        <v>0</v>
      </c>
      <c r="BT22" s="6">
        <f>INDEX('P-07 HACCP score'!$C$3:$E$7,MATCH(AD22,'P-07 HACCP score'!$B$3:$B$7,0),MATCH('D-14 Ernst'!Z$2,'P-07 HACCP score'!$C$2:$E$2,0))</f>
        <v>0</v>
      </c>
      <c r="BU22" s="6">
        <f>INDEX('P-07 HACCP score'!$C$3:$E$7,MATCH(AE22,'P-07 HACCP score'!$B$3:$B$7,0),MATCH('D-14 Ernst'!AA$2,'P-07 HACCP score'!$C$2:$E$2,0))</f>
        <v>0</v>
      </c>
      <c r="BV22" s="6">
        <f>INDEX('P-07 HACCP score'!$C$3:$E$7,MATCH(AF22,'P-07 HACCP score'!$B$3:$B$7,0),MATCH('D-14 Ernst'!AB$2,'P-07 HACCP score'!$C$2:$E$2,0))</f>
        <v>0</v>
      </c>
      <c r="BW22" s="6">
        <f>INDEX('P-07 HACCP score'!$C$3:$E$7,MATCH(AG22,'P-07 HACCP score'!$B$3:$B$7,0),MATCH('D-14 Ernst'!AC$2,'P-07 HACCP score'!$C$2:$E$2,0))</f>
        <v>0</v>
      </c>
      <c r="BX22" s="6">
        <f>INDEX('P-07 HACCP score'!$C$3:$E$7,MATCH(AH22,'P-07 HACCP score'!$B$3:$B$7,0),MATCH('D-14 Ernst'!AD$2,'P-07 HACCP score'!$C$2:$E$2,0))</f>
        <v>0</v>
      </c>
    </row>
    <row r="23" spans="1:76" s="6" customFormat="1" x14ac:dyDescent="0.45">
      <c r="A23" s="47">
        <v>50960</v>
      </c>
      <c r="B23" s="6" t="s">
        <v>55</v>
      </c>
      <c r="C23" s="6" t="s">
        <v>628</v>
      </c>
      <c r="D23" s="21" t="s">
        <v>31</v>
      </c>
      <c r="E23" s="22"/>
      <c r="F23" s="22"/>
      <c r="G23" s="22"/>
      <c r="H23" s="25"/>
      <c r="I23" s="25"/>
      <c r="J23" s="25"/>
      <c r="K23" s="25"/>
      <c r="L23" s="25"/>
      <c r="M23" s="22"/>
      <c r="N23" s="22"/>
      <c r="O23" s="26"/>
      <c r="P23" s="26"/>
      <c r="Q23" s="22"/>
      <c r="R23" s="22"/>
      <c r="S23" s="22"/>
      <c r="T23" s="22"/>
      <c r="U23" s="22"/>
      <c r="V23" s="22"/>
      <c r="W23" s="22"/>
      <c r="X23" s="22"/>
      <c r="Y23" s="22"/>
      <c r="Z23" s="22"/>
      <c r="AA23" s="22"/>
      <c r="AB23" s="22"/>
      <c r="AC23" s="22"/>
      <c r="AD23" s="22"/>
      <c r="AE23" s="22"/>
      <c r="AF23" s="22"/>
      <c r="AG23" s="22"/>
      <c r="AH23" s="22"/>
      <c r="AI23" s="4">
        <f>COUNTIF(AU23:AW23,5)+COUNTIF(BC23:BD23,5)+COUNTIF(BG23:BX23,5)+COUNTIF(AU23:AW23,9)+COUNTIF(BC23:BD23,9)+COUNTIF(BG23:BX23,9)</f>
        <v>0</v>
      </c>
      <c r="AJ23" s="4">
        <f>COUNTIF(AU23:AW23,15)+COUNTIF(BC23:BD23,15)+COUNTIF(BG23:BX23,15)+COUNTIF(AU23:AW23,25)+COUNTIF(BC23:BD23,25)+COUNTIF(BG23:BX23,25)</f>
        <v>0</v>
      </c>
      <c r="AK23" s="4" t="str">
        <f>IF(AJ23&gt;=1,"HOOG",IF(AI23&gt;=2,"MIDDEN","LAAG"))</f>
        <v>LAAG</v>
      </c>
      <c r="AL23" s="4" t="str">
        <f>IF(AND(AJ23=1,OR(G23="H",X23="H"),TEXT(D23,0)&lt;&gt;"4"),"J","N" )</f>
        <v>N</v>
      </c>
      <c r="AM23" s="4" t="s">
        <v>34</v>
      </c>
      <c r="AN23" s="80" t="str">
        <f>IF(OR(AM23="J",AL23="J"),"MIDDEN",AK23)</f>
        <v>LAAG</v>
      </c>
      <c r="AO23" s="4" t="s">
        <v>32</v>
      </c>
      <c r="AP23" s="4" t="s">
        <v>33</v>
      </c>
      <c r="AQ23" s="4" t="s">
        <v>34</v>
      </c>
      <c r="AR23" s="4" t="str">
        <f>IF(AND(AO23="H",AP23="K"),"J",IF(OR(AND(AO23="L",AP23="K",AQ23="J"),AND(AO23="H",AP23="G",AQ23="J")),"J","N"))</f>
        <v>N</v>
      </c>
      <c r="AS23" s="4" t="s">
        <v>34</v>
      </c>
      <c r="AT23" s="4" t="str">
        <f>IF(AR23="N",AN23,IF(AN23="LAAG","MIDDEN","HOOG"))</f>
        <v>LAAG</v>
      </c>
      <c r="AU23" s="6">
        <f>INDEX('P-07 HACCP score'!$C$3:$E$7,MATCH(E23,'P-07 HACCP score'!$B$3:$B$7,0),MATCH('D-14 Ernst'!A$2,'P-07 HACCP score'!$C$2:$E$2,0))</f>
        <v>0</v>
      </c>
      <c r="AV23" s="6">
        <f>INDEX('P-07 HACCP score'!$C$3:$E$7,MATCH(F23,'P-07 HACCP score'!$B$3:$B$7,0),MATCH('D-14 Ernst'!B$2,'P-07 HACCP score'!$C$2:$E$2,0))</f>
        <v>0</v>
      </c>
      <c r="AW23" s="6">
        <f>INDEX('P-07 HACCP score'!$C$3:$E$7,MATCH(G23,'P-07 HACCP score'!$B$3:$B$7,0),MATCH('D-14 Ernst'!C$2,'P-07 HACCP score'!$C$2:$E$2,0))</f>
        <v>0</v>
      </c>
      <c r="AX23" s="6">
        <f>INDEX('P-07 HACCP score'!$C$3:$E$7,MATCH(H23,'P-07 HACCP score'!$B$3:$B$7,0),MATCH('D-14 Ernst'!D$2,'P-07 HACCP score'!$C$2:$E$2,0))</f>
        <v>0</v>
      </c>
      <c r="AY23" s="6">
        <f>INDEX('P-07 HACCP score'!$C$3:$E$7,MATCH(I23,'P-07 HACCP score'!$B$3:$B$7,0),MATCH('D-14 Ernst'!E$2,'P-07 HACCP score'!$C$2:$E$2,0))</f>
        <v>0</v>
      </c>
      <c r="AZ23" s="6">
        <f>INDEX('P-07 HACCP score'!$C$3:$E$7,MATCH(J23,'P-07 HACCP score'!$B$3:$B$7,0),MATCH('D-14 Ernst'!F$2,'P-07 HACCP score'!$C$2:$E$2,0))</f>
        <v>0</v>
      </c>
      <c r="BA23" s="6">
        <f>INDEX('P-07 HACCP score'!$C$3:$E$7,MATCH(K23,'P-07 HACCP score'!$B$3:$B$7,0),MATCH('D-14 Ernst'!G$2,'P-07 HACCP score'!$C$2:$E$2,0))</f>
        <v>0</v>
      </c>
      <c r="BB23" s="6">
        <f>INDEX('P-07 HACCP score'!$C$3:$E$7,MATCH(L23,'P-07 HACCP score'!$B$3:$B$7,0),MATCH('D-14 Ernst'!H$2,'P-07 HACCP score'!$C$2:$E$2,0))</f>
        <v>0</v>
      </c>
      <c r="BC23" s="6">
        <f>INDEX('P-07 HACCP score'!$C$3:$E$7,MATCH(M23,'P-07 HACCP score'!$B$3:$B$7,0),MATCH('D-14 Ernst'!I$2,'P-07 HACCP score'!$C$2:$E$2,0))</f>
        <v>0</v>
      </c>
      <c r="BD23" s="6">
        <f>INDEX('P-07 HACCP score'!$C$3:$E$7,MATCH(N23,'P-07 HACCP score'!$B$3:$B$7,0),MATCH('D-14 Ernst'!J$2,'P-07 HACCP score'!$C$2:$E$2,0))</f>
        <v>0</v>
      </c>
      <c r="BE23" s="6">
        <f>INDEX('P-07 HACCP score'!$C$3:$E$7,MATCH(O23,'P-07 HACCP score'!$B$3:$B$7,0),MATCH('D-14 Ernst'!K$2,'P-07 HACCP score'!$C$2:$E$2,0))</f>
        <v>0</v>
      </c>
      <c r="BF23" s="6">
        <f>INDEX('P-07 HACCP score'!$C$3:$E$7,MATCH(P23,'P-07 HACCP score'!$B$3:$B$7,0),MATCH('D-14 Ernst'!L$2,'P-07 HACCP score'!$C$2:$E$2,0))</f>
        <v>0</v>
      </c>
      <c r="BG23" s="6">
        <f>INDEX('P-07 HACCP score'!$C$3:$E$7,MATCH(Q23,'P-07 HACCP score'!$B$3:$B$7,0),MATCH('D-14 Ernst'!M$2,'P-07 HACCP score'!$C$2:$E$2,0))</f>
        <v>0</v>
      </c>
      <c r="BH23" s="6">
        <f>INDEX('P-07 HACCP score'!$C$3:$E$7,MATCH(R23,'P-07 HACCP score'!$B$3:$B$7,0),MATCH('D-14 Ernst'!N$2,'P-07 HACCP score'!$C$2:$E$2,0))</f>
        <v>0</v>
      </c>
      <c r="BI23" s="6">
        <f>INDEX('P-07 HACCP score'!$C$3:$E$7,MATCH(S23,'P-07 HACCP score'!$B$3:$B$7,0),MATCH('D-14 Ernst'!O$2,'P-07 HACCP score'!$C$2:$E$2,0))</f>
        <v>0</v>
      </c>
      <c r="BJ23" s="6">
        <f>INDEX('P-07 HACCP score'!$C$3:$E$7,MATCH(T23,'P-07 HACCP score'!$B$3:$B$7,0),MATCH('D-14 Ernst'!P$2,'P-07 HACCP score'!$C$2:$E$2,0))</f>
        <v>0</v>
      </c>
      <c r="BK23" s="6">
        <f>INDEX('P-07 HACCP score'!$C$3:$E$7,MATCH(U23,'P-07 HACCP score'!$B$3:$B$7,0),MATCH('D-14 Ernst'!Q$2,'P-07 HACCP score'!$C$2:$E$2,0))</f>
        <v>0</v>
      </c>
      <c r="BL23" s="6">
        <f>INDEX('P-07 HACCP score'!$C$3:$E$7,MATCH(V23,'P-07 HACCP score'!$B$3:$B$7,0),MATCH('D-14 Ernst'!R$2,'P-07 HACCP score'!$C$2:$E$2,0))</f>
        <v>0</v>
      </c>
      <c r="BM23" s="6">
        <f>INDEX('P-07 HACCP score'!$C$3:$E$7,MATCH(W23,'P-07 HACCP score'!$B$3:$B$7,0),MATCH('D-14 Ernst'!S$2,'P-07 HACCP score'!$C$2:$E$2,0))</f>
        <v>0</v>
      </c>
      <c r="BN23" s="6">
        <f>INDEX('P-07 HACCP score'!$C$3:$E$7,MATCH(X23,'P-07 HACCP score'!$B$3:$B$7,0),MATCH('D-14 Ernst'!T$2,'P-07 HACCP score'!$C$2:$E$2,0))</f>
        <v>0</v>
      </c>
      <c r="BO23" s="6">
        <f>INDEX('P-07 HACCP score'!$C$3:$E$7,MATCH(Y23,'P-07 HACCP score'!$B$3:$B$7,0),MATCH('D-14 Ernst'!U$2,'P-07 HACCP score'!$C$2:$E$2,0))</f>
        <v>0</v>
      </c>
      <c r="BP23" s="6">
        <f>INDEX('P-07 HACCP score'!$C$3:$E$7,MATCH(Z23,'P-07 HACCP score'!$B$3:$B$7,0),MATCH('D-14 Ernst'!V$2,'P-07 HACCP score'!$C$2:$E$2,0))</f>
        <v>0</v>
      </c>
      <c r="BQ23" s="6">
        <f>INDEX('P-07 HACCP score'!$C$3:$E$7,MATCH(AA23,'P-07 HACCP score'!$B$3:$B$7,0),MATCH('D-14 Ernst'!W$2,'P-07 HACCP score'!$C$2:$E$2,0))</f>
        <v>0</v>
      </c>
      <c r="BR23" s="6">
        <f>INDEX('P-07 HACCP score'!$C$3:$E$7,MATCH(AB23,'P-07 HACCP score'!$B$3:$B$7,0),MATCH('D-14 Ernst'!X$2,'P-07 HACCP score'!$C$2:$E$2,0))</f>
        <v>0</v>
      </c>
      <c r="BS23" s="6">
        <f>INDEX('P-07 HACCP score'!$C$3:$E$7,MATCH(AC23,'P-07 HACCP score'!$B$3:$B$7,0),MATCH('D-14 Ernst'!Y$2,'P-07 HACCP score'!$C$2:$E$2,0))</f>
        <v>0</v>
      </c>
      <c r="BT23" s="6">
        <f>INDEX('P-07 HACCP score'!$C$3:$E$7,MATCH(AD23,'P-07 HACCP score'!$B$3:$B$7,0),MATCH('D-14 Ernst'!Z$2,'P-07 HACCP score'!$C$2:$E$2,0))</f>
        <v>0</v>
      </c>
      <c r="BU23" s="6">
        <f>INDEX('P-07 HACCP score'!$C$3:$E$7,MATCH(AE23,'P-07 HACCP score'!$B$3:$B$7,0),MATCH('D-14 Ernst'!AA$2,'P-07 HACCP score'!$C$2:$E$2,0))</f>
        <v>0</v>
      </c>
      <c r="BV23" s="6">
        <f>INDEX('P-07 HACCP score'!$C$3:$E$7,MATCH(AF23,'P-07 HACCP score'!$B$3:$B$7,0),MATCH('D-14 Ernst'!AB$2,'P-07 HACCP score'!$C$2:$E$2,0))</f>
        <v>0</v>
      </c>
      <c r="BW23" s="6">
        <f>INDEX('P-07 HACCP score'!$C$3:$E$7,MATCH(AG23,'P-07 HACCP score'!$B$3:$B$7,0),MATCH('D-14 Ernst'!AC$2,'P-07 HACCP score'!$C$2:$E$2,0))</f>
        <v>0</v>
      </c>
      <c r="BX23" s="6">
        <f>INDEX('P-07 HACCP score'!$C$3:$E$7,MATCH(AH23,'P-07 HACCP score'!$B$3:$B$7,0),MATCH('D-14 Ernst'!AD$2,'P-07 HACCP score'!$C$2:$E$2,0))</f>
        <v>0</v>
      </c>
    </row>
    <row r="24" spans="1:76" s="6" customFormat="1" x14ac:dyDescent="0.45">
      <c r="A24" s="47">
        <v>50970</v>
      </c>
      <c r="B24" s="6" t="s">
        <v>57</v>
      </c>
      <c r="C24" s="6" t="s">
        <v>628</v>
      </c>
      <c r="D24" s="21" t="s">
        <v>31</v>
      </c>
      <c r="E24" s="22"/>
      <c r="F24" s="22"/>
      <c r="G24" s="22"/>
      <c r="H24" s="25"/>
      <c r="I24" s="25"/>
      <c r="J24" s="25"/>
      <c r="K24" s="25"/>
      <c r="L24" s="25"/>
      <c r="M24" s="22"/>
      <c r="N24" s="22"/>
      <c r="O24" s="26"/>
      <c r="P24" s="26"/>
      <c r="Q24" s="24"/>
      <c r="R24" s="22"/>
      <c r="S24" s="22"/>
      <c r="T24" s="22"/>
      <c r="U24" s="22"/>
      <c r="V24" s="22"/>
      <c r="W24" s="22"/>
      <c r="X24" s="22"/>
      <c r="Y24" s="22"/>
      <c r="Z24" s="22"/>
      <c r="AA24" s="22"/>
      <c r="AB24" s="22"/>
      <c r="AC24" s="22"/>
      <c r="AD24" s="22"/>
      <c r="AE24" s="22"/>
      <c r="AF24" s="22"/>
      <c r="AG24" s="22"/>
      <c r="AH24" s="22"/>
      <c r="AI24" s="4">
        <f>COUNTIF(AU24:AW24,5)+COUNTIF(BC24:BD24,5)+COUNTIF(BG24:BX24,5)+COUNTIF(AU24:AW24,9)+COUNTIF(BC24:BD24,9)+COUNTIF(BG24:BX24,9)</f>
        <v>0</v>
      </c>
      <c r="AJ24" s="4">
        <f>COUNTIF(AU24:AW24,15)+COUNTIF(BC24:BD24,15)+COUNTIF(BG24:BX24,15)+COUNTIF(AU24:AW24,25)+COUNTIF(BC24:BD24,25)+COUNTIF(BG24:BX24,25)</f>
        <v>0</v>
      </c>
      <c r="AK24" s="4" t="str">
        <f>IF(AJ24&gt;=1,"HOOG",IF(AI24&gt;=2,"MIDDEN","LAAG"))</f>
        <v>LAAG</v>
      </c>
      <c r="AL24" s="4" t="str">
        <f>IF(AND(AJ24=1,OR(G24="H",X24="H"),TEXT(D24,0)&lt;&gt;"4"),"J","N" )</f>
        <v>N</v>
      </c>
      <c r="AM24" s="4" t="s">
        <v>34</v>
      </c>
      <c r="AN24" s="80" t="str">
        <f>IF(OR(AM24="J",AL24="J"),"MIDDEN",AK24)</f>
        <v>LAAG</v>
      </c>
      <c r="AO24" s="4" t="s">
        <v>32</v>
      </c>
      <c r="AP24" s="4" t="s">
        <v>33</v>
      </c>
      <c r="AQ24" s="4" t="s">
        <v>34</v>
      </c>
      <c r="AR24" s="4" t="str">
        <f>IF(AND(AO24="H",AP24="K"),"J",IF(OR(AND(AO24="L",AP24="K",AQ24="J"),AND(AO24="H",AP24="G",AQ24="J")),"J","N"))</f>
        <v>N</v>
      </c>
      <c r="AS24" s="4" t="s">
        <v>34</v>
      </c>
      <c r="AT24" s="4" t="str">
        <f>IF(AR24="N",AN24,IF(AN24="LAAG","MIDDEN","HOOG"))</f>
        <v>LAAG</v>
      </c>
      <c r="AU24" s="6">
        <f>INDEX('P-07 HACCP score'!$C$3:$E$7,MATCH(E24,'P-07 HACCP score'!$B$3:$B$7,0),MATCH('D-14 Ernst'!A$2,'P-07 HACCP score'!$C$2:$E$2,0))</f>
        <v>0</v>
      </c>
      <c r="AV24" s="6">
        <f>INDEX('P-07 HACCP score'!$C$3:$E$7,MATCH(F24,'P-07 HACCP score'!$B$3:$B$7,0),MATCH('D-14 Ernst'!B$2,'P-07 HACCP score'!$C$2:$E$2,0))</f>
        <v>0</v>
      </c>
      <c r="AW24" s="6">
        <f>INDEX('P-07 HACCP score'!$C$3:$E$7,MATCH(G24,'P-07 HACCP score'!$B$3:$B$7,0),MATCH('D-14 Ernst'!C$2,'P-07 HACCP score'!$C$2:$E$2,0))</f>
        <v>0</v>
      </c>
      <c r="AX24" s="6">
        <f>INDEX('P-07 HACCP score'!$C$3:$E$7,MATCH(H24,'P-07 HACCP score'!$B$3:$B$7,0),MATCH('D-14 Ernst'!D$2,'P-07 HACCP score'!$C$2:$E$2,0))</f>
        <v>0</v>
      </c>
      <c r="AY24" s="6">
        <f>INDEX('P-07 HACCP score'!$C$3:$E$7,MATCH(I24,'P-07 HACCP score'!$B$3:$B$7,0),MATCH('D-14 Ernst'!E$2,'P-07 HACCP score'!$C$2:$E$2,0))</f>
        <v>0</v>
      </c>
      <c r="AZ24" s="6">
        <f>INDEX('P-07 HACCP score'!$C$3:$E$7,MATCH(J24,'P-07 HACCP score'!$B$3:$B$7,0),MATCH('D-14 Ernst'!F$2,'P-07 HACCP score'!$C$2:$E$2,0))</f>
        <v>0</v>
      </c>
      <c r="BA24" s="6">
        <f>INDEX('P-07 HACCP score'!$C$3:$E$7,MATCH(K24,'P-07 HACCP score'!$B$3:$B$7,0),MATCH('D-14 Ernst'!G$2,'P-07 HACCP score'!$C$2:$E$2,0))</f>
        <v>0</v>
      </c>
      <c r="BB24" s="6">
        <f>INDEX('P-07 HACCP score'!$C$3:$E$7,MATCH(L24,'P-07 HACCP score'!$B$3:$B$7,0),MATCH('D-14 Ernst'!H$2,'P-07 HACCP score'!$C$2:$E$2,0))</f>
        <v>0</v>
      </c>
      <c r="BC24" s="6">
        <f>INDEX('P-07 HACCP score'!$C$3:$E$7,MATCH(M24,'P-07 HACCP score'!$B$3:$B$7,0),MATCH('D-14 Ernst'!I$2,'P-07 HACCP score'!$C$2:$E$2,0))</f>
        <v>0</v>
      </c>
      <c r="BD24" s="6">
        <f>INDEX('P-07 HACCP score'!$C$3:$E$7,MATCH(N24,'P-07 HACCP score'!$B$3:$B$7,0),MATCH('D-14 Ernst'!J$2,'P-07 HACCP score'!$C$2:$E$2,0))</f>
        <v>0</v>
      </c>
      <c r="BE24" s="6">
        <f>INDEX('P-07 HACCP score'!$C$3:$E$7,MATCH(O24,'P-07 HACCP score'!$B$3:$B$7,0),MATCH('D-14 Ernst'!K$2,'P-07 HACCP score'!$C$2:$E$2,0))</f>
        <v>0</v>
      </c>
      <c r="BF24" s="6">
        <f>INDEX('P-07 HACCP score'!$C$3:$E$7,MATCH(P24,'P-07 HACCP score'!$B$3:$B$7,0),MATCH('D-14 Ernst'!L$2,'P-07 HACCP score'!$C$2:$E$2,0))</f>
        <v>0</v>
      </c>
      <c r="BG24" s="6">
        <f>INDEX('P-07 HACCP score'!$C$3:$E$7,MATCH(Q24,'P-07 HACCP score'!$B$3:$B$7,0),MATCH('D-14 Ernst'!M$2,'P-07 HACCP score'!$C$2:$E$2,0))</f>
        <v>0</v>
      </c>
      <c r="BH24" s="6">
        <f>INDEX('P-07 HACCP score'!$C$3:$E$7,MATCH(R24,'P-07 HACCP score'!$B$3:$B$7,0),MATCH('D-14 Ernst'!N$2,'P-07 HACCP score'!$C$2:$E$2,0))</f>
        <v>0</v>
      </c>
      <c r="BI24" s="6">
        <f>INDEX('P-07 HACCP score'!$C$3:$E$7,MATCH(S24,'P-07 HACCP score'!$B$3:$B$7,0),MATCH('D-14 Ernst'!O$2,'P-07 HACCP score'!$C$2:$E$2,0))</f>
        <v>0</v>
      </c>
      <c r="BJ24" s="6">
        <f>INDEX('P-07 HACCP score'!$C$3:$E$7,MATCH(T24,'P-07 HACCP score'!$B$3:$B$7,0),MATCH('D-14 Ernst'!P$2,'P-07 HACCP score'!$C$2:$E$2,0))</f>
        <v>0</v>
      </c>
      <c r="BK24" s="6">
        <f>INDEX('P-07 HACCP score'!$C$3:$E$7,MATCH(U24,'P-07 HACCP score'!$B$3:$B$7,0),MATCH('D-14 Ernst'!Q$2,'P-07 HACCP score'!$C$2:$E$2,0))</f>
        <v>0</v>
      </c>
      <c r="BL24" s="6">
        <f>INDEX('P-07 HACCP score'!$C$3:$E$7,MATCH(V24,'P-07 HACCP score'!$B$3:$B$7,0),MATCH('D-14 Ernst'!R$2,'P-07 HACCP score'!$C$2:$E$2,0))</f>
        <v>0</v>
      </c>
      <c r="BM24" s="6">
        <f>INDEX('P-07 HACCP score'!$C$3:$E$7,MATCH(W24,'P-07 HACCP score'!$B$3:$B$7,0),MATCH('D-14 Ernst'!S$2,'P-07 HACCP score'!$C$2:$E$2,0))</f>
        <v>0</v>
      </c>
      <c r="BN24" s="6">
        <f>INDEX('P-07 HACCP score'!$C$3:$E$7,MATCH(X24,'P-07 HACCP score'!$B$3:$B$7,0),MATCH('D-14 Ernst'!T$2,'P-07 HACCP score'!$C$2:$E$2,0))</f>
        <v>0</v>
      </c>
      <c r="BO24" s="6">
        <f>INDEX('P-07 HACCP score'!$C$3:$E$7,MATCH(Y24,'P-07 HACCP score'!$B$3:$B$7,0),MATCH('D-14 Ernst'!U$2,'P-07 HACCP score'!$C$2:$E$2,0))</f>
        <v>0</v>
      </c>
      <c r="BP24" s="6">
        <f>INDEX('P-07 HACCP score'!$C$3:$E$7,MATCH(Z24,'P-07 HACCP score'!$B$3:$B$7,0),MATCH('D-14 Ernst'!V$2,'P-07 HACCP score'!$C$2:$E$2,0))</f>
        <v>0</v>
      </c>
      <c r="BQ24" s="6">
        <f>INDEX('P-07 HACCP score'!$C$3:$E$7,MATCH(AA24,'P-07 HACCP score'!$B$3:$B$7,0),MATCH('D-14 Ernst'!W$2,'P-07 HACCP score'!$C$2:$E$2,0))</f>
        <v>0</v>
      </c>
      <c r="BR24" s="6">
        <f>INDEX('P-07 HACCP score'!$C$3:$E$7,MATCH(AB24,'P-07 HACCP score'!$B$3:$B$7,0),MATCH('D-14 Ernst'!X$2,'P-07 HACCP score'!$C$2:$E$2,0))</f>
        <v>0</v>
      </c>
      <c r="BS24" s="6">
        <f>INDEX('P-07 HACCP score'!$C$3:$E$7,MATCH(AC24,'P-07 HACCP score'!$B$3:$B$7,0),MATCH('D-14 Ernst'!Y$2,'P-07 HACCP score'!$C$2:$E$2,0))</f>
        <v>0</v>
      </c>
      <c r="BT24" s="6">
        <f>INDEX('P-07 HACCP score'!$C$3:$E$7,MATCH(AD24,'P-07 HACCP score'!$B$3:$B$7,0),MATCH('D-14 Ernst'!Z$2,'P-07 HACCP score'!$C$2:$E$2,0))</f>
        <v>0</v>
      </c>
      <c r="BU24" s="6">
        <f>INDEX('P-07 HACCP score'!$C$3:$E$7,MATCH(AE24,'P-07 HACCP score'!$B$3:$B$7,0),MATCH('D-14 Ernst'!AA$2,'P-07 HACCP score'!$C$2:$E$2,0))</f>
        <v>0</v>
      </c>
      <c r="BV24" s="6">
        <f>INDEX('P-07 HACCP score'!$C$3:$E$7,MATCH(AF24,'P-07 HACCP score'!$B$3:$B$7,0),MATCH('D-14 Ernst'!AB$2,'P-07 HACCP score'!$C$2:$E$2,0))</f>
        <v>0</v>
      </c>
      <c r="BW24" s="6">
        <f>INDEX('P-07 HACCP score'!$C$3:$E$7,MATCH(AG24,'P-07 HACCP score'!$B$3:$B$7,0),MATCH('D-14 Ernst'!AC$2,'P-07 HACCP score'!$C$2:$E$2,0))</f>
        <v>0</v>
      </c>
      <c r="BX24" s="6">
        <f>INDEX('P-07 HACCP score'!$C$3:$E$7,MATCH(AH24,'P-07 HACCP score'!$B$3:$B$7,0),MATCH('D-14 Ernst'!AD$2,'P-07 HACCP score'!$C$2:$E$2,0))</f>
        <v>0</v>
      </c>
    </row>
    <row r="25" spans="1:76" s="6" customFormat="1" x14ac:dyDescent="0.45">
      <c r="A25" s="47">
        <v>50980</v>
      </c>
      <c r="B25" s="6" t="s">
        <v>58</v>
      </c>
      <c r="C25" s="6" t="s">
        <v>628</v>
      </c>
      <c r="D25" s="21" t="s">
        <v>31</v>
      </c>
      <c r="E25" s="22"/>
      <c r="F25" s="22"/>
      <c r="G25" s="22"/>
      <c r="H25" s="25"/>
      <c r="I25" s="25"/>
      <c r="J25" s="25"/>
      <c r="K25" s="25"/>
      <c r="L25" s="25"/>
      <c r="M25" s="22"/>
      <c r="N25" s="22"/>
      <c r="O25" s="26"/>
      <c r="P25" s="26"/>
      <c r="Q25" s="22"/>
      <c r="R25" s="22"/>
      <c r="S25" s="22"/>
      <c r="T25" s="22"/>
      <c r="U25" s="22"/>
      <c r="V25" s="22"/>
      <c r="W25" s="22"/>
      <c r="X25" s="22"/>
      <c r="Y25" s="22"/>
      <c r="Z25" s="22"/>
      <c r="AA25" s="22"/>
      <c r="AB25" s="22"/>
      <c r="AC25" s="22"/>
      <c r="AD25" s="22"/>
      <c r="AE25" s="22"/>
      <c r="AF25" s="22"/>
      <c r="AG25" s="22"/>
      <c r="AH25" s="22"/>
      <c r="AI25" s="4">
        <f>COUNTIF(AU25:AW25,5)+COUNTIF(BC25:BD25,5)+COUNTIF(BG25:BX25,5)+COUNTIF(AU25:AW25,9)+COUNTIF(BC25:BD25,9)+COUNTIF(BG25:BX25,9)</f>
        <v>0</v>
      </c>
      <c r="AJ25" s="4">
        <f>COUNTIF(AU25:AW25,15)+COUNTIF(BC25:BD25,15)+COUNTIF(BG25:BX25,15)+COUNTIF(AU25:AW25,25)+COUNTIF(BC25:BD25,25)+COUNTIF(BG25:BX25,25)</f>
        <v>0</v>
      </c>
      <c r="AK25" s="4" t="str">
        <f>IF(AJ25&gt;=1,"HOOG",IF(AI25&gt;=2,"MIDDEN","LAAG"))</f>
        <v>LAAG</v>
      </c>
      <c r="AL25" s="4" t="str">
        <f>IF(AND(AJ25=1,OR(G25="H",X25="H"),TEXT(D25,0)&lt;&gt;"4"),"J","N" )</f>
        <v>N</v>
      </c>
      <c r="AM25" s="4" t="s">
        <v>34</v>
      </c>
      <c r="AN25" s="80" t="str">
        <f>IF(OR(AM25="J",AL25="J"),"MIDDEN",AK25)</f>
        <v>LAAG</v>
      </c>
      <c r="AO25" s="4" t="s">
        <v>32</v>
      </c>
      <c r="AP25" s="4" t="s">
        <v>33</v>
      </c>
      <c r="AQ25" s="4" t="s">
        <v>34</v>
      </c>
      <c r="AR25" s="4" t="str">
        <f>IF(AND(AO25="H",AP25="K"),"J",IF(OR(AND(AO25="L",AP25="K",AQ25="J"),AND(AO25="H",AP25="G",AQ25="J")),"J","N"))</f>
        <v>N</v>
      </c>
      <c r="AS25" s="4" t="s">
        <v>34</v>
      </c>
      <c r="AT25" s="4" t="str">
        <f>IF(AR25="N",AN25,IF(AN25="LAAG","MIDDEN","HOOG"))</f>
        <v>LAAG</v>
      </c>
      <c r="AU25" s="6">
        <f>INDEX('P-07 HACCP score'!$C$3:$E$7,MATCH(E25,'P-07 HACCP score'!$B$3:$B$7,0),MATCH('D-14 Ernst'!A$2,'P-07 HACCP score'!$C$2:$E$2,0))</f>
        <v>0</v>
      </c>
      <c r="AV25" s="6">
        <f>INDEX('P-07 HACCP score'!$C$3:$E$7,MATCH(F25,'P-07 HACCP score'!$B$3:$B$7,0),MATCH('D-14 Ernst'!B$2,'P-07 HACCP score'!$C$2:$E$2,0))</f>
        <v>0</v>
      </c>
      <c r="AW25" s="6">
        <f>INDEX('P-07 HACCP score'!$C$3:$E$7,MATCH(G25,'P-07 HACCP score'!$B$3:$B$7,0),MATCH('D-14 Ernst'!C$2,'P-07 HACCP score'!$C$2:$E$2,0))</f>
        <v>0</v>
      </c>
      <c r="AX25" s="6">
        <f>INDEX('P-07 HACCP score'!$C$3:$E$7,MATCH(H25,'P-07 HACCP score'!$B$3:$B$7,0),MATCH('D-14 Ernst'!D$2,'P-07 HACCP score'!$C$2:$E$2,0))</f>
        <v>0</v>
      </c>
      <c r="AY25" s="6">
        <f>INDEX('P-07 HACCP score'!$C$3:$E$7,MATCH(I25,'P-07 HACCP score'!$B$3:$B$7,0),MATCH('D-14 Ernst'!E$2,'P-07 HACCP score'!$C$2:$E$2,0))</f>
        <v>0</v>
      </c>
      <c r="AZ25" s="6">
        <f>INDEX('P-07 HACCP score'!$C$3:$E$7,MATCH(J25,'P-07 HACCP score'!$B$3:$B$7,0),MATCH('D-14 Ernst'!F$2,'P-07 HACCP score'!$C$2:$E$2,0))</f>
        <v>0</v>
      </c>
      <c r="BA25" s="6">
        <f>INDEX('P-07 HACCP score'!$C$3:$E$7,MATCH(K25,'P-07 HACCP score'!$B$3:$B$7,0),MATCH('D-14 Ernst'!G$2,'P-07 HACCP score'!$C$2:$E$2,0))</f>
        <v>0</v>
      </c>
      <c r="BB25" s="6">
        <f>INDEX('P-07 HACCP score'!$C$3:$E$7,MATCH(L25,'P-07 HACCP score'!$B$3:$B$7,0),MATCH('D-14 Ernst'!H$2,'P-07 HACCP score'!$C$2:$E$2,0))</f>
        <v>0</v>
      </c>
      <c r="BC25" s="6">
        <f>INDEX('P-07 HACCP score'!$C$3:$E$7,MATCH(M25,'P-07 HACCP score'!$B$3:$B$7,0),MATCH('D-14 Ernst'!I$2,'P-07 HACCP score'!$C$2:$E$2,0))</f>
        <v>0</v>
      </c>
      <c r="BD25" s="6">
        <f>INDEX('P-07 HACCP score'!$C$3:$E$7,MATCH(N25,'P-07 HACCP score'!$B$3:$B$7,0),MATCH('D-14 Ernst'!J$2,'P-07 HACCP score'!$C$2:$E$2,0))</f>
        <v>0</v>
      </c>
      <c r="BE25" s="6">
        <f>INDEX('P-07 HACCP score'!$C$3:$E$7,MATCH(O25,'P-07 HACCP score'!$B$3:$B$7,0),MATCH('D-14 Ernst'!K$2,'P-07 HACCP score'!$C$2:$E$2,0))</f>
        <v>0</v>
      </c>
      <c r="BF25" s="6">
        <f>INDEX('P-07 HACCP score'!$C$3:$E$7,MATCH(P25,'P-07 HACCP score'!$B$3:$B$7,0),MATCH('D-14 Ernst'!L$2,'P-07 HACCP score'!$C$2:$E$2,0))</f>
        <v>0</v>
      </c>
      <c r="BG25" s="6">
        <f>INDEX('P-07 HACCP score'!$C$3:$E$7,MATCH(Q25,'P-07 HACCP score'!$B$3:$B$7,0),MATCH('D-14 Ernst'!M$2,'P-07 HACCP score'!$C$2:$E$2,0))</f>
        <v>0</v>
      </c>
      <c r="BH25" s="6">
        <f>INDEX('P-07 HACCP score'!$C$3:$E$7,MATCH(R25,'P-07 HACCP score'!$B$3:$B$7,0),MATCH('D-14 Ernst'!N$2,'P-07 HACCP score'!$C$2:$E$2,0))</f>
        <v>0</v>
      </c>
      <c r="BI25" s="6">
        <f>INDEX('P-07 HACCP score'!$C$3:$E$7,MATCH(S25,'P-07 HACCP score'!$B$3:$B$7,0),MATCH('D-14 Ernst'!O$2,'P-07 HACCP score'!$C$2:$E$2,0))</f>
        <v>0</v>
      </c>
      <c r="BJ25" s="6">
        <f>INDEX('P-07 HACCP score'!$C$3:$E$7,MATCH(T25,'P-07 HACCP score'!$B$3:$B$7,0),MATCH('D-14 Ernst'!P$2,'P-07 HACCP score'!$C$2:$E$2,0))</f>
        <v>0</v>
      </c>
      <c r="BK25" s="6">
        <f>INDEX('P-07 HACCP score'!$C$3:$E$7,MATCH(U25,'P-07 HACCP score'!$B$3:$B$7,0),MATCH('D-14 Ernst'!Q$2,'P-07 HACCP score'!$C$2:$E$2,0))</f>
        <v>0</v>
      </c>
      <c r="BL25" s="6">
        <f>INDEX('P-07 HACCP score'!$C$3:$E$7,MATCH(V25,'P-07 HACCP score'!$B$3:$B$7,0),MATCH('D-14 Ernst'!R$2,'P-07 HACCP score'!$C$2:$E$2,0))</f>
        <v>0</v>
      </c>
      <c r="BM25" s="6">
        <f>INDEX('P-07 HACCP score'!$C$3:$E$7,MATCH(W25,'P-07 HACCP score'!$B$3:$B$7,0),MATCH('D-14 Ernst'!S$2,'P-07 HACCP score'!$C$2:$E$2,0))</f>
        <v>0</v>
      </c>
      <c r="BN25" s="6">
        <f>INDEX('P-07 HACCP score'!$C$3:$E$7,MATCH(X25,'P-07 HACCP score'!$B$3:$B$7,0),MATCH('D-14 Ernst'!T$2,'P-07 HACCP score'!$C$2:$E$2,0))</f>
        <v>0</v>
      </c>
      <c r="BO25" s="6">
        <f>INDEX('P-07 HACCP score'!$C$3:$E$7,MATCH(Y25,'P-07 HACCP score'!$B$3:$B$7,0),MATCH('D-14 Ernst'!U$2,'P-07 HACCP score'!$C$2:$E$2,0))</f>
        <v>0</v>
      </c>
      <c r="BP25" s="6">
        <f>INDEX('P-07 HACCP score'!$C$3:$E$7,MATCH(Z25,'P-07 HACCP score'!$B$3:$B$7,0),MATCH('D-14 Ernst'!V$2,'P-07 HACCP score'!$C$2:$E$2,0))</f>
        <v>0</v>
      </c>
      <c r="BQ25" s="6">
        <f>INDEX('P-07 HACCP score'!$C$3:$E$7,MATCH(AA25,'P-07 HACCP score'!$B$3:$B$7,0),MATCH('D-14 Ernst'!W$2,'P-07 HACCP score'!$C$2:$E$2,0))</f>
        <v>0</v>
      </c>
      <c r="BR25" s="6">
        <f>INDEX('P-07 HACCP score'!$C$3:$E$7,MATCH(AB25,'P-07 HACCP score'!$B$3:$B$7,0),MATCH('D-14 Ernst'!X$2,'P-07 HACCP score'!$C$2:$E$2,0))</f>
        <v>0</v>
      </c>
      <c r="BS25" s="6">
        <f>INDEX('P-07 HACCP score'!$C$3:$E$7,MATCH(AC25,'P-07 HACCP score'!$B$3:$B$7,0),MATCH('D-14 Ernst'!Y$2,'P-07 HACCP score'!$C$2:$E$2,0))</f>
        <v>0</v>
      </c>
      <c r="BT25" s="6">
        <f>INDEX('P-07 HACCP score'!$C$3:$E$7,MATCH(AD25,'P-07 HACCP score'!$B$3:$B$7,0),MATCH('D-14 Ernst'!Z$2,'P-07 HACCP score'!$C$2:$E$2,0))</f>
        <v>0</v>
      </c>
      <c r="BU25" s="6">
        <f>INDEX('P-07 HACCP score'!$C$3:$E$7,MATCH(AE25,'P-07 HACCP score'!$B$3:$B$7,0),MATCH('D-14 Ernst'!AA$2,'P-07 HACCP score'!$C$2:$E$2,0))</f>
        <v>0</v>
      </c>
      <c r="BV25" s="6">
        <f>INDEX('P-07 HACCP score'!$C$3:$E$7,MATCH(AF25,'P-07 HACCP score'!$B$3:$B$7,0),MATCH('D-14 Ernst'!AB$2,'P-07 HACCP score'!$C$2:$E$2,0))</f>
        <v>0</v>
      </c>
      <c r="BW25" s="6">
        <f>INDEX('P-07 HACCP score'!$C$3:$E$7,MATCH(AG25,'P-07 HACCP score'!$B$3:$B$7,0),MATCH('D-14 Ernst'!AC$2,'P-07 HACCP score'!$C$2:$E$2,0))</f>
        <v>0</v>
      </c>
      <c r="BX25" s="6">
        <f>INDEX('P-07 HACCP score'!$C$3:$E$7,MATCH(AH25,'P-07 HACCP score'!$B$3:$B$7,0),MATCH('D-14 Ernst'!AD$2,'P-07 HACCP score'!$C$2:$E$2,0))</f>
        <v>0</v>
      </c>
    </row>
    <row r="26" spans="1:76" s="6" customFormat="1" x14ac:dyDescent="0.45">
      <c r="A26" s="47">
        <v>30010</v>
      </c>
      <c r="B26" s="6" t="s">
        <v>61</v>
      </c>
      <c r="C26" s="6" t="s">
        <v>62</v>
      </c>
      <c r="D26" s="21" t="s">
        <v>60</v>
      </c>
      <c r="E26" s="22"/>
      <c r="F26" s="22"/>
      <c r="G26" s="22"/>
      <c r="H26" s="25"/>
      <c r="I26" s="25"/>
      <c r="J26" s="25"/>
      <c r="K26" s="25"/>
      <c r="L26" s="25"/>
      <c r="M26" s="22"/>
      <c r="N26" s="22"/>
      <c r="O26" s="26"/>
      <c r="P26" s="26"/>
      <c r="Q26" s="22"/>
      <c r="R26" s="22"/>
      <c r="S26" s="22"/>
      <c r="T26" s="22"/>
      <c r="U26" s="22"/>
      <c r="V26" s="22"/>
      <c r="W26" s="22"/>
      <c r="X26" s="22"/>
      <c r="Y26" s="22"/>
      <c r="Z26" s="22"/>
      <c r="AA26" s="22"/>
      <c r="AB26" s="22"/>
      <c r="AC26" s="22"/>
      <c r="AD26" s="22"/>
      <c r="AE26" s="22"/>
      <c r="AF26" s="22"/>
      <c r="AG26" s="22"/>
      <c r="AH26" s="22"/>
      <c r="AI26" s="4">
        <f>COUNTIF(AU26:AW26,5)+COUNTIF(BC26:BD26,5)+COUNTIF(BG26:BX26,5)+COUNTIF(AU26:AW26,9)+COUNTIF(BC26:BD26,9)+COUNTIF(BG26:BX26,9)</f>
        <v>0</v>
      </c>
      <c r="AJ26" s="4">
        <f>COUNTIF(AU26:AW26,15)+COUNTIF(BC26:BD26,15)+COUNTIF(BG26:BX26,15)+COUNTIF(AU26:AW26,25)+COUNTIF(BC26:BD26,25)+COUNTIF(BG26:BX26,25)</f>
        <v>0</v>
      </c>
      <c r="AK26" s="4" t="str">
        <f>IF(AJ26&gt;=1,"HOOG",IF(AI26&gt;=2,"MIDDEN","LAAG"))</f>
        <v>LAAG</v>
      </c>
      <c r="AL26" s="4" t="str">
        <f>IF(AND(AJ26=1,OR(G26="H",X26="H"),TEXT(D26,0)&lt;&gt;"4"),"J","N" )</f>
        <v>N</v>
      </c>
      <c r="AM26" s="4" t="s">
        <v>34</v>
      </c>
      <c r="AN26" s="80" t="str">
        <f>IF(OR(AM26="J",AL26="J"),"MIDDEN",AK26)</f>
        <v>LAAG</v>
      </c>
      <c r="AO26" s="4" t="s">
        <v>32</v>
      </c>
      <c r="AP26" s="4" t="s">
        <v>36</v>
      </c>
      <c r="AQ26" s="4" t="s">
        <v>34</v>
      </c>
      <c r="AR26" s="4" t="str">
        <f>IF(AND(AO26="H",AP26="K"),"J",IF(OR(AND(AO26="L",AP26="K",AQ26="J"),AND(AO26="H",AP26="G",AQ26="J")),"J","N"))</f>
        <v>N</v>
      </c>
      <c r="AS26" s="4" t="s">
        <v>34</v>
      </c>
      <c r="AT26" s="4" t="str">
        <f>IF(AR26="N",AN26,IF(AN26="LAAG","MIDDEN","HOOG"))</f>
        <v>LAAG</v>
      </c>
      <c r="AU26" s="6">
        <f>INDEX('P-07 HACCP score'!$C$3:$E$7,MATCH(E26,'P-07 HACCP score'!$B$3:$B$7,0),MATCH('D-14 Ernst'!A$2,'P-07 HACCP score'!$C$2:$E$2,0))</f>
        <v>0</v>
      </c>
      <c r="AV26" s="6">
        <f>INDEX('P-07 HACCP score'!$C$3:$E$7,MATCH(F26,'P-07 HACCP score'!$B$3:$B$7,0),MATCH('D-14 Ernst'!B$2,'P-07 HACCP score'!$C$2:$E$2,0))</f>
        <v>0</v>
      </c>
      <c r="AW26" s="6">
        <f>INDEX('P-07 HACCP score'!$C$3:$E$7,MATCH(G26,'P-07 HACCP score'!$B$3:$B$7,0),MATCH('D-14 Ernst'!C$2,'P-07 HACCP score'!$C$2:$E$2,0))</f>
        <v>0</v>
      </c>
      <c r="AX26" s="6">
        <f>INDEX('P-07 HACCP score'!$C$3:$E$7,MATCH(H26,'P-07 HACCP score'!$B$3:$B$7,0),MATCH('D-14 Ernst'!D$2,'P-07 HACCP score'!$C$2:$E$2,0))</f>
        <v>0</v>
      </c>
      <c r="AY26" s="6">
        <f>INDEX('P-07 HACCP score'!$C$3:$E$7,MATCH(I26,'P-07 HACCP score'!$B$3:$B$7,0),MATCH('D-14 Ernst'!E$2,'P-07 HACCP score'!$C$2:$E$2,0))</f>
        <v>0</v>
      </c>
      <c r="AZ26" s="6">
        <f>INDEX('P-07 HACCP score'!$C$3:$E$7,MATCH(J26,'P-07 HACCP score'!$B$3:$B$7,0),MATCH('D-14 Ernst'!F$2,'P-07 HACCP score'!$C$2:$E$2,0))</f>
        <v>0</v>
      </c>
      <c r="BA26" s="6">
        <f>INDEX('P-07 HACCP score'!$C$3:$E$7,MATCH(K26,'P-07 HACCP score'!$B$3:$B$7,0),MATCH('D-14 Ernst'!G$2,'P-07 HACCP score'!$C$2:$E$2,0))</f>
        <v>0</v>
      </c>
      <c r="BB26" s="6">
        <f>INDEX('P-07 HACCP score'!$C$3:$E$7,MATCH(L26,'P-07 HACCP score'!$B$3:$B$7,0),MATCH('D-14 Ernst'!H$2,'P-07 HACCP score'!$C$2:$E$2,0))</f>
        <v>0</v>
      </c>
      <c r="BC26" s="6">
        <f>INDEX('P-07 HACCP score'!$C$3:$E$7,MATCH(M26,'P-07 HACCP score'!$B$3:$B$7,0),MATCH('D-14 Ernst'!I$2,'P-07 HACCP score'!$C$2:$E$2,0))</f>
        <v>0</v>
      </c>
      <c r="BD26" s="6">
        <f>INDEX('P-07 HACCP score'!$C$3:$E$7,MATCH(N26,'P-07 HACCP score'!$B$3:$B$7,0),MATCH('D-14 Ernst'!J$2,'P-07 HACCP score'!$C$2:$E$2,0))</f>
        <v>0</v>
      </c>
      <c r="BE26" s="6">
        <f>INDEX('P-07 HACCP score'!$C$3:$E$7,MATCH(O26,'P-07 HACCP score'!$B$3:$B$7,0),MATCH('D-14 Ernst'!K$2,'P-07 HACCP score'!$C$2:$E$2,0))</f>
        <v>0</v>
      </c>
      <c r="BF26" s="6">
        <f>INDEX('P-07 HACCP score'!$C$3:$E$7,MATCH(P26,'P-07 HACCP score'!$B$3:$B$7,0),MATCH('D-14 Ernst'!L$2,'P-07 HACCP score'!$C$2:$E$2,0))</f>
        <v>0</v>
      </c>
      <c r="BG26" s="6">
        <f>INDEX('P-07 HACCP score'!$C$3:$E$7,MATCH(Q26,'P-07 HACCP score'!$B$3:$B$7,0),MATCH('D-14 Ernst'!M$2,'P-07 HACCP score'!$C$2:$E$2,0))</f>
        <v>0</v>
      </c>
      <c r="BH26" s="6">
        <f>INDEX('P-07 HACCP score'!$C$3:$E$7,MATCH(R26,'P-07 HACCP score'!$B$3:$B$7,0),MATCH('D-14 Ernst'!N$2,'P-07 HACCP score'!$C$2:$E$2,0))</f>
        <v>0</v>
      </c>
      <c r="BI26" s="6">
        <f>INDEX('P-07 HACCP score'!$C$3:$E$7,MATCH(S26,'P-07 HACCP score'!$B$3:$B$7,0),MATCH('D-14 Ernst'!O$2,'P-07 HACCP score'!$C$2:$E$2,0))</f>
        <v>0</v>
      </c>
      <c r="BJ26" s="6">
        <f>INDEX('P-07 HACCP score'!$C$3:$E$7,MATCH(T26,'P-07 HACCP score'!$B$3:$B$7,0),MATCH('D-14 Ernst'!P$2,'P-07 HACCP score'!$C$2:$E$2,0))</f>
        <v>0</v>
      </c>
      <c r="BK26" s="6">
        <f>INDEX('P-07 HACCP score'!$C$3:$E$7,MATCH(U26,'P-07 HACCP score'!$B$3:$B$7,0),MATCH('D-14 Ernst'!Q$2,'P-07 HACCP score'!$C$2:$E$2,0))</f>
        <v>0</v>
      </c>
      <c r="BL26" s="6">
        <f>INDEX('P-07 HACCP score'!$C$3:$E$7,MATCH(V26,'P-07 HACCP score'!$B$3:$B$7,0),MATCH('D-14 Ernst'!R$2,'P-07 HACCP score'!$C$2:$E$2,0))</f>
        <v>0</v>
      </c>
      <c r="BM26" s="6">
        <f>INDEX('P-07 HACCP score'!$C$3:$E$7,MATCH(W26,'P-07 HACCP score'!$B$3:$B$7,0),MATCH('D-14 Ernst'!S$2,'P-07 HACCP score'!$C$2:$E$2,0))</f>
        <v>0</v>
      </c>
      <c r="BN26" s="6">
        <f>INDEX('P-07 HACCP score'!$C$3:$E$7,MATCH(X26,'P-07 HACCP score'!$B$3:$B$7,0),MATCH('D-14 Ernst'!T$2,'P-07 HACCP score'!$C$2:$E$2,0))</f>
        <v>0</v>
      </c>
      <c r="BO26" s="6">
        <f>INDEX('P-07 HACCP score'!$C$3:$E$7,MATCH(Y26,'P-07 HACCP score'!$B$3:$B$7,0),MATCH('D-14 Ernst'!U$2,'P-07 HACCP score'!$C$2:$E$2,0))</f>
        <v>0</v>
      </c>
      <c r="BP26" s="6">
        <f>INDEX('P-07 HACCP score'!$C$3:$E$7,MATCH(Z26,'P-07 HACCP score'!$B$3:$B$7,0),MATCH('D-14 Ernst'!V$2,'P-07 HACCP score'!$C$2:$E$2,0))</f>
        <v>0</v>
      </c>
      <c r="BQ26" s="6">
        <f>INDEX('P-07 HACCP score'!$C$3:$E$7,MATCH(AA26,'P-07 HACCP score'!$B$3:$B$7,0),MATCH('D-14 Ernst'!W$2,'P-07 HACCP score'!$C$2:$E$2,0))</f>
        <v>0</v>
      </c>
      <c r="BR26" s="6">
        <f>INDEX('P-07 HACCP score'!$C$3:$E$7,MATCH(AB26,'P-07 HACCP score'!$B$3:$B$7,0),MATCH('D-14 Ernst'!X$2,'P-07 HACCP score'!$C$2:$E$2,0))</f>
        <v>0</v>
      </c>
      <c r="BS26" s="6">
        <f>INDEX('P-07 HACCP score'!$C$3:$E$7,MATCH(AC26,'P-07 HACCP score'!$B$3:$B$7,0),MATCH('D-14 Ernst'!Y$2,'P-07 HACCP score'!$C$2:$E$2,0))</f>
        <v>0</v>
      </c>
      <c r="BT26" s="6">
        <f>INDEX('P-07 HACCP score'!$C$3:$E$7,MATCH(AD26,'P-07 HACCP score'!$B$3:$B$7,0),MATCH('D-14 Ernst'!Z$2,'P-07 HACCP score'!$C$2:$E$2,0))</f>
        <v>0</v>
      </c>
      <c r="BU26" s="6">
        <f>INDEX('P-07 HACCP score'!$C$3:$E$7,MATCH(AE26,'P-07 HACCP score'!$B$3:$B$7,0),MATCH('D-14 Ernst'!AA$2,'P-07 HACCP score'!$C$2:$E$2,0))</f>
        <v>0</v>
      </c>
      <c r="BV26" s="6">
        <f>INDEX('P-07 HACCP score'!$C$3:$E$7,MATCH(AF26,'P-07 HACCP score'!$B$3:$B$7,0),MATCH('D-14 Ernst'!AB$2,'P-07 HACCP score'!$C$2:$E$2,0))</f>
        <v>0</v>
      </c>
      <c r="BW26" s="6">
        <f>INDEX('P-07 HACCP score'!$C$3:$E$7,MATCH(AG26,'P-07 HACCP score'!$B$3:$B$7,0),MATCH('D-14 Ernst'!AC$2,'P-07 HACCP score'!$C$2:$E$2,0))</f>
        <v>0</v>
      </c>
      <c r="BX26" s="6">
        <f>INDEX('P-07 HACCP score'!$C$3:$E$7,MATCH(AH26,'P-07 HACCP score'!$B$3:$B$7,0),MATCH('D-14 Ernst'!AD$2,'P-07 HACCP score'!$C$2:$E$2,0))</f>
        <v>0</v>
      </c>
    </row>
    <row r="27" spans="1:76" s="6" customFormat="1" x14ac:dyDescent="0.45">
      <c r="A27" s="47">
        <v>30720</v>
      </c>
      <c r="B27" s="6" t="s">
        <v>63</v>
      </c>
      <c r="C27" s="6" t="s">
        <v>64</v>
      </c>
      <c r="D27" s="21" t="s">
        <v>60</v>
      </c>
      <c r="E27" s="22"/>
      <c r="F27" s="22"/>
      <c r="G27" s="22"/>
      <c r="H27" s="25"/>
      <c r="I27" s="25"/>
      <c r="J27" s="25"/>
      <c r="K27" s="25"/>
      <c r="L27" s="25"/>
      <c r="M27" s="22"/>
      <c r="N27" s="22"/>
      <c r="O27" s="26"/>
      <c r="P27" s="26"/>
      <c r="Q27" s="22"/>
      <c r="R27" s="22"/>
      <c r="S27" s="22"/>
      <c r="T27" s="22"/>
      <c r="U27" s="22"/>
      <c r="V27" s="22"/>
      <c r="W27" s="22"/>
      <c r="X27" s="22"/>
      <c r="Y27" s="22"/>
      <c r="Z27" s="22"/>
      <c r="AA27" s="22"/>
      <c r="AB27" s="22"/>
      <c r="AC27" s="22"/>
      <c r="AD27" s="22"/>
      <c r="AE27" s="22"/>
      <c r="AF27" s="22"/>
      <c r="AG27" s="22"/>
      <c r="AH27" s="22"/>
      <c r="AI27" s="4">
        <f>COUNTIF(AU27:AW27,5)+COUNTIF(BC27:BD27,5)+COUNTIF(BG27:BX27,5)+COUNTIF(AU27:AW27,9)+COUNTIF(BC27:BD27,9)+COUNTIF(BG27:BX27,9)</f>
        <v>0</v>
      </c>
      <c r="AJ27" s="4">
        <f>COUNTIF(AU27:AW27,15)+COUNTIF(BC27:BD27,15)+COUNTIF(BG27:BX27,15)+COUNTIF(AU27:AW27,25)+COUNTIF(BC27:BD27,25)+COUNTIF(BG27:BX27,25)</f>
        <v>0</v>
      </c>
      <c r="AK27" s="4" t="str">
        <f>IF(AJ27&gt;=1,"HOOG",IF(AI27&gt;=2,"MIDDEN","LAAG"))</f>
        <v>LAAG</v>
      </c>
      <c r="AL27" s="4" t="str">
        <f>IF(AND(AJ27=1,OR(G27="H",X27="H"),TEXT(D27,0)&lt;&gt;"4"),"J","N" )</f>
        <v>N</v>
      </c>
      <c r="AM27" s="4" t="s">
        <v>34</v>
      </c>
      <c r="AN27" s="80" t="str">
        <f>IF(OR(AM27="J",AL27="J"),"MIDDEN",AK27)</f>
        <v>LAAG</v>
      </c>
      <c r="AO27" s="4" t="s">
        <v>32</v>
      </c>
      <c r="AP27" s="4" t="s">
        <v>36</v>
      </c>
      <c r="AQ27" s="4" t="s">
        <v>34</v>
      </c>
      <c r="AR27" s="4" t="str">
        <f>IF(AND(AO27="H",AP27="K"),"J",IF(OR(AND(AO27="L",AP27="K",AQ27="J"),AND(AO27="H",AP27="G",AQ27="J")),"J","N"))</f>
        <v>N</v>
      </c>
      <c r="AS27" s="4" t="s">
        <v>34</v>
      </c>
      <c r="AT27" s="4" t="str">
        <f>IF(AR27="N",AN27,IF(AN27="LAAG","MIDDEN","HOOG"))</f>
        <v>LAAG</v>
      </c>
      <c r="AU27" s="6">
        <f>INDEX('P-07 HACCP score'!$C$3:$E$7,MATCH(E27,'P-07 HACCP score'!$B$3:$B$7,0),MATCH('D-14 Ernst'!A$2,'P-07 HACCP score'!$C$2:$E$2,0))</f>
        <v>0</v>
      </c>
      <c r="AV27" s="6">
        <f>INDEX('P-07 HACCP score'!$C$3:$E$7,MATCH(F27,'P-07 HACCP score'!$B$3:$B$7,0),MATCH('D-14 Ernst'!B$2,'P-07 HACCP score'!$C$2:$E$2,0))</f>
        <v>0</v>
      </c>
      <c r="AW27" s="6">
        <f>INDEX('P-07 HACCP score'!$C$3:$E$7,MATCH(G27,'P-07 HACCP score'!$B$3:$B$7,0),MATCH('D-14 Ernst'!C$2,'P-07 HACCP score'!$C$2:$E$2,0))</f>
        <v>0</v>
      </c>
      <c r="AX27" s="6">
        <f>INDEX('P-07 HACCP score'!$C$3:$E$7,MATCH(H27,'P-07 HACCP score'!$B$3:$B$7,0),MATCH('D-14 Ernst'!D$2,'P-07 HACCP score'!$C$2:$E$2,0))</f>
        <v>0</v>
      </c>
      <c r="AY27" s="6">
        <f>INDEX('P-07 HACCP score'!$C$3:$E$7,MATCH(I27,'P-07 HACCP score'!$B$3:$B$7,0),MATCH('D-14 Ernst'!E$2,'P-07 HACCP score'!$C$2:$E$2,0))</f>
        <v>0</v>
      </c>
      <c r="AZ27" s="6">
        <f>INDEX('P-07 HACCP score'!$C$3:$E$7,MATCH(J27,'P-07 HACCP score'!$B$3:$B$7,0),MATCH('D-14 Ernst'!F$2,'P-07 HACCP score'!$C$2:$E$2,0))</f>
        <v>0</v>
      </c>
      <c r="BA27" s="6">
        <f>INDEX('P-07 HACCP score'!$C$3:$E$7,MATCH(K27,'P-07 HACCP score'!$B$3:$B$7,0),MATCH('D-14 Ernst'!G$2,'P-07 HACCP score'!$C$2:$E$2,0))</f>
        <v>0</v>
      </c>
      <c r="BB27" s="6">
        <f>INDEX('P-07 HACCP score'!$C$3:$E$7,MATCH(L27,'P-07 HACCP score'!$B$3:$B$7,0),MATCH('D-14 Ernst'!H$2,'P-07 HACCP score'!$C$2:$E$2,0))</f>
        <v>0</v>
      </c>
      <c r="BC27" s="6">
        <f>INDEX('P-07 HACCP score'!$C$3:$E$7,MATCH(M27,'P-07 HACCP score'!$B$3:$B$7,0),MATCH('D-14 Ernst'!I$2,'P-07 HACCP score'!$C$2:$E$2,0))</f>
        <v>0</v>
      </c>
      <c r="BD27" s="6">
        <f>INDEX('P-07 HACCP score'!$C$3:$E$7,MATCH(N27,'P-07 HACCP score'!$B$3:$B$7,0),MATCH('D-14 Ernst'!J$2,'P-07 HACCP score'!$C$2:$E$2,0))</f>
        <v>0</v>
      </c>
      <c r="BE27" s="6">
        <f>INDEX('P-07 HACCP score'!$C$3:$E$7,MATCH(O27,'P-07 HACCP score'!$B$3:$B$7,0),MATCH('D-14 Ernst'!K$2,'P-07 HACCP score'!$C$2:$E$2,0))</f>
        <v>0</v>
      </c>
      <c r="BF27" s="6">
        <f>INDEX('P-07 HACCP score'!$C$3:$E$7,MATCH(P27,'P-07 HACCP score'!$B$3:$B$7,0),MATCH('D-14 Ernst'!L$2,'P-07 HACCP score'!$C$2:$E$2,0))</f>
        <v>0</v>
      </c>
      <c r="BG27" s="6">
        <f>INDEX('P-07 HACCP score'!$C$3:$E$7,MATCH(Q27,'P-07 HACCP score'!$B$3:$B$7,0),MATCH('D-14 Ernst'!M$2,'P-07 HACCP score'!$C$2:$E$2,0))</f>
        <v>0</v>
      </c>
      <c r="BH27" s="6">
        <f>INDEX('P-07 HACCP score'!$C$3:$E$7,MATCH(R27,'P-07 HACCP score'!$B$3:$B$7,0),MATCH('D-14 Ernst'!N$2,'P-07 HACCP score'!$C$2:$E$2,0))</f>
        <v>0</v>
      </c>
      <c r="BI27" s="6">
        <f>INDEX('P-07 HACCP score'!$C$3:$E$7,MATCH(S27,'P-07 HACCP score'!$B$3:$B$7,0),MATCH('D-14 Ernst'!O$2,'P-07 HACCP score'!$C$2:$E$2,0))</f>
        <v>0</v>
      </c>
      <c r="BJ27" s="6">
        <f>INDEX('P-07 HACCP score'!$C$3:$E$7,MATCH(T27,'P-07 HACCP score'!$B$3:$B$7,0),MATCH('D-14 Ernst'!P$2,'P-07 HACCP score'!$C$2:$E$2,0))</f>
        <v>0</v>
      </c>
      <c r="BK27" s="6">
        <f>INDEX('P-07 HACCP score'!$C$3:$E$7,MATCH(U27,'P-07 HACCP score'!$B$3:$B$7,0),MATCH('D-14 Ernst'!Q$2,'P-07 HACCP score'!$C$2:$E$2,0))</f>
        <v>0</v>
      </c>
      <c r="BL27" s="6">
        <f>INDEX('P-07 HACCP score'!$C$3:$E$7,MATCH(V27,'P-07 HACCP score'!$B$3:$B$7,0),MATCH('D-14 Ernst'!R$2,'P-07 HACCP score'!$C$2:$E$2,0))</f>
        <v>0</v>
      </c>
      <c r="BM27" s="6">
        <f>INDEX('P-07 HACCP score'!$C$3:$E$7,MATCH(W27,'P-07 HACCP score'!$B$3:$B$7,0),MATCH('D-14 Ernst'!S$2,'P-07 HACCP score'!$C$2:$E$2,0))</f>
        <v>0</v>
      </c>
      <c r="BN27" s="6">
        <f>INDEX('P-07 HACCP score'!$C$3:$E$7,MATCH(X27,'P-07 HACCP score'!$B$3:$B$7,0),MATCH('D-14 Ernst'!T$2,'P-07 HACCP score'!$C$2:$E$2,0))</f>
        <v>0</v>
      </c>
      <c r="BO27" s="6">
        <f>INDEX('P-07 HACCP score'!$C$3:$E$7,MATCH(Y27,'P-07 HACCP score'!$B$3:$B$7,0),MATCH('D-14 Ernst'!U$2,'P-07 HACCP score'!$C$2:$E$2,0))</f>
        <v>0</v>
      </c>
      <c r="BP27" s="6">
        <f>INDEX('P-07 HACCP score'!$C$3:$E$7,MATCH(Z27,'P-07 HACCP score'!$B$3:$B$7,0),MATCH('D-14 Ernst'!V$2,'P-07 HACCP score'!$C$2:$E$2,0))</f>
        <v>0</v>
      </c>
      <c r="BQ27" s="6">
        <f>INDEX('P-07 HACCP score'!$C$3:$E$7,MATCH(AA27,'P-07 HACCP score'!$B$3:$B$7,0),MATCH('D-14 Ernst'!W$2,'P-07 HACCP score'!$C$2:$E$2,0))</f>
        <v>0</v>
      </c>
      <c r="BR27" s="6">
        <f>INDEX('P-07 HACCP score'!$C$3:$E$7,MATCH(AB27,'P-07 HACCP score'!$B$3:$B$7,0),MATCH('D-14 Ernst'!X$2,'P-07 HACCP score'!$C$2:$E$2,0))</f>
        <v>0</v>
      </c>
      <c r="BS27" s="6">
        <f>INDEX('P-07 HACCP score'!$C$3:$E$7,MATCH(AC27,'P-07 HACCP score'!$B$3:$B$7,0),MATCH('D-14 Ernst'!Y$2,'P-07 HACCP score'!$C$2:$E$2,0))</f>
        <v>0</v>
      </c>
      <c r="BT27" s="6">
        <f>INDEX('P-07 HACCP score'!$C$3:$E$7,MATCH(AD27,'P-07 HACCP score'!$B$3:$B$7,0),MATCH('D-14 Ernst'!Z$2,'P-07 HACCP score'!$C$2:$E$2,0))</f>
        <v>0</v>
      </c>
      <c r="BU27" s="6">
        <f>INDEX('P-07 HACCP score'!$C$3:$E$7,MATCH(AE27,'P-07 HACCP score'!$B$3:$B$7,0),MATCH('D-14 Ernst'!AA$2,'P-07 HACCP score'!$C$2:$E$2,0))</f>
        <v>0</v>
      </c>
      <c r="BV27" s="6">
        <f>INDEX('P-07 HACCP score'!$C$3:$E$7,MATCH(AF27,'P-07 HACCP score'!$B$3:$B$7,0),MATCH('D-14 Ernst'!AB$2,'P-07 HACCP score'!$C$2:$E$2,0))</f>
        <v>0</v>
      </c>
      <c r="BW27" s="6">
        <f>INDEX('P-07 HACCP score'!$C$3:$E$7,MATCH(AG27,'P-07 HACCP score'!$B$3:$B$7,0),MATCH('D-14 Ernst'!AC$2,'P-07 HACCP score'!$C$2:$E$2,0))</f>
        <v>0</v>
      </c>
      <c r="BX27" s="6">
        <f>INDEX('P-07 HACCP score'!$C$3:$E$7,MATCH(AH27,'P-07 HACCP score'!$B$3:$B$7,0),MATCH('D-14 Ernst'!AD$2,'P-07 HACCP score'!$C$2:$E$2,0))</f>
        <v>0</v>
      </c>
    </row>
    <row r="28" spans="1:76" s="6" customFormat="1" x14ac:dyDescent="0.45">
      <c r="A28" s="47">
        <v>30120</v>
      </c>
      <c r="B28" s="6" t="s">
        <v>65</v>
      </c>
      <c r="C28" s="6" t="s">
        <v>66</v>
      </c>
      <c r="D28" s="21" t="s">
        <v>60</v>
      </c>
      <c r="E28" s="22"/>
      <c r="F28" s="22"/>
      <c r="G28" s="22"/>
      <c r="H28" s="25"/>
      <c r="I28" s="25"/>
      <c r="J28" s="25"/>
      <c r="K28" s="25"/>
      <c r="L28" s="25"/>
      <c r="M28" s="22"/>
      <c r="N28" s="22"/>
      <c r="O28" s="26"/>
      <c r="P28" s="26"/>
      <c r="Q28" s="22"/>
      <c r="R28" s="22"/>
      <c r="S28" s="22"/>
      <c r="T28" s="22"/>
      <c r="U28" s="22"/>
      <c r="V28" s="22"/>
      <c r="W28" s="22"/>
      <c r="X28" s="22"/>
      <c r="Y28" s="22"/>
      <c r="Z28" s="22"/>
      <c r="AA28" s="22"/>
      <c r="AB28" s="22"/>
      <c r="AC28" s="22"/>
      <c r="AD28" s="22"/>
      <c r="AE28" s="22"/>
      <c r="AF28" s="22"/>
      <c r="AG28" s="22"/>
      <c r="AH28" s="22"/>
      <c r="AI28" s="4">
        <f>COUNTIF(AU28:AW28,5)+COUNTIF(BC28:BD28,5)+COUNTIF(BG28:BX28,5)+COUNTIF(AU28:AW28,9)+COUNTIF(BC28:BD28,9)+COUNTIF(BG28:BX28,9)</f>
        <v>0</v>
      </c>
      <c r="AJ28" s="4">
        <f>COUNTIF(AU28:AW28,15)+COUNTIF(BC28:BD28,15)+COUNTIF(BG28:BX28,15)+COUNTIF(AU28:AW28,25)+COUNTIF(BC28:BD28,25)+COUNTIF(BG28:BX28,25)</f>
        <v>0</v>
      </c>
      <c r="AK28" s="4" t="str">
        <f>IF(AJ28&gt;=1,"HOOG",IF(AI28&gt;=2,"MIDDEN","LAAG"))</f>
        <v>LAAG</v>
      </c>
      <c r="AL28" s="4" t="str">
        <f>IF(AND(AJ28=1,OR(G28="H",X28="H"),TEXT(D28,0)&lt;&gt;"4"),"J","N" )</f>
        <v>N</v>
      </c>
      <c r="AM28" s="4" t="s">
        <v>34</v>
      </c>
      <c r="AN28" s="80" t="str">
        <f>IF(OR(AM28="J",AL28="J"),"MIDDEN",AK28)</f>
        <v>LAAG</v>
      </c>
      <c r="AO28" s="4" t="s">
        <v>32</v>
      </c>
      <c r="AP28" s="4" t="s">
        <v>36</v>
      </c>
      <c r="AQ28" s="4" t="s">
        <v>34</v>
      </c>
      <c r="AR28" s="4" t="str">
        <f>IF(AND(AO28="H",AP28="K"),"J",IF(OR(AND(AO28="L",AP28="K",AQ28="J"),AND(AO28="H",AP28="G",AQ28="J")),"J","N"))</f>
        <v>N</v>
      </c>
      <c r="AS28" s="4" t="s">
        <v>34</v>
      </c>
      <c r="AT28" s="4" t="str">
        <f>IF(AR28="N",AN28,IF(AN28="LAAG","MIDDEN","HOOG"))</f>
        <v>LAAG</v>
      </c>
      <c r="AU28" s="6">
        <f>INDEX('P-07 HACCP score'!$C$3:$E$7,MATCH(E28,'P-07 HACCP score'!$B$3:$B$7,0),MATCH('D-14 Ernst'!A$2,'P-07 HACCP score'!$C$2:$E$2,0))</f>
        <v>0</v>
      </c>
      <c r="AV28" s="6">
        <f>INDEX('P-07 HACCP score'!$C$3:$E$7,MATCH(F28,'P-07 HACCP score'!$B$3:$B$7,0),MATCH('D-14 Ernst'!B$2,'P-07 HACCP score'!$C$2:$E$2,0))</f>
        <v>0</v>
      </c>
      <c r="AW28" s="6">
        <f>INDEX('P-07 HACCP score'!$C$3:$E$7,MATCH(G28,'P-07 HACCP score'!$B$3:$B$7,0),MATCH('D-14 Ernst'!C$2,'P-07 HACCP score'!$C$2:$E$2,0))</f>
        <v>0</v>
      </c>
      <c r="AX28" s="6">
        <f>INDEX('P-07 HACCP score'!$C$3:$E$7,MATCH(H28,'P-07 HACCP score'!$B$3:$B$7,0),MATCH('D-14 Ernst'!D$2,'P-07 HACCP score'!$C$2:$E$2,0))</f>
        <v>0</v>
      </c>
      <c r="AY28" s="6">
        <f>INDEX('P-07 HACCP score'!$C$3:$E$7,MATCH(I28,'P-07 HACCP score'!$B$3:$B$7,0),MATCH('D-14 Ernst'!E$2,'P-07 HACCP score'!$C$2:$E$2,0))</f>
        <v>0</v>
      </c>
      <c r="AZ28" s="6">
        <f>INDEX('P-07 HACCP score'!$C$3:$E$7,MATCH(J28,'P-07 HACCP score'!$B$3:$B$7,0),MATCH('D-14 Ernst'!F$2,'P-07 HACCP score'!$C$2:$E$2,0))</f>
        <v>0</v>
      </c>
      <c r="BA28" s="6">
        <f>INDEX('P-07 HACCP score'!$C$3:$E$7,MATCH(K28,'P-07 HACCP score'!$B$3:$B$7,0),MATCH('D-14 Ernst'!G$2,'P-07 HACCP score'!$C$2:$E$2,0))</f>
        <v>0</v>
      </c>
      <c r="BB28" s="6">
        <f>INDEX('P-07 HACCP score'!$C$3:$E$7,MATCH(L28,'P-07 HACCP score'!$B$3:$B$7,0),MATCH('D-14 Ernst'!H$2,'P-07 HACCP score'!$C$2:$E$2,0))</f>
        <v>0</v>
      </c>
      <c r="BC28" s="6">
        <f>INDEX('P-07 HACCP score'!$C$3:$E$7,MATCH(M28,'P-07 HACCP score'!$B$3:$B$7,0),MATCH('D-14 Ernst'!I$2,'P-07 HACCP score'!$C$2:$E$2,0))</f>
        <v>0</v>
      </c>
      <c r="BD28" s="6">
        <f>INDEX('P-07 HACCP score'!$C$3:$E$7,MATCH(N28,'P-07 HACCP score'!$B$3:$B$7,0),MATCH('D-14 Ernst'!J$2,'P-07 HACCP score'!$C$2:$E$2,0))</f>
        <v>0</v>
      </c>
      <c r="BE28" s="6">
        <f>INDEX('P-07 HACCP score'!$C$3:$E$7,MATCH(O28,'P-07 HACCP score'!$B$3:$B$7,0),MATCH('D-14 Ernst'!K$2,'P-07 HACCP score'!$C$2:$E$2,0))</f>
        <v>0</v>
      </c>
      <c r="BF28" s="6">
        <f>INDEX('P-07 HACCP score'!$C$3:$E$7,MATCH(P28,'P-07 HACCP score'!$B$3:$B$7,0),MATCH('D-14 Ernst'!L$2,'P-07 HACCP score'!$C$2:$E$2,0))</f>
        <v>0</v>
      </c>
      <c r="BG28" s="6">
        <f>INDEX('P-07 HACCP score'!$C$3:$E$7,MATCH(Q28,'P-07 HACCP score'!$B$3:$B$7,0),MATCH('D-14 Ernst'!M$2,'P-07 HACCP score'!$C$2:$E$2,0))</f>
        <v>0</v>
      </c>
      <c r="BH28" s="6">
        <f>INDEX('P-07 HACCP score'!$C$3:$E$7,MATCH(R28,'P-07 HACCP score'!$B$3:$B$7,0),MATCH('D-14 Ernst'!N$2,'P-07 HACCP score'!$C$2:$E$2,0))</f>
        <v>0</v>
      </c>
      <c r="BI28" s="6">
        <f>INDEX('P-07 HACCP score'!$C$3:$E$7,MATCH(S28,'P-07 HACCP score'!$B$3:$B$7,0),MATCH('D-14 Ernst'!O$2,'P-07 HACCP score'!$C$2:$E$2,0))</f>
        <v>0</v>
      </c>
      <c r="BJ28" s="6">
        <f>INDEX('P-07 HACCP score'!$C$3:$E$7,MATCH(T28,'P-07 HACCP score'!$B$3:$B$7,0),MATCH('D-14 Ernst'!P$2,'P-07 HACCP score'!$C$2:$E$2,0))</f>
        <v>0</v>
      </c>
      <c r="BK28" s="6">
        <f>INDEX('P-07 HACCP score'!$C$3:$E$7,MATCH(U28,'P-07 HACCP score'!$B$3:$B$7,0),MATCH('D-14 Ernst'!Q$2,'P-07 HACCP score'!$C$2:$E$2,0))</f>
        <v>0</v>
      </c>
      <c r="BL28" s="6">
        <f>INDEX('P-07 HACCP score'!$C$3:$E$7,MATCH(V28,'P-07 HACCP score'!$B$3:$B$7,0),MATCH('D-14 Ernst'!R$2,'P-07 HACCP score'!$C$2:$E$2,0))</f>
        <v>0</v>
      </c>
      <c r="BM28" s="6">
        <f>INDEX('P-07 HACCP score'!$C$3:$E$7,MATCH(W28,'P-07 HACCP score'!$B$3:$B$7,0),MATCH('D-14 Ernst'!S$2,'P-07 HACCP score'!$C$2:$E$2,0))</f>
        <v>0</v>
      </c>
      <c r="BN28" s="6">
        <f>INDEX('P-07 HACCP score'!$C$3:$E$7,MATCH(X28,'P-07 HACCP score'!$B$3:$B$7,0),MATCH('D-14 Ernst'!T$2,'P-07 HACCP score'!$C$2:$E$2,0))</f>
        <v>0</v>
      </c>
      <c r="BO28" s="6">
        <f>INDEX('P-07 HACCP score'!$C$3:$E$7,MATCH(Y28,'P-07 HACCP score'!$B$3:$B$7,0),MATCH('D-14 Ernst'!U$2,'P-07 HACCP score'!$C$2:$E$2,0))</f>
        <v>0</v>
      </c>
      <c r="BP28" s="6">
        <f>INDEX('P-07 HACCP score'!$C$3:$E$7,MATCH(Z28,'P-07 HACCP score'!$B$3:$B$7,0),MATCH('D-14 Ernst'!V$2,'P-07 HACCP score'!$C$2:$E$2,0))</f>
        <v>0</v>
      </c>
      <c r="BQ28" s="6">
        <f>INDEX('P-07 HACCP score'!$C$3:$E$7,MATCH(AA28,'P-07 HACCP score'!$B$3:$B$7,0),MATCH('D-14 Ernst'!W$2,'P-07 HACCP score'!$C$2:$E$2,0))</f>
        <v>0</v>
      </c>
      <c r="BR28" s="6">
        <f>INDEX('P-07 HACCP score'!$C$3:$E$7,MATCH(AB28,'P-07 HACCP score'!$B$3:$B$7,0),MATCH('D-14 Ernst'!X$2,'P-07 HACCP score'!$C$2:$E$2,0))</f>
        <v>0</v>
      </c>
      <c r="BS28" s="6">
        <f>INDEX('P-07 HACCP score'!$C$3:$E$7,MATCH(AC28,'P-07 HACCP score'!$B$3:$B$7,0),MATCH('D-14 Ernst'!Y$2,'P-07 HACCP score'!$C$2:$E$2,0))</f>
        <v>0</v>
      </c>
      <c r="BT28" s="6">
        <f>INDEX('P-07 HACCP score'!$C$3:$E$7,MATCH(AD28,'P-07 HACCP score'!$B$3:$B$7,0),MATCH('D-14 Ernst'!Z$2,'P-07 HACCP score'!$C$2:$E$2,0))</f>
        <v>0</v>
      </c>
      <c r="BU28" s="6">
        <f>INDEX('P-07 HACCP score'!$C$3:$E$7,MATCH(AE28,'P-07 HACCP score'!$B$3:$B$7,0),MATCH('D-14 Ernst'!AA$2,'P-07 HACCP score'!$C$2:$E$2,0))</f>
        <v>0</v>
      </c>
      <c r="BV28" s="6">
        <f>INDEX('P-07 HACCP score'!$C$3:$E$7,MATCH(AF28,'P-07 HACCP score'!$B$3:$B$7,0),MATCH('D-14 Ernst'!AB$2,'P-07 HACCP score'!$C$2:$E$2,0))</f>
        <v>0</v>
      </c>
      <c r="BW28" s="6">
        <f>INDEX('P-07 HACCP score'!$C$3:$E$7,MATCH(AG28,'P-07 HACCP score'!$B$3:$B$7,0),MATCH('D-14 Ernst'!AC$2,'P-07 HACCP score'!$C$2:$E$2,0))</f>
        <v>0</v>
      </c>
      <c r="BX28" s="6">
        <f>INDEX('P-07 HACCP score'!$C$3:$E$7,MATCH(AH28,'P-07 HACCP score'!$B$3:$B$7,0),MATCH('D-14 Ernst'!AD$2,'P-07 HACCP score'!$C$2:$E$2,0))</f>
        <v>0</v>
      </c>
    </row>
    <row r="29" spans="1:76" s="6" customFormat="1" x14ac:dyDescent="0.45">
      <c r="A29" s="47">
        <v>50711</v>
      </c>
      <c r="B29" s="6" t="s">
        <v>67</v>
      </c>
      <c r="C29" s="6" t="s">
        <v>632</v>
      </c>
      <c r="D29" s="21" t="s">
        <v>31</v>
      </c>
      <c r="E29" s="22" t="s">
        <v>726</v>
      </c>
      <c r="F29" s="22"/>
      <c r="G29" s="22"/>
      <c r="H29" s="25"/>
      <c r="I29" s="25"/>
      <c r="J29" s="25"/>
      <c r="K29" s="25"/>
      <c r="L29" s="25"/>
      <c r="M29" s="22"/>
      <c r="N29" s="22"/>
      <c r="O29" s="26"/>
      <c r="P29" s="26"/>
      <c r="Q29" s="22"/>
      <c r="R29" s="22"/>
      <c r="S29" s="22"/>
      <c r="T29" s="22"/>
      <c r="U29" s="22"/>
      <c r="V29" s="22"/>
      <c r="W29" s="22"/>
      <c r="X29" s="22"/>
      <c r="Y29" s="22"/>
      <c r="Z29" s="22"/>
      <c r="AA29" s="22"/>
      <c r="AB29" s="22"/>
      <c r="AC29" s="22"/>
      <c r="AD29" s="22"/>
      <c r="AE29" s="22"/>
      <c r="AF29" s="22"/>
      <c r="AG29" s="22"/>
      <c r="AH29" s="22"/>
      <c r="AI29" s="4">
        <f>COUNTIF(AU29:AW29,5)+COUNTIF(BC29:BD29,5)+COUNTIF(BG29:BX29,5)+COUNTIF(AU29:AW29,9)+COUNTIF(BC29:BD29,9)+COUNTIF(BG29:BX29,9)</f>
        <v>0</v>
      </c>
      <c r="AJ29" s="4">
        <f>COUNTIF(AU29:AW29,15)+COUNTIF(BC29:BD29,15)+COUNTIF(BG29:BX29,15)+COUNTIF(AU29:AW29,25)+COUNTIF(BC29:BD29,25)+COUNTIF(BG29:BX29,25)</f>
        <v>0</v>
      </c>
      <c r="AK29" s="4" t="str">
        <f>IF(AJ29&gt;=1,"HOOG",IF(AI29&gt;=2,"MIDDEN","LAAG"))</f>
        <v>LAAG</v>
      </c>
      <c r="AL29" s="4" t="str">
        <f>IF(AND(AJ29=1,OR(G29="H",X29="H"),TEXT(D29,0)&lt;&gt;"4"),"J","N" )</f>
        <v>N</v>
      </c>
      <c r="AM29" s="4" t="s">
        <v>34</v>
      </c>
      <c r="AN29" s="80" t="str">
        <f>IF(OR(AM29="J",AL29="J"),"MIDDEN",AK29)</f>
        <v>LAAG</v>
      </c>
      <c r="AO29" s="4" t="s">
        <v>32</v>
      </c>
      <c r="AP29" s="4" t="s">
        <v>33</v>
      </c>
      <c r="AQ29" s="4" t="s">
        <v>34</v>
      </c>
      <c r="AR29" s="4" t="str">
        <f>IF(AND(AO29="H",AP29="K"),"J",IF(OR(AND(AO29="L",AP29="K",AQ29="J"),AND(AO29="H",AP29="G",AQ29="J")),"J","N"))</f>
        <v>N</v>
      </c>
      <c r="AS29" s="4" t="s">
        <v>34</v>
      </c>
      <c r="AT29" s="4" t="str">
        <f>IF(AR29="N",AN29,IF(AN29="LAAG","MIDDEN","HOOG"))</f>
        <v>LAAG</v>
      </c>
      <c r="AU29" s="6">
        <f>INDEX('P-07 HACCP score'!$C$3:$E$7,MATCH(E29,'P-07 HACCP score'!$B$3:$B$7,0),MATCH('D-14 Ernst'!A$2,'P-07 HACCP score'!$C$2:$E$2,0))</f>
        <v>1.5</v>
      </c>
      <c r="AV29" s="6">
        <f>INDEX('P-07 HACCP score'!$C$3:$E$7,MATCH(F29,'P-07 HACCP score'!$B$3:$B$7,0),MATCH('D-14 Ernst'!B$2,'P-07 HACCP score'!$C$2:$E$2,0))</f>
        <v>0</v>
      </c>
      <c r="AW29" s="6">
        <f>INDEX('P-07 HACCP score'!$C$3:$E$7,MATCH(G29,'P-07 HACCP score'!$B$3:$B$7,0),MATCH('D-14 Ernst'!C$2,'P-07 HACCP score'!$C$2:$E$2,0))</f>
        <v>0</v>
      </c>
      <c r="AX29" s="6">
        <f>INDEX('P-07 HACCP score'!$C$3:$E$7,MATCH(H29,'P-07 HACCP score'!$B$3:$B$7,0),MATCH('D-14 Ernst'!D$2,'P-07 HACCP score'!$C$2:$E$2,0))</f>
        <v>0</v>
      </c>
      <c r="AY29" s="6">
        <f>INDEX('P-07 HACCP score'!$C$3:$E$7,MATCH(I29,'P-07 HACCP score'!$B$3:$B$7,0),MATCH('D-14 Ernst'!E$2,'P-07 HACCP score'!$C$2:$E$2,0))</f>
        <v>0</v>
      </c>
      <c r="AZ29" s="6">
        <f>INDEX('P-07 HACCP score'!$C$3:$E$7,MATCH(J29,'P-07 HACCP score'!$B$3:$B$7,0),MATCH('D-14 Ernst'!F$2,'P-07 HACCP score'!$C$2:$E$2,0))</f>
        <v>0</v>
      </c>
      <c r="BA29" s="6">
        <f>INDEX('P-07 HACCP score'!$C$3:$E$7,MATCH(K29,'P-07 HACCP score'!$B$3:$B$7,0),MATCH('D-14 Ernst'!G$2,'P-07 HACCP score'!$C$2:$E$2,0))</f>
        <v>0</v>
      </c>
      <c r="BB29" s="6">
        <f>INDEX('P-07 HACCP score'!$C$3:$E$7,MATCH(L29,'P-07 HACCP score'!$B$3:$B$7,0),MATCH('D-14 Ernst'!H$2,'P-07 HACCP score'!$C$2:$E$2,0))</f>
        <v>0</v>
      </c>
      <c r="BC29" s="6">
        <f>INDEX('P-07 HACCP score'!$C$3:$E$7,MATCH(M29,'P-07 HACCP score'!$B$3:$B$7,0),MATCH('D-14 Ernst'!I$2,'P-07 HACCP score'!$C$2:$E$2,0))</f>
        <v>0</v>
      </c>
      <c r="BD29" s="6">
        <f>INDEX('P-07 HACCP score'!$C$3:$E$7,MATCH(N29,'P-07 HACCP score'!$B$3:$B$7,0),MATCH('D-14 Ernst'!J$2,'P-07 HACCP score'!$C$2:$E$2,0))</f>
        <v>0</v>
      </c>
      <c r="BE29" s="6">
        <f>INDEX('P-07 HACCP score'!$C$3:$E$7,MATCH(O29,'P-07 HACCP score'!$B$3:$B$7,0),MATCH('D-14 Ernst'!K$2,'P-07 HACCP score'!$C$2:$E$2,0))</f>
        <v>0</v>
      </c>
      <c r="BF29" s="6">
        <f>INDEX('P-07 HACCP score'!$C$3:$E$7,MATCH(P29,'P-07 HACCP score'!$B$3:$B$7,0),MATCH('D-14 Ernst'!L$2,'P-07 HACCP score'!$C$2:$E$2,0))</f>
        <v>0</v>
      </c>
      <c r="BG29" s="6">
        <f>INDEX('P-07 HACCP score'!$C$3:$E$7,MATCH(Q29,'P-07 HACCP score'!$B$3:$B$7,0),MATCH('D-14 Ernst'!M$2,'P-07 HACCP score'!$C$2:$E$2,0))</f>
        <v>0</v>
      </c>
      <c r="BH29" s="6">
        <f>INDEX('P-07 HACCP score'!$C$3:$E$7,MATCH(R29,'P-07 HACCP score'!$B$3:$B$7,0),MATCH('D-14 Ernst'!N$2,'P-07 HACCP score'!$C$2:$E$2,0))</f>
        <v>0</v>
      </c>
      <c r="BI29" s="6">
        <f>INDEX('P-07 HACCP score'!$C$3:$E$7,MATCH(S29,'P-07 HACCP score'!$B$3:$B$7,0),MATCH('D-14 Ernst'!O$2,'P-07 HACCP score'!$C$2:$E$2,0))</f>
        <v>0</v>
      </c>
      <c r="BJ29" s="6">
        <f>INDEX('P-07 HACCP score'!$C$3:$E$7,MATCH(T29,'P-07 HACCP score'!$B$3:$B$7,0),MATCH('D-14 Ernst'!P$2,'P-07 HACCP score'!$C$2:$E$2,0))</f>
        <v>0</v>
      </c>
      <c r="BK29" s="6">
        <f>INDEX('P-07 HACCP score'!$C$3:$E$7,MATCH(U29,'P-07 HACCP score'!$B$3:$B$7,0),MATCH('D-14 Ernst'!Q$2,'P-07 HACCP score'!$C$2:$E$2,0))</f>
        <v>0</v>
      </c>
      <c r="BL29" s="6">
        <f>INDEX('P-07 HACCP score'!$C$3:$E$7,MATCH(V29,'P-07 HACCP score'!$B$3:$B$7,0),MATCH('D-14 Ernst'!R$2,'P-07 HACCP score'!$C$2:$E$2,0))</f>
        <v>0</v>
      </c>
      <c r="BM29" s="6">
        <f>INDEX('P-07 HACCP score'!$C$3:$E$7,MATCH(W29,'P-07 HACCP score'!$B$3:$B$7,0),MATCH('D-14 Ernst'!S$2,'P-07 HACCP score'!$C$2:$E$2,0))</f>
        <v>0</v>
      </c>
      <c r="BN29" s="6">
        <f>INDEX('P-07 HACCP score'!$C$3:$E$7,MATCH(X29,'P-07 HACCP score'!$B$3:$B$7,0),MATCH('D-14 Ernst'!T$2,'P-07 HACCP score'!$C$2:$E$2,0))</f>
        <v>0</v>
      </c>
      <c r="BO29" s="6">
        <f>INDEX('P-07 HACCP score'!$C$3:$E$7,MATCH(Y29,'P-07 HACCP score'!$B$3:$B$7,0),MATCH('D-14 Ernst'!U$2,'P-07 HACCP score'!$C$2:$E$2,0))</f>
        <v>0</v>
      </c>
      <c r="BP29" s="6">
        <f>INDEX('P-07 HACCP score'!$C$3:$E$7,MATCH(Z29,'P-07 HACCP score'!$B$3:$B$7,0),MATCH('D-14 Ernst'!V$2,'P-07 HACCP score'!$C$2:$E$2,0))</f>
        <v>0</v>
      </c>
      <c r="BQ29" s="6">
        <f>INDEX('P-07 HACCP score'!$C$3:$E$7,MATCH(AA29,'P-07 HACCP score'!$B$3:$B$7,0),MATCH('D-14 Ernst'!W$2,'P-07 HACCP score'!$C$2:$E$2,0))</f>
        <v>0</v>
      </c>
      <c r="BR29" s="6">
        <f>INDEX('P-07 HACCP score'!$C$3:$E$7,MATCH(AB29,'P-07 HACCP score'!$B$3:$B$7,0),MATCH('D-14 Ernst'!X$2,'P-07 HACCP score'!$C$2:$E$2,0))</f>
        <v>0</v>
      </c>
      <c r="BS29" s="6">
        <f>INDEX('P-07 HACCP score'!$C$3:$E$7,MATCH(AC29,'P-07 HACCP score'!$B$3:$B$7,0),MATCH('D-14 Ernst'!Y$2,'P-07 HACCP score'!$C$2:$E$2,0))</f>
        <v>0</v>
      </c>
      <c r="BT29" s="6">
        <f>INDEX('P-07 HACCP score'!$C$3:$E$7,MATCH(AD29,'P-07 HACCP score'!$B$3:$B$7,0),MATCH('D-14 Ernst'!Z$2,'P-07 HACCP score'!$C$2:$E$2,0))</f>
        <v>0</v>
      </c>
      <c r="BU29" s="6">
        <f>INDEX('P-07 HACCP score'!$C$3:$E$7,MATCH(AE29,'P-07 HACCP score'!$B$3:$B$7,0),MATCH('D-14 Ernst'!AA$2,'P-07 HACCP score'!$C$2:$E$2,0))</f>
        <v>0</v>
      </c>
      <c r="BV29" s="6">
        <f>INDEX('P-07 HACCP score'!$C$3:$E$7,MATCH(AF29,'P-07 HACCP score'!$B$3:$B$7,0),MATCH('D-14 Ernst'!AB$2,'P-07 HACCP score'!$C$2:$E$2,0))</f>
        <v>0</v>
      </c>
      <c r="BW29" s="6">
        <f>INDEX('P-07 HACCP score'!$C$3:$E$7,MATCH(AG29,'P-07 HACCP score'!$B$3:$B$7,0),MATCH('D-14 Ernst'!AC$2,'P-07 HACCP score'!$C$2:$E$2,0))</f>
        <v>0</v>
      </c>
      <c r="BX29" s="6">
        <f>INDEX('P-07 HACCP score'!$C$3:$E$7,MATCH(AH29,'P-07 HACCP score'!$B$3:$B$7,0),MATCH('D-14 Ernst'!AD$2,'P-07 HACCP score'!$C$2:$E$2,0))</f>
        <v>0</v>
      </c>
    </row>
    <row r="30" spans="1:76" s="6" customFormat="1" x14ac:dyDescent="0.45">
      <c r="A30" s="47">
        <v>50701</v>
      </c>
      <c r="B30" s="6" t="s">
        <v>68</v>
      </c>
      <c r="C30" s="6" t="s">
        <v>632</v>
      </c>
      <c r="D30" s="21" t="s">
        <v>31</v>
      </c>
      <c r="E30" s="42" t="s">
        <v>726</v>
      </c>
      <c r="F30" s="22"/>
      <c r="G30" s="22"/>
      <c r="H30" s="25"/>
      <c r="I30" s="25"/>
      <c r="J30" s="25"/>
      <c r="K30" s="25"/>
      <c r="L30" s="25"/>
      <c r="M30" s="22"/>
      <c r="N30" s="22"/>
      <c r="O30" s="26"/>
      <c r="P30" s="26"/>
      <c r="Q30" s="22"/>
      <c r="R30" s="22"/>
      <c r="S30" s="22"/>
      <c r="T30" s="22"/>
      <c r="U30" s="22"/>
      <c r="V30" s="22"/>
      <c r="W30" s="22"/>
      <c r="X30" s="22"/>
      <c r="Y30" s="22"/>
      <c r="Z30" s="22"/>
      <c r="AA30" s="22"/>
      <c r="AB30" s="22"/>
      <c r="AC30" s="22"/>
      <c r="AD30" s="22"/>
      <c r="AE30" s="22"/>
      <c r="AF30" s="22"/>
      <c r="AG30" s="22"/>
      <c r="AH30" s="22"/>
      <c r="AI30" s="4">
        <f>COUNTIF(AU30:AW30,5)+COUNTIF(BC30:BD30,5)+COUNTIF(BG30:BX30,5)+COUNTIF(AU30:AW30,9)+COUNTIF(BC30:BD30,9)+COUNTIF(BG30:BX30,9)</f>
        <v>0</v>
      </c>
      <c r="AJ30" s="4">
        <f>COUNTIF(AU30:AW30,15)+COUNTIF(BC30:BD30,15)+COUNTIF(BG30:BX30,15)+COUNTIF(AU30:AW30,25)+COUNTIF(BC30:BD30,25)+COUNTIF(BG30:BX30,25)</f>
        <v>0</v>
      </c>
      <c r="AK30" s="4" t="str">
        <f>IF(AJ30&gt;=1,"HOOG",IF(AI30&gt;=2,"MIDDEN","LAAG"))</f>
        <v>LAAG</v>
      </c>
      <c r="AL30" s="4" t="str">
        <f>IF(AND(AJ30=1,OR(G30="H",X30="H"),TEXT(D30,0)&lt;&gt;"4"),"J","N" )</f>
        <v>N</v>
      </c>
      <c r="AM30" s="4" t="s">
        <v>34</v>
      </c>
      <c r="AN30" s="80" t="str">
        <f>IF(OR(AM30="J",AL30="J"),"MIDDEN",AK30)</f>
        <v>LAAG</v>
      </c>
      <c r="AO30" s="4" t="s">
        <v>32</v>
      </c>
      <c r="AP30" s="4" t="s">
        <v>33</v>
      </c>
      <c r="AQ30" s="4" t="s">
        <v>34</v>
      </c>
      <c r="AR30" s="4" t="str">
        <f>IF(AND(AO30="H",AP30="K"),"J",IF(OR(AND(AO30="L",AP30="K",AQ30="J"),AND(AO30="H",AP30="G",AQ30="J")),"J","N"))</f>
        <v>N</v>
      </c>
      <c r="AS30" s="4" t="s">
        <v>34</v>
      </c>
      <c r="AT30" s="4" t="str">
        <f>IF(AR30="N",AN30,IF(AN30="LAAG","MIDDEN","HOOG"))</f>
        <v>LAAG</v>
      </c>
      <c r="AU30" s="6">
        <f>INDEX('P-07 HACCP score'!$C$3:$E$7,MATCH(E30,'P-07 HACCP score'!$B$3:$B$7,0),MATCH('D-14 Ernst'!A$2,'P-07 HACCP score'!$C$2:$E$2,0))</f>
        <v>1.5</v>
      </c>
      <c r="AV30" s="6">
        <f>INDEX('P-07 HACCP score'!$C$3:$E$7,MATCH(F30,'P-07 HACCP score'!$B$3:$B$7,0),MATCH('D-14 Ernst'!B$2,'P-07 HACCP score'!$C$2:$E$2,0))</f>
        <v>0</v>
      </c>
      <c r="AW30" s="6">
        <f>INDEX('P-07 HACCP score'!$C$3:$E$7,MATCH(G30,'P-07 HACCP score'!$B$3:$B$7,0),MATCH('D-14 Ernst'!C$2,'P-07 HACCP score'!$C$2:$E$2,0))</f>
        <v>0</v>
      </c>
      <c r="AX30" s="6">
        <f>INDEX('P-07 HACCP score'!$C$3:$E$7,MATCH(H30,'P-07 HACCP score'!$B$3:$B$7,0),MATCH('D-14 Ernst'!D$2,'P-07 HACCP score'!$C$2:$E$2,0))</f>
        <v>0</v>
      </c>
      <c r="AY30" s="6">
        <f>INDEX('P-07 HACCP score'!$C$3:$E$7,MATCH(I30,'P-07 HACCP score'!$B$3:$B$7,0),MATCH('D-14 Ernst'!E$2,'P-07 HACCP score'!$C$2:$E$2,0))</f>
        <v>0</v>
      </c>
      <c r="AZ30" s="6">
        <f>INDEX('P-07 HACCP score'!$C$3:$E$7,MATCH(J30,'P-07 HACCP score'!$B$3:$B$7,0),MATCH('D-14 Ernst'!F$2,'P-07 HACCP score'!$C$2:$E$2,0))</f>
        <v>0</v>
      </c>
      <c r="BA30" s="6">
        <f>INDEX('P-07 HACCP score'!$C$3:$E$7,MATCH(K30,'P-07 HACCP score'!$B$3:$B$7,0),MATCH('D-14 Ernst'!G$2,'P-07 HACCP score'!$C$2:$E$2,0))</f>
        <v>0</v>
      </c>
      <c r="BB30" s="6">
        <f>INDEX('P-07 HACCP score'!$C$3:$E$7,MATCH(L30,'P-07 HACCP score'!$B$3:$B$7,0),MATCH('D-14 Ernst'!H$2,'P-07 HACCP score'!$C$2:$E$2,0))</f>
        <v>0</v>
      </c>
      <c r="BC30" s="6">
        <f>INDEX('P-07 HACCP score'!$C$3:$E$7,MATCH(M30,'P-07 HACCP score'!$B$3:$B$7,0),MATCH('D-14 Ernst'!I$2,'P-07 HACCP score'!$C$2:$E$2,0))</f>
        <v>0</v>
      </c>
      <c r="BD30" s="6">
        <f>INDEX('P-07 HACCP score'!$C$3:$E$7,MATCH(N30,'P-07 HACCP score'!$B$3:$B$7,0),MATCH('D-14 Ernst'!J$2,'P-07 HACCP score'!$C$2:$E$2,0))</f>
        <v>0</v>
      </c>
      <c r="BE30" s="6">
        <f>INDEX('P-07 HACCP score'!$C$3:$E$7,MATCH(O30,'P-07 HACCP score'!$B$3:$B$7,0),MATCH('D-14 Ernst'!K$2,'P-07 HACCP score'!$C$2:$E$2,0))</f>
        <v>0</v>
      </c>
      <c r="BF30" s="6">
        <f>INDEX('P-07 HACCP score'!$C$3:$E$7,MATCH(P30,'P-07 HACCP score'!$B$3:$B$7,0),MATCH('D-14 Ernst'!L$2,'P-07 HACCP score'!$C$2:$E$2,0))</f>
        <v>0</v>
      </c>
      <c r="BG30" s="6">
        <f>INDEX('P-07 HACCP score'!$C$3:$E$7,MATCH(Q30,'P-07 HACCP score'!$B$3:$B$7,0),MATCH('D-14 Ernst'!M$2,'P-07 HACCP score'!$C$2:$E$2,0))</f>
        <v>0</v>
      </c>
      <c r="BH30" s="6">
        <f>INDEX('P-07 HACCP score'!$C$3:$E$7,MATCH(R30,'P-07 HACCP score'!$B$3:$B$7,0),MATCH('D-14 Ernst'!N$2,'P-07 HACCP score'!$C$2:$E$2,0))</f>
        <v>0</v>
      </c>
      <c r="BI30" s="6">
        <f>INDEX('P-07 HACCP score'!$C$3:$E$7,MATCH(S30,'P-07 HACCP score'!$B$3:$B$7,0),MATCH('D-14 Ernst'!O$2,'P-07 HACCP score'!$C$2:$E$2,0))</f>
        <v>0</v>
      </c>
      <c r="BJ30" s="6">
        <f>INDEX('P-07 HACCP score'!$C$3:$E$7,MATCH(T30,'P-07 HACCP score'!$B$3:$B$7,0),MATCH('D-14 Ernst'!P$2,'P-07 HACCP score'!$C$2:$E$2,0))</f>
        <v>0</v>
      </c>
      <c r="BK30" s="6">
        <f>INDEX('P-07 HACCP score'!$C$3:$E$7,MATCH(U30,'P-07 HACCP score'!$B$3:$B$7,0),MATCH('D-14 Ernst'!Q$2,'P-07 HACCP score'!$C$2:$E$2,0))</f>
        <v>0</v>
      </c>
      <c r="BL30" s="6">
        <f>INDEX('P-07 HACCP score'!$C$3:$E$7,MATCH(V30,'P-07 HACCP score'!$B$3:$B$7,0),MATCH('D-14 Ernst'!R$2,'P-07 HACCP score'!$C$2:$E$2,0))</f>
        <v>0</v>
      </c>
      <c r="BM30" s="6">
        <f>INDEX('P-07 HACCP score'!$C$3:$E$7,MATCH(W30,'P-07 HACCP score'!$B$3:$B$7,0),MATCH('D-14 Ernst'!S$2,'P-07 HACCP score'!$C$2:$E$2,0))</f>
        <v>0</v>
      </c>
      <c r="BN30" s="6">
        <f>INDEX('P-07 HACCP score'!$C$3:$E$7,MATCH(X30,'P-07 HACCP score'!$B$3:$B$7,0),MATCH('D-14 Ernst'!T$2,'P-07 HACCP score'!$C$2:$E$2,0))</f>
        <v>0</v>
      </c>
      <c r="BO30" s="6">
        <f>INDEX('P-07 HACCP score'!$C$3:$E$7,MATCH(Y30,'P-07 HACCP score'!$B$3:$B$7,0),MATCH('D-14 Ernst'!U$2,'P-07 HACCP score'!$C$2:$E$2,0))</f>
        <v>0</v>
      </c>
      <c r="BP30" s="6">
        <f>INDEX('P-07 HACCP score'!$C$3:$E$7,MATCH(Z30,'P-07 HACCP score'!$B$3:$B$7,0),MATCH('D-14 Ernst'!V$2,'P-07 HACCP score'!$C$2:$E$2,0))</f>
        <v>0</v>
      </c>
      <c r="BQ30" s="6">
        <f>INDEX('P-07 HACCP score'!$C$3:$E$7,MATCH(AA30,'P-07 HACCP score'!$B$3:$B$7,0),MATCH('D-14 Ernst'!W$2,'P-07 HACCP score'!$C$2:$E$2,0))</f>
        <v>0</v>
      </c>
      <c r="BR30" s="6">
        <f>INDEX('P-07 HACCP score'!$C$3:$E$7,MATCH(AB30,'P-07 HACCP score'!$B$3:$B$7,0),MATCH('D-14 Ernst'!X$2,'P-07 HACCP score'!$C$2:$E$2,0))</f>
        <v>0</v>
      </c>
      <c r="BS30" s="6">
        <f>INDEX('P-07 HACCP score'!$C$3:$E$7,MATCH(AC30,'P-07 HACCP score'!$B$3:$B$7,0),MATCH('D-14 Ernst'!Y$2,'P-07 HACCP score'!$C$2:$E$2,0))</f>
        <v>0</v>
      </c>
      <c r="BT30" s="6">
        <f>INDEX('P-07 HACCP score'!$C$3:$E$7,MATCH(AD30,'P-07 HACCP score'!$B$3:$B$7,0),MATCH('D-14 Ernst'!Z$2,'P-07 HACCP score'!$C$2:$E$2,0))</f>
        <v>0</v>
      </c>
      <c r="BU30" s="6">
        <f>INDEX('P-07 HACCP score'!$C$3:$E$7,MATCH(AE30,'P-07 HACCP score'!$B$3:$B$7,0),MATCH('D-14 Ernst'!AA$2,'P-07 HACCP score'!$C$2:$E$2,0))</f>
        <v>0</v>
      </c>
      <c r="BV30" s="6">
        <f>INDEX('P-07 HACCP score'!$C$3:$E$7,MATCH(AF30,'P-07 HACCP score'!$B$3:$B$7,0),MATCH('D-14 Ernst'!AB$2,'P-07 HACCP score'!$C$2:$E$2,0))</f>
        <v>0</v>
      </c>
      <c r="BW30" s="6">
        <f>INDEX('P-07 HACCP score'!$C$3:$E$7,MATCH(AG30,'P-07 HACCP score'!$B$3:$B$7,0),MATCH('D-14 Ernst'!AC$2,'P-07 HACCP score'!$C$2:$E$2,0))</f>
        <v>0</v>
      </c>
      <c r="BX30" s="6">
        <f>INDEX('P-07 HACCP score'!$C$3:$E$7,MATCH(AH30,'P-07 HACCP score'!$B$3:$B$7,0),MATCH('D-14 Ernst'!AD$2,'P-07 HACCP score'!$C$2:$E$2,0))</f>
        <v>0</v>
      </c>
    </row>
    <row r="31" spans="1:76" s="6" customFormat="1" x14ac:dyDescent="0.45">
      <c r="A31" s="47">
        <v>50700</v>
      </c>
      <c r="B31" s="6" t="s">
        <v>70</v>
      </c>
      <c r="C31" s="6" t="s">
        <v>632</v>
      </c>
      <c r="D31" s="21" t="s">
        <v>31</v>
      </c>
      <c r="E31" s="22" t="s">
        <v>726</v>
      </c>
      <c r="F31" s="22"/>
      <c r="G31" s="22"/>
      <c r="H31" s="25"/>
      <c r="I31" s="25"/>
      <c r="J31" s="25"/>
      <c r="K31" s="25"/>
      <c r="L31" s="25"/>
      <c r="M31" s="22"/>
      <c r="N31" s="22"/>
      <c r="O31" s="26"/>
      <c r="P31" s="26"/>
      <c r="Q31" s="22" t="s">
        <v>726</v>
      </c>
      <c r="R31" s="22"/>
      <c r="S31" s="22"/>
      <c r="T31" s="22"/>
      <c r="U31" s="22"/>
      <c r="V31" s="22"/>
      <c r="W31" s="22"/>
      <c r="X31" s="22"/>
      <c r="Y31" s="22"/>
      <c r="Z31" s="22"/>
      <c r="AA31" s="22"/>
      <c r="AB31" s="22"/>
      <c r="AC31" s="22"/>
      <c r="AD31" s="22"/>
      <c r="AE31" s="22"/>
      <c r="AF31" s="22"/>
      <c r="AG31" s="22"/>
      <c r="AH31" s="22"/>
      <c r="AI31" s="4">
        <f>COUNTIF(AU31:AW31,5)+COUNTIF(BC31:BD31,5)+COUNTIF(BG31:BX31,5)+COUNTIF(AU31:AW31,9)+COUNTIF(BC31:BD31,9)+COUNTIF(BG31:BX31,9)</f>
        <v>0</v>
      </c>
      <c r="AJ31" s="4">
        <f>COUNTIF(AU31:AW31,15)+COUNTIF(BC31:BD31,15)+COUNTIF(BG31:BX31,15)+COUNTIF(AU31:AW31,25)+COUNTIF(BC31:BD31,25)+COUNTIF(BG31:BX31,25)</f>
        <v>0</v>
      </c>
      <c r="AK31" s="4" t="str">
        <f>IF(AJ31&gt;=1,"HOOG",IF(AI31&gt;=2,"MIDDEN","LAAG"))</f>
        <v>LAAG</v>
      </c>
      <c r="AL31" s="4" t="str">
        <f>IF(AND(AJ31=1,OR(G31="H",X31="H"),TEXT(D31,0)&lt;&gt;"4"),"J","N" )</f>
        <v>N</v>
      </c>
      <c r="AM31" s="4" t="s">
        <v>34</v>
      </c>
      <c r="AN31" s="80" t="str">
        <f>IF(OR(AM31="J",AL31="J"),"MIDDEN",AK31)</f>
        <v>LAAG</v>
      </c>
      <c r="AO31" s="4" t="s">
        <v>32</v>
      </c>
      <c r="AP31" s="4" t="s">
        <v>33</v>
      </c>
      <c r="AQ31" s="4" t="s">
        <v>34</v>
      </c>
      <c r="AR31" s="4" t="str">
        <f>IF(AND(AO31="H",AP31="K"),"J",IF(OR(AND(AO31="L",AP31="K",AQ31="J"),AND(AO31="H",AP31="G",AQ31="J")),"J","N"))</f>
        <v>N</v>
      </c>
      <c r="AS31" s="4" t="s">
        <v>34</v>
      </c>
      <c r="AT31" s="4" t="str">
        <f>IF(AR31="N",AN31,IF(AN31="LAAG","MIDDEN","HOOG"))</f>
        <v>LAAG</v>
      </c>
      <c r="AU31" s="6">
        <f>INDEX('P-07 HACCP score'!$C$3:$E$7,MATCH(E31,'P-07 HACCP score'!$B$3:$B$7,0),MATCH('D-14 Ernst'!A$2,'P-07 HACCP score'!$C$2:$E$2,0))</f>
        <v>1.5</v>
      </c>
      <c r="AV31" s="6">
        <f>INDEX('P-07 HACCP score'!$C$3:$E$7,MATCH(F31,'P-07 HACCP score'!$B$3:$B$7,0),MATCH('D-14 Ernst'!B$2,'P-07 HACCP score'!$C$2:$E$2,0))</f>
        <v>0</v>
      </c>
      <c r="AW31" s="6">
        <f>INDEX('P-07 HACCP score'!$C$3:$E$7,MATCH(G31,'P-07 HACCP score'!$B$3:$B$7,0),MATCH('D-14 Ernst'!C$2,'P-07 HACCP score'!$C$2:$E$2,0))</f>
        <v>0</v>
      </c>
      <c r="AX31" s="6">
        <f>INDEX('P-07 HACCP score'!$C$3:$E$7,MATCH(H31,'P-07 HACCP score'!$B$3:$B$7,0),MATCH('D-14 Ernst'!D$2,'P-07 HACCP score'!$C$2:$E$2,0))</f>
        <v>0</v>
      </c>
      <c r="AY31" s="6">
        <f>INDEX('P-07 HACCP score'!$C$3:$E$7,MATCH(I31,'P-07 HACCP score'!$B$3:$B$7,0),MATCH('D-14 Ernst'!E$2,'P-07 HACCP score'!$C$2:$E$2,0))</f>
        <v>0</v>
      </c>
      <c r="AZ31" s="6">
        <f>INDEX('P-07 HACCP score'!$C$3:$E$7,MATCH(J31,'P-07 HACCP score'!$B$3:$B$7,0),MATCH('D-14 Ernst'!F$2,'P-07 HACCP score'!$C$2:$E$2,0))</f>
        <v>0</v>
      </c>
      <c r="BA31" s="6">
        <f>INDEX('P-07 HACCP score'!$C$3:$E$7,MATCH(K31,'P-07 HACCP score'!$B$3:$B$7,0),MATCH('D-14 Ernst'!G$2,'P-07 HACCP score'!$C$2:$E$2,0))</f>
        <v>0</v>
      </c>
      <c r="BB31" s="6">
        <f>INDEX('P-07 HACCP score'!$C$3:$E$7,MATCH(L31,'P-07 HACCP score'!$B$3:$B$7,0),MATCH('D-14 Ernst'!H$2,'P-07 HACCP score'!$C$2:$E$2,0))</f>
        <v>0</v>
      </c>
      <c r="BC31" s="6">
        <f>INDEX('P-07 HACCP score'!$C$3:$E$7,MATCH(M31,'P-07 HACCP score'!$B$3:$B$7,0),MATCH('D-14 Ernst'!I$2,'P-07 HACCP score'!$C$2:$E$2,0))</f>
        <v>0</v>
      </c>
      <c r="BD31" s="6">
        <f>INDEX('P-07 HACCP score'!$C$3:$E$7,MATCH(N31,'P-07 HACCP score'!$B$3:$B$7,0),MATCH('D-14 Ernst'!J$2,'P-07 HACCP score'!$C$2:$E$2,0))</f>
        <v>0</v>
      </c>
      <c r="BE31" s="6">
        <f>INDEX('P-07 HACCP score'!$C$3:$E$7,MATCH(O31,'P-07 HACCP score'!$B$3:$B$7,0),MATCH('D-14 Ernst'!K$2,'P-07 HACCP score'!$C$2:$E$2,0))</f>
        <v>0</v>
      </c>
      <c r="BF31" s="6">
        <f>INDEX('P-07 HACCP score'!$C$3:$E$7,MATCH(P31,'P-07 HACCP score'!$B$3:$B$7,0),MATCH('D-14 Ernst'!L$2,'P-07 HACCP score'!$C$2:$E$2,0))</f>
        <v>0</v>
      </c>
      <c r="BG31" s="6">
        <f>INDEX('P-07 HACCP score'!$C$3:$E$7,MATCH(Q31,'P-07 HACCP score'!$B$3:$B$7,0),MATCH('D-14 Ernst'!M$2,'P-07 HACCP score'!$C$2:$E$2,0))</f>
        <v>2.5</v>
      </c>
      <c r="BH31" s="6">
        <f>INDEX('P-07 HACCP score'!$C$3:$E$7,MATCH(R31,'P-07 HACCP score'!$B$3:$B$7,0),MATCH('D-14 Ernst'!N$2,'P-07 HACCP score'!$C$2:$E$2,0))</f>
        <v>0</v>
      </c>
      <c r="BI31" s="6">
        <f>INDEX('P-07 HACCP score'!$C$3:$E$7,MATCH(S31,'P-07 HACCP score'!$B$3:$B$7,0),MATCH('D-14 Ernst'!O$2,'P-07 HACCP score'!$C$2:$E$2,0))</f>
        <v>0</v>
      </c>
      <c r="BJ31" s="6">
        <f>INDEX('P-07 HACCP score'!$C$3:$E$7,MATCH(T31,'P-07 HACCP score'!$B$3:$B$7,0),MATCH('D-14 Ernst'!P$2,'P-07 HACCP score'!$C$2:$E$2,0))</f>
        <v>0</v>
      </c>
      <c r="BK31" s="6">
        <f>INDEX('P-07 HACCP score'!$C$3:$E$7,MATCH(U31,'P-07 HACCP score'!$B$3:$B$7,0),MATCH('D-14 Ernst'!Q$2,'P-07 HACCP score'!$C$2:$E$2,0))</f>
        <v>0</v>
      </c>
      <c r="BL31" s="6">
        <f>INDEX('P-07 HACCP score'!$C$3:$E$7,MATCH(V31,'P-07 HACCP score'!$B$3:$B$7,0),MATCH('D-14 Ernst'!R$2,'P-07 HACCP score'!$C$2:$E$2,0))</f>
        <v>0</v>
      </c>
      <c r="BM31" s="6">
        <f>INDEX('P-07 HACCP score'!$C$3:$E$7,MATCH(W31,'P-07 HACCP score'!$B$3:$B$7,0),MATCH('D-14 Ernst'!S$2,'P-07 HACCP score'!$C$2:$E$2,0))</f>
        <v>0</v>
      </c>
      <c r="BN31" s="6">
        <f>INDEX('P-07 HACCP score'!$C$3:$E$7,MATCH(X31,'P-07 HACCP score'!$B$3:$B$7,0),MATCH('D-14 Ernst'!T$2,'P-07 HACCP score'!$C$2:$E$2,0))</f>
        <v>0</v>
      </c>
      <c r="BO31" s="6">
        <f>INDEX('P-07 HACCP score'!$C$3:$E$7,MATCH(Y31,'P-07 HACCP score'!$B$3:$B$7,0),MATCH('D-14 Ernst'!U$2,'P-07 HACCP score'!$C$2:$E$2,0))</f>
        <v>0</v>
      </c>
      <c r="BP31" s="6">
        <f>INDEX('P-07 HACCP score'!$C$3:$E$7,MATCH(Z31,'P-07 HACCP score'!$B$3:$B$7,0),MATCH('D-14 Ernst'!V$2,'P-07 HACCP score'!$C$2:$E$2,0))</f>
        <v>0</v>
      </c>
      <c r="BQ31" s="6">
        <f>INDEX('P-07 HACCP score'!$C$3:$E$7,MATCH(AA31,'P-07 HACCP score'!$B$3:$B$7,0),MATCH('D-14 Ernst'!W$2,'P-07 HACCP score'!$C$2:$E$2,0))</f>
        <v>0</v>
      </c>
      <c r="BR31" s="6">
        <f>INDEX('P-07 HACCP score'!$C$3:$E$7,MATCH(AB31,'P-07 HACCP score'!$B$3:$B$7,0),MATCH('D-14 Ernst'!X$2,'P-07 HACCP score'!$C$2:$E$2,0))</f>
        <v>0</v>
      </c>
      <c r="BS31" s="6">
        <f>INDEX('P-07 HACCP score'!$C$3:$E$7,MATCH(AC31,'P-07 HACCP score'!$B$3:$B$7,0),MATCH('D-14 Ernst'!Y$2,'P-07 HACCP score'!$C$2:$E$2,0))</f>
        <v>0</v>
      </c>
      <c r="BT31" s="6">
        <f>INDEX('P-07 HACCP score'!$C$3:$E$7,MATCH(AD31,'P-07 HACCP score'!$B$3:$B$7,0),MATCH('D-14 Ernst'!Z$2,'P-07 HACCP score'!$C$2:$E$2,0))</f>
        <v>0</v>
      </c>
      <c r="BU31" s="6">
        <f>INDEX('P-07 HACCP score'!$C$3:$E$7,MATCH(AE31,'P-07 HACCP score'!$B$3:$B$7,0),MATCH('D-14 Ernst'!AA$2,'P-07 HACCP score'!$C$2:$E$2,0))</f>
        <v>0</v>
      </c>
      <c r="BV31" s="6">
        <f>INDEX('P-07 HACCP score'!$C$3:$E$7,MATCH(AF31,'P-07 HACCP score'!$B$3:$B$7,0),MATCH('D-14 Ernst'!AB$2,'P-07 HACCP score'!$C$2:$E$2,0))</f>
        <v>0</v>
      </c>
      <c r="BW31" s="6">
        <f>INDEX('P-07 HACCP score'!$C$3:$E$7,MATCH(AG31,'P-07 HACCP score'!$B$3:$B$7,0),MATCH('D-14 Ernst'!AC$2,'P-07 HACCP score'!$C$2:$E$2,0))</f>
        <v>0</v>
      </c>
      <c r="BX31" s="6">
        <f>INDEX('P-07 HACCP score'!$C$3:$E$7,MATCH(AH31,'P-07 HACCP score'!$B$3:$B$7,0),MATCH('D-14 Ernst'!AD$2,'P-07 HACCP score'!$C$2:$E$2,0))</f>
        <v>0</v>
      </c>
    </row>
    <row r="32" spans="1:76" s="6" customFormat="1" x14ac:dyDescent="0.45">
      <c r="A32" s="47">
        <v>30150</v>
      </c>
      <c r="B32" s="6" t="s">
        <v>71</v>
      </c>
      <c r="C32" s="6" t="s">
        <v>72</v>
      </c>
      <c r="D32" s="21" t="s">
        <v>60</v>
      </c>
      <c r="E32" s="22" t="s">
        <v>32</v>
      </c>
      <c r="F32" s="22"/>
      <c r="G32" s="22"/>
      <c r="H32" s="25"/>
      <c r="I32" s="25"/>
      <c r="J32" s="25"/>
      <c r="K32" s="25"/>
      <c r="L32" s="25"/>
      <c r="M32" s="22"/>
      <c r="N32" s="22"/>
      <c r="O32" s="26"/>
      <c r="P32" s="26"/>
      <c r="Q32" s="22" t="s">
        <v>32</v>
      </c>
      <c r="R32" s="22"/>
      <c r="S32" s="22"/>
      <c r="T32" s="22"/>
      <c r="U32" s="22"/>
      <c r="V32" s="22"/>
      <c r="W32" s="22"/>
      <c r="X32" s="22"/>
      <c r="Y32" s="22"/>
      <c r="Z32" s="22"/>
      <c r="AA32" s="22"/>
      <c r="AB32" s="22"/>
      <c r="AC32" s="22"/>
      <c r="AD32" s="22"/>
      <c r="AE32" s="22"/>
      <c r="AF32" s="22"/>
      <c r="AG32" s="22"/>
      <c r="AH32" s="22"/>
      <c r="AI32" s="4">
        <f>COUNTIF(AU32:AW32,5)+COUNTIF(BC32:BD32,5)+COUNTIF(BG32:BX32,5)+COUNTIF(AU32:AW32,9)+COUNTIF(BC32:BD32,9)+COUNTIF(BG32:BX32,9)</f>
        <v>1</v>
      </c>
      <c r="AJ32" s="4">
        <f>COUNTIF(AU32:AW32,15)+COUNTIF(BC32:BD32,15)+COUNTIF(BG32:BX32,15)+COUNTIF(AU32:AW32,25)+COUNTIF(BC32:BD32,25)+COUNTIF(BG32:BX32,25)</f>
        <v>0</v>
      </c>
      <c r="AK32" s="4" t="str">
        <f>IF(AJ32&gt;=1,"HOOG",IF(AI32&gt;=2,"MIDDEN","LAAG"))</f>
        <v>LAAG</v>
      </c>
      <c r="AL32" s="4" t="str">
        <f>IF(AND(AJ32=1,OR(G32="H",X32="H"),TEXT(D32,0)&lt;&gt;"4"),"J","N" )</f>
        <v>N</v>
      </c>
      <c r="AM32" s="4" t="s">
        <v>34</v>
      </c>
      <c r="AN32" s="80" t="str">
        <f>IF(OR(AM32="J",AL32="J"),"MIDDEN",AK32)</f>
        <v>LAAG</v>
      </c>
      <c r="AO32" s="4" t="s">
        <v>32</v>
      </c>
      <c r="AP32" s="4" t="s">
        <v>36</v>
      </c>
      <c r="AQ32" s="4" t="s">
        <v>34</v>
      </c>
      <c r="AR32" s="4" t="str">
        <f>IF(AND(AO32="H",AP32="K"),"J",IF(OR(AND(AO32="L",AP32="K",AQ32="J"),AND(AO32="H",AP32="G",AQ32="J")),"J","N"))</f>
        <v>N</v>
      </c>
      <c r="AS32" s="4" t="s">
        <v>34</v>
      </c>
      <c r="AT32" s="4" t="str">
        <f>IF(AR32="N",AN32,IF(AN32="LAAG","MIDDEN","HOOG"))</f>
        <v>LAAG</v>
      </c>
      <c r="AU32" s="6">
        <f>INDEX('P-07 HACCP score'!$C$3:$E$7,MATCH(E32,'P-07 HACCP score'!$B$3:$B$7,0),MATCH('D-14 Ernst'!A$2,'P-07 HACCP score'!$C$2:$E$2,0))</f>
        <v>3</v>
      </c>
      <c r="AV32" s="6">
        <f>INDEX('P-07 HACCP score'!$C$3:$E$7,MATCH(F32,'P-07 HACCP score'!$B$3:$B$7,0),MATCH('D-14 Ernst'!B$2,'P-07 HACCP score'!$C$2:$E$2,0))</f>
        <v>0</v>
      </c>
      <c r="AW32" s="6">
        <f>INDEX('P-07 HACCP score'!$C$3:$E$7,MATCH(G32,'P-07 HACCP score'!$B$3:$B$7,0),MATCH('D-14 Ernst'!C$2,'P-07 HACCP score'!$C$2:$E$2,0))</f>
        <v>0</v>
      </c>
      <c r="AX32" s="6">
        <f>INDEX('P-07 HACCP score'!$C$3:$E$7,MATCH(H32,'P-07 HACCP score'!$B$3:$B$7,0),MATCH('D-14 Ernst'!D$2,'P-07 HACCP score'!$C$2:$E$2,0))</f>
        <v>0</v>
      </c>
      <c r="AY32" s="6">
        <f>INDEX('P-07 HACCP score'!$C$3:$E$7,MATCH(I32,'P-07 HACCP score'!$B$3:$B$7,0),MATCH('D-14 Ernst'!E$2,'P-07 HACCP score'!$C$2:$E$2,0))</f>
        <v>0</v>
      </c>
      <c r="AZ32" s="6">
        <f>INDEX('P-07 HACCP score'!$C$3:$E$7,MATCH(J32,'P-07 HACCP score'!$B$3:$B$7,0),MATCH('D-14 Ernst'!F$2,'P-07 HACCP score'!$C$2:$E$2,0))</f>
        <v>0</v>
      </c>
      <c r="BA32" s="6">
        <f>INDEX('P-07 HACCP score'!$C$3:$E$7,MATCH(K32,'P-07 HACCP score'!$B$3:$B$7,0),MATCH('D-14 Ernst'!G$2,'P-07 HACCP score'!$C$2:$E$2,0))</f>
        <v>0</v>
      </c>
      <c r="BB32" s="6">
        <f>INDEX('P-07 HACCP score'!$C$3:$E$7,MATCH(L32,'P-07 HACCP score'!$B$3:$B$7,0),MATCH('D-14 Ernst'!H$2,'P-07 HACCP score'!$C$2:$E$2,0))</f>
        <v>0</v>
      </c>
      <c r="BC32" s="6">
        <f>INDEX('P-07 HACCP score'!$C$3:$E$7,MATCH(M32,'P-07 HACCP score'!$B$3:$B$7,0),MATCH('D-14 Ernst'!I$2,'P-07 HACCP score'!$C$2:$E$2,0))</f>
        <v>0</v>
      </c>
      <c r="BD32" s="6">
        <f>INDEX('P-07 HACCP score'!$C$3:$E$7,MATCH(N32,'P-07 HACCP score'!$B$3:$B$7,0),MATCH('D-14 Ernst'!J$2,'P-07 HACCP score'!$C$2:$E$2,0))</f>
        <v>0</v>
      </c>
      <c r="BE32" s="6">
        <f>INDEX('P-07 HACCP score'!$C$3:$E$7,MATCH(O32,'P-07 HACCP score'!$B$3:$B$7,0),MATCH('D-14 Ernst'!K$2,'P-07 HACCP score'!$C$2:$E$2,0))</f>
        <v>0</v>
      </c>
      <c r="BF32" s="6">
        <f>INDEX('P-07 HACCP score'!$C$3:$E$7,MATCH(P32,'P-07 HACCP score'!$B$3:$B$7,0),MATCH('D-14 Ernst'!L$2,'P-07 HACCP score'!$C$2:$E$2,0))</f>
        <v>0</v>
      </c>
      <c r="BG32" s="6">
        <f>INDEX('P-07 HACCP score'!$C$3:$E$7,MATCH(Q32,'P-07 HACCP score'!$B$3:$B$7,0),MATCH('D-14 Ernst'!M$2,'P-07 HACCP score'!$C$2:$E$2,0))</f>
        <v>5</v>
      </c>
      <c r="BH32" s="6">
        <f>INDEX('P-07 HACCP score'!$C$3:$E$7,MATCH(R32,'P-07 HACCP score'!$B$3:$B$7,0),MATCH('D-14 Ernst'!N$2,'P-07 HACCP score'!$C$2:$E$2,0))</f>
        <v>0</v>
      </c>
      <c r="BI32" s="6">
        <f>INDEX('P-07 HACCP score'!$C$3:$E$7,MATCH(S32,'P-07 HACCP score'!$B$3:$B$7,0),MATCH('D-14 Ernst'!O$2,'P-07 HACCP score'!$C$2:$E$2,0))</f>
        <v>0</v>
      </c>
      <c r="BJ32" s="6">
        <f>INDEX('P-07 HACCP score'!$C$3:$E$7,MATCH(T32,'P-07 HACCP score'!$B$3:$B$7,0),MATCH('D-14 Ernst'!P$2,'P-07 HACCP score'!$C$2:$E$2,0))</f>
        <v>0</v>
      </c>
      <c r="BK32" s="6">
        <f>INDEX('P-07 HACCP score'!$C$3:$E$7,MATCH(U32,'P-07 HACCP score'!$B$3:$B$7,0),MATCH('D-14 Ernst'!Q$2,'P-07 HACCP score'!$C$2:$E$2,0))</f>
        <v>0</v>
      </c>
      <c r="BL32" s="6">
        <f>INDEX('P-07 HACCP score'!$C$3:$E$7,MATCH(V32,'P-07 HACCP score'!$B$3:$B$7,0),MATCH('D-14 Ernst'!R$2,'P-07 HACCP score'!$C$2:$E$2,0))</f>
        <v>0</v>
      </c>
      <c r="BM32" s="6">
        <f>INDEX('P-07 HACCP score'!$C$3:$E$7,MATCH(W32,'P-07 HACCP score'!$B$3:$B$7,0),MATCH('D-14 Ernst'!S$2,'P-07 HACCP score'!$C$2:$E$2,0))</f>
        <v>0</v>
      </c>
      <c r="BN32" s="6">
        <f>INDEX('P-07 HACCP score'!$C$3:$E$7,MATCH(X32,'P-07 HACCP score'!$B$3:$B$7,0),MATCH('D-14 Ernst'!T$2,'P-07 HACCP score'!$C$2:$E$2,0))</f>
        <v>0</v>
      </c>
      <c r="BO32" s="6">
        <f>INDEX('P-07 HACCP score'!$C$3:$E$7,MATCH(Y32,'P-07 HACCP score'!$B$3:$B$7,0),MATCH('D-14 Ernst'!U$2,'P-07 HACCP score'!$C$2:$E$2,0))</f>
        <v>0</v>
      </c>
      <c r="BP32" s="6">
        <f>INDEX('P-07 HACCP score'!$C$3:$E$7,MATCH(Z32,'P-07 HACCP score'!$B$3:$B$7,0),MATCH('D-14 Ernst'!V$2,'P-07 HACCP score'!$C$2:$E$2,0))</f>
        <v>0</v>
      </c>
      <c r="BQ32" s="6">
        <f>INDEX('P-07 HACCP score'!$C$3:$E$7,MATCH(AA32,'P-07 HACCP score'!$B$3:$B$7,0),MATCH('D-14 Ernst'!W$2,'P-07 HACCP score'!$C$2:$E$2,0))</f>
        <v>0</v>
      </c>
      <c r="BR32" s="6">
        <f>INDEX('P-07 HACCP score'!$C$3:$E$7,MATCH(AB32,'P-07 HACCP score'!$B$3:$B$7,0),MATCH('D-14 Ernst'!X$2,'P-07 HACCP score'!$C$2:$E$2,0))</f>
        <v>0</v>
      </c>
      <c r="BS32" s="6">
        <f>INDEX('P-07 HACCP score'!$C$3:$E$7,MATCH(AC32,'P-07 HACCP score'!$B$3:$B$7,0),MATCH('D-14 Ernst'!Y$2,'P-07 HACCP score'!$C$2:$E$2,0))</f>
        <v>0</v>
      </c>
      <c r="BT32" s="6">
        <f>INDEX('P-07 HACCP score'!$C$3:$E$7,MATCH(AD32,'P-07 HACCP score'!$B$3:$B$7,0),MATCH('D-14 Ernst'!Z$2,'P-07 HACCP score'!$C$2:$E$2,0))</f>
        <v>0</v>
      </c>
      <c r="BU32" s="6">
        <f>INDEX('P-07 HACCP score'!$C$3:$E$7,MATCH(AE32,'P-07 HACCP score'!$B$3:$B$7,0),MATCH('D-14 Ernst'!AA$2,'P-07 HACCP score'!$C$2:$E$2,0))</f>
        <v>0</v>
      </c>
      <c r="BV32" s="6">
        <f>INDEX('P-07 HACCP score'!$C$3:$E$7,MATCH(AF32,'P-07 HACCP score'!$B$3:$B$7,0),MATCH('D-14 Ernst'!AB$2,'P-07 HACCP score'!$C$2:$E$2,0))</f>
        <v>0</v>
      </c>
      <c r="BW32" s="6">
        <f>INDEX('P-07 HACCP score'!$C$3:$E$7,MATCH(AG32,'P-07 HACCP score'!$B$3:$B$7,0),MATCH('D-14 Ernst'!AC$2,'P-07 HACCP score'!$C$2:$E$2,0))</f>
        <v>0</v>
      </c>
      <c r="BX32" s="6">
        <f>INDEX('P-07 HACCP score'!$C$3:$E$7,MATCH(AH32,'P-07 HACCP score'!$B$3:$B$7,0),MATCH('D-14 Ernst'!AD$2,'P-07 HACCP score'!$C$2:$E$2,0))</f>
        <v>0</v>
      </c>
    </row>
    <row r="33" spans="1:76" s="6" customFormat="1" x14ac:dyDescent="0.45">
      <c r="A33" s="47">
        <v>30600</v>
      </c>
      <c r="B33" s="6" t="s">
        <v>73</v>
      </c>
      <c r="C33" s="6" t="s">
        <v>74</v>
      </c>
      <c r="D33" s="21" t="s">
        <v>60</v>
      </c>
      <c r="E33" s="22"/>
      <c r="F33" s="22"/>
      <c r="G33" s="22"/>
      <c r="H33" s="25"/>
      <c r="I33" s="25"/>
      <c r="J33" s="25"/>
      <c r="K33" s="25"/>
      <c r="L33" s="25"/>
      <c r="M33" s="22"/>
      <c r="N33" s="22"/>
      <c r="O33" s="26"/>
      <c r="P33" s="26"/>
      <c r="Q33" s="22"/>
      <c r="R33" s="22"/>
      <c r="S33" s="22"/>
      <c r="T33" s="22"/>
      <c r="U33" s="22"/>
      <c r="V33" s="22"/>
      <c r="W33" s="22"/>
      <c r="X33" s="22"/>
      <c r="Y33" s="22"/>
      <c r="Z33" s="22"/>
      <c r="AA33" s="22"/>
      <c r="AB33" s="22"/>
      <c r="AC33" s="22"/>
      <c r="AD33" s="22"/>
      <c r="AE33" s="22"/>
      <c r="AF33" s="22"/>
      <c r="AG33" s="22"/>
      <c r="AH33" s="22"/>
      <c r="AI33" s="4">
        <f>COUNTIF(AU33:AW33,5)+COUNTIF(BC33:BD33,5)+COUNTIF(BG33:BX33,5)+COUNTIF(AU33:AW33,9)+COUNTIF(BC33:BD33,9)+COUNTIF(BG33:BX33,9)</f>
        <v>0</v>
      </c>
      <c r="AJ33" s="4">
        <f>COUNTIF(AU33:AW33,15)+COUNTIF(BC33:BD33,15)+COUNTIF(BG33:BX33,15)+COUNTIF(AU33:AW33,25)+COUNTIF(BC33:BD33,25)+COUNTIF(BG33:BX33,25)</f>
        <v>0</v>
      </c>
      <c r="AK33" s="4" t="str">
        <f>IF(AJ33&gt;=1,"HOOG",IF(AI33&gt;=2,"MIDDEN","LAAG"))</f>
        <v>LAAG</v>
      </c>
      <c r="AL33" s="4" t="str">
        <f>IF(AND(AJ33=1,OR(G33="H",X33="H"),TEXT(D33,0)&lt;&gt;"4"),"J","N" )</f>
        <v>N</v>
      </c>
      <c r="AM33" s="4" t="s">
        <v>34</v>
      </c>
      <c r="AN33" s="80" t="str">
        <f>IF(OR(AM33="J",AL33="J"),"MIDDEN",AK33)</f>
        <v>LAAG</v>
      </c>
      <c r="AO33" s="4" t="s">
        <v>32</v>
      </c>
      <c r="AP33" s="4" t="s">
        <v>36</v>
      </c>
      <c r="AQ33" s="4" t="s">
        <v>34</v>
      </c>
      <c r="AR33" s="4" t="str">
        <f>IF(AND(AO33="H",AP33="K"),"J",IF(OR(AND(AO33="L",AP33="K",AQ33="J"),AND(AO33="H",AP33="G",AQ33="J")),"J","N"))</f>
        <v>N</v>
      </c>
      <c r="AS33" s="4" t="s">
        <v>34</v>
      </c>
      <c r="AT33" s="4" t="str">
        <f>IF(AR33="N",AN33,IF(AN33="LAAG","MIDDEN","HOOG"))</f>
        <v>LAAG</v>
      </c>
      <c r="AU33" s="6">
        <f>INDEX('P-07 HACCP score'!$C$3:$E$7,MATCH(E33,'P-07 HACCP score'!$B$3:$B$7,0),MATCH('D-14 Ernst'!A$2,'P-07 HACCP score'!$C$2:$E$2,0))</f>
        <v>0</v>
      </c>
      <c r="AV33" s="6">
        <f>INDEX('P-07 HACCP score'!$C$3:$E$7,MATCH(F33,'P-07 HACCP score'!$B$3:$B$7,0),MATCH('D-14 Ernst'!B$2,'P-07 HACCP score'!$C$2:$E$2,0))</f>
        <v>0</v>
      </c>
      <c r="AW33" s="6">
        <f>INDEX('P-07 HACCP score'!$C$3:$E$7,MATCH(G33,'P-07 HACCP score'!$B$3:$B$7,0),MATCH('D-14 Ernst'!C$2,'P-07 HACCP score'!$C$2:$E$2,0))</f>
        <v>0</v>
      </c>
      <c r="AX33" s="6">
        <f>INDEX('P-07 HACCP score'!$C$3:$E$7,MATCH(H33,'P-07 HACCP score'!$B$3:$B$7,0),MATCH('D-14 Ernst'!D$2,'P-07 HACCP score'!$C$2:$E$2,0))</f>
        <v>0</v>
      </c>
      <c r="AY33" s="6">
        <f>INDEX('P-07 HACCP score'!$C$3:$E$7,MATCH(I33,'P-07 HACCP score'!$B$3:$B$7,0),MATCH('D-14 Ernst'!E$2,'P-07 HACCP score'!$C$2:$E$2,0))</f>
        <v>0</v>
      </c>
      <c r="AZ33" s="6">
        <f>INDEX('P-07 HACCP score'!$C$3:$E$7,MATCH(J33,'P-07 HACCP score'!$B$3:$B$7,0),MATCH('D-14 Ernst'!F$2,'P-07 HACCP score'!$C$2:$E$2,0))</f>
        <v>0</v>
      </c>
      <c r="BA33" s="6">
        <f>INDEX('P-07 HACCP score'!$C$3:$E$7,MATCH(K33,'P-07 HACCP score'!$B$3:$B$7,0),MATCH('D-14 Ernst'!G$2,'P-07 HACCP score'!$C$2:$E$2,0))</f>
        <v>0</v>
      </c>
      <c r="BB33" s="6">
        <f>INDEX('P-07 HACCP score'!$C$3:$E$7,MATCH(L33,'P-07 HACCP score'!$B$3:$B$7,0),MATCH('D-14 Ernst'!H$2,'P-07 HACCP score'!$C$2:$E$2,0))</f>
        <v>0</v>
      </c>
      <c r="BC33" s="6">
        <f>INDEX('P-07 HACCP score'!$C$3:$E$7,MATCH(M33,'P-07 HACCP score'!$B$3:$B$7,0),MATCH('D-14 Ernst'!I$2,'P-07 HACCP score'!$C$2:$E$2,0))</f>
        <v>0</v>
      </c>
      <c r="BD33" s="6">
        <f>INDEX('P-07 HACCP score'!$C$3:$E$7,MATCH(N33,'P-07 HACCP score'!$B$3:$B$7,0),MATCH('D-14 Ernst'!J$2,'P-07 HACCP score'!$C$2:$E$2,0))</f>
        <v>0</v>
      </c>
      <c r="BE33" s="6">
        <f>INDEX('P-07 HACCP score'!$C$3:$E$7,MATCH(O33,'P-07 HACCP score'!$B$3:$B$7,0),MATCH('D-14 Ernst'!K$2,'P-07 HACCP score'!$C$2:$E$2,0))</f>
        <v>0</v>
      </c>
      <c r="BF33" s="6">
        <f>INDEX('P-07 HACCP score'!$C$3:$E$7,MATCH(P33,'P-07 HACCP score'!$B$3:$B$7,0),MATCH('D-14 Ernst'!L$2,'P-07 HACCP score'!$C$2:$E$2,0))</f>
        <v>0</v>
      </c>
      <c r="BG33" s="6">
        <f>INDEX('P-07 HACCP score'!$C$3:$E$7,MATCH(Q33,'P-07 HACCP score'!$B$3:$B$7,0),MATCH('D-14 Ernst'!M$2,'P-07 HACCP score'!$C$2:$E$2,0))</f>
        <v>0</v>
      </c>
      <c r="BH33" s="6">
        <f>INDEX('P-07 HACCP score'!$C$3:$E$7,MATCH(R33,'P-07 HACCP score'!$B$3:$B$7,0),MATCH('D-14 Ernst'!N$2,'P-07 HACCP score'!$C$2:$E$2,0))</f>
        <v>0</v>
      </c>
      <c r="BI33" s="6">
        <f>INDEX('P-07 HACCP score'!$C$3:$E$7,MATCH(S33,'P-07 HACCP score'!$B$3:$B$7,0),MATCH('D-14 Ernst'!O$2,'P-07 HACCP score'!$C$2:$E$2,0))</f>
        <v>0</v>
      </c>
      <c r="BJ33" s="6">
        <f>INDEX('P-07 HACCP score'!$C$3:$E$7,MATCH(T33,'P-07 HACCP score'!$B$3:$B$7,0),MATCH('D-14 Ernst'!P$2,'P-07 HACCP score'!$C$2:$E$2,0))</f>
        <v>0</v>
      </c>
      <c r="BK33" s="6">
        <f>INDEX('P-07 HACCP score'!$C$3:$E$7,MATCH(U33,'P-07 HACCP score'!$B$3:$B$7,0),MATCH('D-14 Ernst'!Q$2,'P-07 HACCP score'!$C$2:$E$2,0))</f>
        <v>0</v>
      </c>
      <c r="BL33" s="6">
        <f>INDEX('P-07 HACCP score'!$C$3:$E$7,MATCH(V33,'P-07 HACCP score'!$B$3:$B$7,0),MATCH('D-14 Ernst'!R$2,'P-07 HACCP score'!$C$2:$E$2,0))</f>
        <v>0</v>
      </c>
      <c r="BM33" s="6">
        <f>INDEX('P-07 HACCP score'!$C$3:$E$7,MATCH(W33,'P-07 HACCP score'!$B$3:$B$7,0),MATCH('D-14 Ernst'!S$2,'P-07 HACCP score'!$C$2:$E$2,0))</f>
        <v>0</v>
      </c>
      <c r="BN33" s="6">
        <f>INDEX('P-07 HACCP score'!$C$3:$E$7,MATCH(X33,'P-07 HACCP score'!$B$3:$B$7,0),MATCH('D-14 Ernst'!T$2,'P-07 HACCP score'!$C$2:$E$2,0))</f>
        <v>0</v>
      </c>
      <c r="BO33" s="6">
        <f>INDEX('P-07 HACCP score'!$C$3:$E$7,MATCH(Y33,'P-07 HACCP score'!$B$3:$B$7,0),MATCH('D-14 Ernst'!U$2,'P-07 HACCP score'!$C$2:$E$2,0))</f>
        <v>0</v>
      </c>
      <c r="BP33" s="6">
        <f>INDEX('P-07 HACCP score'!$C$3:$E$7,MATCH(Z33,'P-07 HACCP score'!$B$3:$B$7,0),MATCH('D-14 Ernst'!V$2,'P-07 HACCP score'!$C$2:$E$2,0))</f>
        <v>0</v>
      </c>
      <c r="BQ33" s="6">
        <f>INDEX('P-07 HACCP score'!$C$3:$E$7,MATCH(AA33,'P-07 HACCP score'!$B$3:$B$7,0),MATCH('D-14 Ernst'!W$2,'P-07 HACCP score'!$C$2:$E$2,0))</f>
        <v>0</v>
      </c>
      <c r="BR33" s="6">
        <f>INDEX('P-07 HACCP score'!$C$3:$E$7,MATCH(AB33,'P-07 HACCP score'!$B$3:$B$7,0),MATCH('D-14 Ernst'!X$2,'P-07 HACCP score'!$C$2:$E$2,0))</f>
        <v>0</v>
      </c>
      <c r="BS33" s="6">
        <f>INDEX('P-07 HACCP score'!$C$3:$E$7,MATCH(AC33,'P-07 HACCP score'!$B$3:$B$7,0),MATCH('D-14 Ernst'!Y$2,'P-07 HACCP score'!$C$2:$E$2,0))</f>
        <v>0</v>
      </c>
      <c r="BT33" s="6">
        <f>INDEX('P-07 HACCP score'!$C$3:$E$7,MATCH(AD33,'P-07 HACCP score'!$B$3:$B$7,0),MATCH('D-14 Ernst'!Z$2,'P-07 HACCP score'!$C$2:$E$2,0))</f>
        <v>0</v>
      </c>
      <c r="BU33" s="6">
        <f>INDEX('P-07 HACCP score'!$C$3:$E$7,MATCH(AE33,'P-07 HACCP score'!$B$3:$B$7,0),MATCH('D-14 Ernst'!AA$2,'P-07 HACCP score'!$C$2:$E$2,0))</f>
        <v>0</v>
      </c>
      <c r="BV33" s="6">
        <f>INDEX('P-07 HACCP score'!$C$3:$E$7,MATCH(AF33,'P-07 HACCP score'!$B$3:$B$7,0),MATCH('D-14 Ernst'!AB$2,'P-07 HACCP score'!$C$2:$E$2,0))</f>
        <v>0</v>
      </c>
      <c r="BW33" s="6">
        <f>INDEX('P-07 HACCP score'!$C$3:$E$7,MATCH(AG33,'P-07 HACCP score'!$B$3:$B$7,0),MATCH('D-14 Ernst'!AC$2,'P-07 HACCP score'!$C$2:$E$2,0))</f>
        <v>0</v>
      </c>
      <c r="BX33" s="6">
        <f>INDEX('P-07 HACCP score'!$C$3:$E$7,MATCH(AH33,'P-07 HACCP score'!$B$3:$B$7,0),MATCH('D-14 Ernst'!AD$2,'P-07 HACCP score'!$C$2:$E$2,0))</f>
        <v>0</v>
      </c>
    </row>
    <row r="34" spans="1:76" s="6" customFormat="1" x14ac:dyDescent="0.45">
      <c r="A34" s="47">
        <v>52527</v>
      </c>
      <c r="B34" s="6" t="s">
        <v>75</v>
      </c>
      <c r="C34" s="6" t="s">
        <v>633</v>
      </c>
      <c r="D34" s="21" t="s">
        <v>60</v>
      </c>
      <c r="E34" s="22"/>
      <c r="F34" s="22"/>
      <c r="G34" s="22"/>
      <c r="H34" s="25"/>
      <c r="I34" s="25"/>
      <c r="J34" s="25"/>
      <c r="K34" s="25"/>
      <c r="L34" s="25"/>
      <c r="M34" s="22"/>
      <c r="N34" s="22" t="s">
        <v>43</v>
      </c>
      <c r="O34" s="26" t="s">
        <v>43</v>
      </c>
      <c r="P34" s="26" t="s">
        <v>43</v>
      </c>
      <c r="Q34" s="22" t="s">
        <v>32</v>
      </c>
      <c r="R34" s="22" t="s">
        <v>32</v>
      </c>
      <c r="S34" s="42" t="s">
        <v>726</v>
      </c>
      <c r="T34" s="22"/>
      <c r="U34" s="22"/>
      <c r="V34" s="22"/>
      <c r="W34" s="22"/>
      <c r="X34" s="22"/>
      <c r="Y34" s="22"/>
      <c r="Z34" s="22"/>
      <c r="AA34" s="22"/>
      <c r="AB34" s="22"/>
      <c r="AC34" s="22"/>
      <c r="AD34" s="22"/>
      <c r="AE34" s="22"/>
      <c r="AF34" s="22"/>
      <c r="AG34" s="22"/>
      <c r="AH34" s="22"/>
      <c r="AI34" s="4">
        <f>COUNTIF(AU34:AW34,5)+COUNTIF(BC34:BD34,5)+COUNTIF(BG34:BX34,5)+COUNTIF(AU34:AW34,9)+COUNTIF(BC34:BD34,9)+COUNTIF(BG34:BX34,9)</f>
        <v>2</v>
      </c>
      <c r="AJ34" s="4">
        <f>COUNTIF(AU34:AW34,15)+COUNTIF(BC34:BD34,15)+COUNTIF(BG34:BX34,15)+COUNTIF(AU34:AW34,25)+COUNTIF(BC34:BD34,25)+COUNTIF(BG34:BX34,25)</f>
        <v>0</v>
      </c>
      <c r="AK34" s="4" t="str">
        <f>IF(AJ34&gt;=1,"HOOG",IF(AI34&gt;=2,"MIDDEN","LAAG"))</f>
        <v>MIDDEN</v>
      </c>
      <c r="AL34" s="4" t="str">
        <f>IF(AND(AJ34=1,OR(G34="H",X34="H"),TEXT(D34,0)&lt;&gt;"4"),"J","N" )</f>
        <v>N</v>
      </c>
      <c r="AM34" s="4" t="s">
        <v>34</v>
      </c>
      <c r="AN34" s="80" t="str">
        <f>IF(OR(AM34="J",AL34="J"),"MIDDEN",AK34)</f>
        <v>MIDDEN</v>
      </c>
      <c r="AO34" s="4" t="s">
        <v>32</v>
      </c>
      <c r="AP34" s="4" t="s">
        <v>33</v>
      </c>
      <c r="AQ34" s="4" t="s">
        <v>34</v>
      </c>
      <c r="AR34" s="4" t="str">
        <f>IF(AND(AO34="H",AP34="K"),"J",IF(OR(AND(AO34="L",AP34="K",AQ34="J"),AND(AO34="H",AP34="G",AQ34="J")),"J","N"))</f>
        <v>N</v>
      </c>
      <c r="AS34" s="4" t="s">
        <v>34</v>
      </c>
      <c r="AT34" s="4" t="str">
        <f>IF(AR34="N",AN34,IF(AN34="LAAG","MIDDEN","HOOG"))</f>
        <v>MIDDEN</v>
      </c>
      <c r="AU34" s="6">
        <f>INDEX('P-07 HACCP score'!$C$3:$E$7,MATCH(E34,'P-07 HACCP score'!$B$3:$B$7,0),MATCH('D-14 Ernst'!A$2,'P-07 HACCP score'!$C$2:$E$2,0))</f>
        <v>0</v>
      </c>
      <c r="AV34" s="6">
        <f>INDEX('P-07 HACCP score'!$C$3:$E$7,MATCH(F34,'P-07 HACCP score'!$B$3:$B$7,0),MATCH('D-14 Ernst'!B$2,'P-07 HACCP score'!$C$2:$E$2,0))</f>
        <v>0</v>
      </c>
      <c r="AW34" s="6">
        <f>INDEX('P-07 HACCP score'!$C$3:$E$7,MATCH(G34,'P-07 HACCP score'!$B$3:$B$7,0),MATCH('D-14 Ernst'!C$2,'P-07 HACCP score'!$C$2:$E$2,0))</f>
        <v>0</v>
      </c>
      <c r="AX34" s="6">
        <f>INDEX('P-07 HACCP score'!$C$3:$E$7,MATCH(H34,'P-07 HACCP score'!$B$3:$B$7,0),MATCH('D-14 Ernst'!D$2,'P-07 HACCP score'!$C$2:$E$2,0))</f>
        <v>0</v>
      </c>
      <c r="AY34" s="6">
        <f>INDEX('P-07 HACCP score'!$C$3:$E$7,MATCH(I34,'P-07 HACCP score'!$B$3:$B$7,0),MATCH('D-14 Ernst'!E$2,'P-07 HACCP score'!$C$2:$E$2,0))</f>
        <v>0</v>
      </c>
      <c r="AZ34" s="6">
        <f>INDEX('P-07 HACCP score'!$C$3:$E$7,MATCH(J34,'P-07 HACCP score'!$B$3:$B$7,0),MATCH('D-14 Ernst'!F$2,'P-07 HACCP score'!$C$2:$E$2,0))</f>
        <v>0</v>
      </c>
      <c r="BA34" s="6">
        <f>INDEX('P-07 HACCP score'!$C$3:$E$7,MATCH(K34,'P-07 HACCP score'!$B$3:$B$7,0),MATCH('D-14 Ernst'!G$2,'P-07 HACCP score'!$C$2:$E$2,0))</f>
        <v>0</v>
      </c>
      <c r="BB34" s="6">
        <f>INDEX('P-07 HACCP score'!$C$3:$E$7,MATCH(L34,'P-07 HACCP score'!$B$3:$B$7,0),MATCH('D-14 Ernst'!H$2,'P-07 HACCP score'!$C$2:$E$2,0))</f>
        <v>0</v>
      </c>
      <c r="BC34" s="6">
        <f>INDEX('P-07 HACCP score'!$C$3:$E$7,MATCH(M34,'P-07 HACCP score'!$B$3:$B$7,0),MATCH('D-14 Ernst'!I$2,'P-07 HACCP score'!$C$2:$E$2,0))</f>
        <v>0</v>
      </c>
      <c r="BD34" s="6">
        <f>INDEX('P-07 HACCP score'!$C$3:$E$7,MATCH(N34,'P-07 HACCP score'!$B$3:$B$7,0),MATCH('D-14 Ernst'!J$2,'P-07 HACCP score'!$C$2:$E$2,0))</f>
        <v>9</v>
      </c>
      <c r="BE34" s="6">
        <f>INDEX('P-07 HACCP score'!$C$3:$E$7,MATCH(O34,'P-07 HACCP score'!$B$3:$B$7,0),MATCH('D-14 Ernst'!K$2,'P-07 HACCP score'!$C$2:$E$2,0))</f>
        <v>9</v>
      </c>
      <c r="BF34" s="6">
        <f>INDEX('P-07 HACCP score'!$C$3:$E$7,MATCH(P34,'P-07 HACCP score'!$B$3:$B$7,0),MATCH('D-14 Ernst'!L$2,'P-07 HACCP score'!$C$2:$E$2,0))</f>
        <v>9</v>
      </c>
      <c r="BG34" s="6">
        <f>INDEX('P-07 HACCP score'!$C$3:$E$7,MATCH(Q34,'P-07 HACCP score'!$B$3:$B$7,0),MATCH('D-14 Ernst'!M$2,'P-07 HACCP score'!$C$2:$E$2,0))</f>
        <v>5</v>
      </c>
      <c r="BH34" s="6">
        <f>INDEX('P-07 HACCP score'!$C$3:$E$7,MATCH(R34,'P-07 HACCP score'!$B$3:$B$7,0),MATCH('D-14 Ernst'!N$2,'P-07 HACCP score'!$C$2:$E$2,0))</f>
        <v>1</v>
      </c>
      <c r="BI34" s="6">
        <f>INDEX('P-07 HACCP score'!$C$3:$E$7,MATCH(S34,'P-07 HACCP score'!$B$3:$B$7,0),MATCH('D-14 Ernst'!O$2,'P-07 HACCP score'!$C$2:$E$2,0))</f>
        <v>1.5</v>
      </c>
      <c r="BJ34" s="6">
        <f>INDEX('P-07 HACCP score'!$C$3:$E$7,MATCH(T34,'P-07 HACCP score'!$B$3:$B$7,0),MATCH('D-14 Ernst'!P$2,'P-07 HACCP score'!$C$2:$E$2,0))</f>
        <v>0</v>
      </c>
      <c r="BK34" s="6">
        <f>INDEX('P-07 HACCP score'!$C$3:$E$7,MATCH(U34,'P-07 HACCP score'!$B$3:$B$7,0),MATCH('D-14 Ernst'!Q$2,'P-07 HACCP score'!$C$2:$E$2,0))</f>
        <v>0</v>
      </c>
      <c r="BL34" s="6">
        <f>INDEX('P-07 HACCP score'!$C$3:$E$7,MATCH(V34,'P-07 HACCP score'!$B$3:$B$7,0),MATCH('D-14 Ernst'!R$2,'P-07 HACCP score'!$C$2:$E$2,0))</f>
        <v>0</v>
      </c>
      <c r="BM34" s="6">
        <f>INDEX('P-07 HACCP score'!$C$3:$E$7,MATCH(W34,'P-07 HACCP score'!$B$3:$B$7,0),MATCH('D-14 Ernst'!S$2,'P-07 HACCP score'!$C$2:$E$2,0))</f>
        <v>0</v>
      </c>
      <c r="BN34" s="6">
        <f>INDEX('P-07 HACCP score'!$C$3:$E$7,MATCH(X34,'P-07 HACCP score'!$B$3:$B$7,0),MATCH('D-14 Ernst'!T$2,'P-07 HACCP score'!$C$2:$E$2,0))</f>
        <v>0</v>
      </c>
      <c r="BO34" s="6">
        <f>INDEX('P-07 HACCP score'!$C$3:$E$7,MATCH(Y34,'P-07 HACCP score'!$B$3:$B$7,0),MATCH('D-14 Ernst'!U$2,'P-07 HACCP score'!$C$2:$E$2,0))</f>
        <v>0</v>
      </c>
      <c r="BP34" s="6">
        <f>INDEX('P-07 HACCP score'!$C$3:$E$7,MATCH(Z34,'P-07 HACCP score'!$B$3:$B$7,0),MATCH('D-14 Ernst'!V$2,'P-07 HACCP score'!$C$2:$E$2,0))</f>
        <v>0</v>
      </c>
      <c r="BQ34" s="6">
        <f>INDEX('P-07 HACCP score'!$C$3:$E$7,MATCH(AA34,'P-07 HACCP score'!$B$3:$B$7,0),MATCH('D-14 Ernst'!W$2,'P-07 HACCP score'!$C$2:$E$2,0))</f>
        <v>0</v>
      </c>
      <c r="BR34" s="6">
        <f>INDEX('P-07 HACCP score'!$C$3:$E$7,MATCH(AB34,'P-07 HACCP score'!$B$3:$B$7,0),MATCH('D-14 Ernst'!X$2,'P-07 HACCP score'!$C$2:$E$2,0))</f>
        <v>0</v>
      </c>
      <c r="BS34" s="6">
        <f>INDEX('P-07 HACCP score'!$C$3:$E$7,MATCH(AC34,'P-07 HACCP score'!$B$3:$B$7,0),MATCH('D-14 Ernst'!Y$2,'P-07 HACCP score'!$C$2:$E$2,0))</f>
        <v>0</v>
      </c>
      <c r="BT34" s="6">
        <f>INDEX('P-07 HACCP score'!$C$3:$E$7,MATCH(AD34,'P-07 HACCP score'!$B$3:$B$7,0),MATCH('D-14 Ernst'!Z$2,'P-07 HACCP score'!$C$2:$E$2,0))</f>
        <v>0</v>
      </c>
      <c r="BU34" s="6">
        <f>INDEX('P-07 HACCP score'!$C$3:$E$7,MATCH(AE34,'P-07 HACCP score'!$B$3:$B$7,0),MATCH('D-14 Ernst'!AA$2,'P-07 HACCP score'!$C$2:$E$2,0))</f>
        <v>0</v>
      </c>
      <c r="BV34" s="6">
        <f>INDEX('P-07 HACCP score'!$C$3:$E$7,MATCH(AF34,'P-07 HACCP score'!$B$3:$B$7,0),MATCH('D-14 Ernst'!AB$2,'P-07 HACCP score'!$C$2:$E$2,0))</f>
        <v>0</v>
      </c>
      <c r="BW34" s="6">
        <f>INDEX('P-07 HACCP score'!$C$3:$E$7,MATCH(AG34,'P-07 HACCP score'!$B$3:$B$7,0),MATCH('D-14 Ernst'!AC$2,'P-07 HACCP score'!$C$2:$E$2,0))</f>
        <v>0</v>
      </c>
      <c r="BX34" s="6">
        <f>INDEX('P-07 HACCP score'!$C$3:$E$7,MATCH(AH34,'P-07 HACCP score'!$B$3:$B$7,0),MATCH('D-14 Ernst'!AD$2,'P-07 HACCP score'!$C$2:$E$2,0))</f>
        <v>0</v>
      </c>
    </row>
    <row r="35" spans="1:76" s="6" customFormat="1" x14ac:dyDescent="0.45">
      <c r="A35" s="47">
        <v>30680</v>
      </c>
      <c r="B35" s="6" t="s">
        <v>76</v>
      </c>
      <c r="C35" s="6" t="s">
        <v>77</v>
      </c>
      <c r="D35" s="21" t="s">
        <v>60</v>
      </c>
      <c r="E35" s="22"/>
      <c r="F35" s="22"/>
      <c r="G35" s="22"/>
      <c r="H35" s="25"/>
      <c r="I35" s="25"/>
      <c r="J35" s="25"/>
      <c r="K35" s="25"/>
      <c r="L35" s="25"/>
      <c r="M35" s="22"/>
      <c r="N35" s="22"/>
      <c r="O35" s="26"/>
      <c r="P35" s="26"/>
      <c r="Q35" s="22"/>
      <c r="R35" s="22"/>
      <c r="S35" s="22"/>
      <c r="T35" s="22"/>
      <c r="U35" s="22"/>
      <c r="V35" s="22"/>
      <c r="W35" s="22"/>
      <c r="X35" s="22"/>
      <c r="Y35" s="22"/>
      <c r="Z35" s="22"/>
      <c r="AA35" s="22"/>
      <c r="AB35" s="22"/>
      <c r="AC35" s="22"/>
      <c r="AD35" s="22"/>
      <c r="AE35" s="22"/>
      <c r="AF35" s="22"/>
      <c r="AG35" s="22"/>
      <c r="AH35" s="22"/>
      <c r="AI35" s="4">
        <f>COUNTIF(AU35:AW35,5)+COUNTIF(BC35:BD35,5)+COUNTIF(BG35:BX35,5)+COUNTIF(AU35:AW35,9)+COUNTIF(BC35:BD35,9)+COUNTIF(BG35:BX35,9)</f>
        <v>0</v>
      </c>
      <c r="AJ35" s="4">
        <f>COUNTIF(AU35:AW35,15)+COUNTIF(BC35:BD35,15)+COUNTIF(BG35:BX35,15)+COUNTIF(AU35:AW35,25)+COUNTIF(BC35:BD35,25)+COUNTIF(BG35:BX35,25)</f>
        <v>0</v>
      </c>
      <c r="AK35" s="4" t="str">
        <f>IF(AJ35&gt;=1,"HOOG",IF(AI35&gt;=2,"MIDDEN","LAAG"))</f>
        <v>LAAG</v>
      </c>
      <c r="AL35" s="4" t="str">
        <f>IF(AND(AJ35=1,OR(G35="H",X35="H"),TEXT(D35,0)&lt;&gt;"4"),"J","N" )</f>
        <v>N</v>
      </c>
      <c r="AM35" s="4" t="s">
        <v>34</v>
      </c>
      <c r="AN35" s="80" t="str">
        <f>IF(OR(AM35="J",AL35="J"),"MIDDEN",AK35)</f>
        <v>LAAG</v>
      </c>
      <c r="AO35" s="4" t="s">
        <v>32</v>
      </c>
      <c r="AP35" s="4" t="s">
        <v>36</v>
      </c>
      <c r="AQ35" s="4" t="s">
        <v>34</v>
      </c>
      <c r="AR35" s="4" t="str">
        <f>IF(AND(AO35="H",AP35="K"),"J",IF(OR(AND(AO35="L",AP35="K",AQ35="J"),AND(AO35="H",AP35="G",AQ35="J")),"J","N"))</f>
        <v>N</v>
      </c>
      <c r="AS35" s="4" t="s">
        <v>34</v>
      </c>
      <c r="AT35" s="4" t="str">
        <f>IF(AR35="N",AN35,IF(AN35="LAAG","MIDDEN","HOOG"))</f>
        <v>LAAG</v>
      </c>
      <c r="AU35" s="6">
        <f>INDEX('P-07 HACCP score'!$C$3:$E$7,MATCH(E35,'P-07 HACCP score'!$B$3:$B$7,0),MATCH('D-14 Ernst'!A$2,'P-07 HACCP score'!$C$2:$E$2,0))</f>
        <v>0</v>
      </c>
      <c r="AV35" s="6">
        <f>INDEX('P-07 HACCP score'!$C$3:$E$7,MATCH(F35,'P-07 HACCP score'!$B$3:$B$7,0),MATCH('D-14 Ernst'!B$2,'P-07 HACCP score'!$C$2:$E$2,0))</f>
        <v>0</v>
      </c>
      <c r="AW35" s="6">
        <f>INDEX('P-07 HACCP score'!$C$3:$E$7,MATCH(G35,'P-07 HACCP score'!$B$3:$B$7,0),MATCH('D-14 Ernst'!C$2,'P-07 HACCP score'!$C$2:$E$2,0))</f>
        <v>0</v>
      </c>
      <c r="AX35" s="6">
        <f>INDEX('P-07 HACCP score'!$C$3:$E$7,MATCH(H35,'P-07 HACCP score'!$B$3:$B$7,0),MATCH('D-14 Ernst'!D$2,'P-07 HACCP score'!$C$2:$E$2,0))</f>
        <v>0</v>
      </c>
      <c r="AY35" s="6">
        <f>INDEX('P-07 HACCP score'!$C$3:$E$7,MATCH(I35,'P-07 HACCP score'!$B$3:$B$7,0),MATCH('D-14 Ernst'!E$2,'P-07 HACCP score'!$C$2:$E$2,0))</f>
        <v>0</v>
      </c>
      <c r="AZ35" s="6">
        <f>INDEX('P-07 HACCP score'!$C$3:$E$7,MATCH(J35,'P-07 HACCP score'!$B$3:$B$7,0),MATCH('D-14 Ernst'!F$2,'P-07 HACCP score'!$C$2:$E$2,0))</f>
        <v>0</v>
      </c>
      <c r="BA35" s="6">
        <f>INDEX('P-07 HACCP score'!$C$3:$E$7,MATCH(K35,'P-07 HACCP score'!$B$3:$B$7,0),MATCH('D-14 Ernst'!G$2,'P-07 HACCP score'!$C$2:$E$2,0))</f>
        <v>0</v>
      </c>
      <c r="BB35" s="6">
        <f>INDEX('P-07 HACCP score'!$C$3:$E$7,MATCH(L35,'P-07 HACCP score'!$B$3:$B$7,0),MATCH('D-14 Ernst'!H$2,'P-07 HACCP score'!$C$2:$E$2,0))</f>
        <v>0</v>
      </c>
      <c r="BC35" s="6">
        <f>INDEX('P-07 HACCP score'!$C$3:$E$7,MATCH(M35,'P-07 HACCP score'!$B$3:$B$7,0),MATCH('D-14 Ernst'!I$2,'P-07 HACCP score'!$C$2:$E$2,0))</f>
        <v>0</v>
      </c>
      <c r="BD35" s="6">
        <f>INDEX('P-07 HACCP score'!$C$3:$E$7,MATCH(N35,'P-07 HACCP score'!$B$3:$B$7,0),MATCH('D-14 Ernst'!J$2,'P-07 HACCP score'!$C$2:$E$2,0))</f>
        <v>0</v>
      </c>
      <c r="BE35" s="6">
        <f>INDEX('P-07 HACCP score'!$C$3:$E$7,MATCH(O35,'P-07 HACCP score'!$B$3:$B$7,0),MATCH('D-14 Ernst'!K$2,'P-07 HACCP score'!$C$2:$E$2,0))</f>
        <v>0</v>
      </c>
      <c r="BF35" s="6">
        <f>INDEX('P-07 HACCP score'!$C$3:$E$7,MATCH(P35,'P-07 HACCP score'!$B$3:$B$7,0),MATCH('D-14 Ernst'!L$2,'P-07 HACCP score'!$C$2:$E$2,0))</f>
        <v>0</v>
      </c>
      <c r="BG35" s="6">
        <f>INDEX('P-07 HACCP score'!$C$3:$E$7,MATCH(Q35,'P-07 HACCP score'!$B$3:$B$7,0),MATCH('D-14 Ernst'!M$2,'P-07 HACCP score'!$C$2:$E$2,0))</f>
        <v>0</v>
      </c>
      <c r="BH35" s="6">
        <f>INDEX('P-07 HACCP score'!$C$3:$E$7,MATCH(R35,'P-07 HACCP score'!$B$3:$B$7,0),MATCH('D-14 Ernst'!N$2,'P-07 HACCP score'!$C$2:$E$2,0))</f>
        <v>0</v>
      </c>
      <c r="BI35" s="6">
        <f>INDEX('P-07 HACCP score'!$C$3:$E$7,MATCH(S35,'P-07 HACCP score'!$B$3:$B$7,0),MATCH('D-14 Ernst'!O$2,'P-07 HACCP score'!$C$2:$E$2,0))</f>
        <v>0</v>
      </c>
      <c r="BJ35" s="6">
        <f>INDEX('P-07 HACCP score'!$C$3:$E$7,MATCH(T35,'P-07 HACCP score'!$B$3:$B$7,0),MATCH('D-14 Ernst'!P$2,'P-07 HACCP score'!$C$2:$E$2,0))</f>
        <v>0</v>
      </c>
      <c r="BK35" s="6">
        <f>INDEX('P-07 HACCP score'!$C$3:$E$7,MATCH(U35,'P-07 HACCP score'!$B$3:$B$7,0),MATCH('D-14 Ernst'!Q$2,'P-07 HACCP score'!$C$2:$E$2,0))</f>
        <v>0</v>
      </c>
      <c r="BL35" s="6">
        <f>INDEX('P-07 HACCP score'!$C$3:$E$7,MATCH(V35,'P-07 HACCP score'!$B$3:$B$7,0),MATCH('D-14 Ernst'!R$2,'P-07 HACCP score'!$C$2:$E$2,0))</f>
        <v>0</v>
      </c>
      <c r="BM35" s="6">
        <f>INDEX('P-07 HACCP score'!$C$3:$E$7,MATCH(W35,'P-07 HACCP score'!$B$3:$B$7,0),MATCH('D-14 Ernst'!S$2,'P-07 HACCP score'!$C$2:$E$2,0))</f>
        <v>0</v>
      </c>
      <c r="BN35" s="6">
        <f>INDEX('P-07 HACCP score'!$C$3:$E$7,MATCH(X35,'P-07 HACCP score'!$B$3:$B$7,0),MATCH('D-14 Ernst'!T$2,'P-07 HACCP score'!$C$2:$E$2,0))</f>
        <v>0</v>
      </c>
      <c r="BO35" s="6">
        <f>INDEX('P-07 HACCP score'!$C$3:$E$7,MATCH(Y35,'P-07 HACCP score'!$B$3:$B$7,0),MATCH('D-14 Ernst'!U$2,'P-07 HACCP score'!$C$2:$E$2,0))</f>
        <v>0</v>
      </c>
      <c r="BP35" s="6">
        <f>INDEX('P-07 HACCP score'!$C$3:$E$7,MATCH(Z35,'P-07 HACCP score'!$B$3:$B$7,0),MATCH('D-14 Ernst'!V$2,'P-07 HACCP score'!$C$2:$E$2,0))</f>
        <v>0</v>
      </c>
      <c r="BQ35" s="6">
        <f>INDEX('P-07 HACCP score'!$C$3:$E$7,MATCH(AA35,'P-07 HACCP score'!$B$3:$B$7,0),MATCH('D-14 Ernst'!W$2,'P-07 HACCP score'!$C$2:$E$2,0))</f>
        <v>0</v>
      </c>
      <c r="BR35" s="6">
        <f>INDEX('P-07 HACCP score'!$C$3:$E$7,MATCH(AB35,'P-07 HACCP score'!$B$3:$B$7,0),MATCH('D-14 Ernst'!X$2,'P-07 HACCP score'!$C$2:$E$2,0))</f>
        <v>0</v>
      </c>
      <c r="BS35" s="6">
        <f>INDEX('P-07 HACCP score'!$C$3:$E$7,MATCH(AC35,'P-07 HACCP score'!$B$3:$B$7,0),MATCH('D-14 Ernst'!Y$2,'P-07 HACCP score'!$C$2:$E$2,0))</f>
        <v>0</v>
      </c>
      <c r="BT35" s="6">
        <f>INDEX('P-07 HACCP score'!$C$3:$E$7,MATCH(AD35,'P-07 HACCP score'!$B$3:$B$7,0),MATCH('D-14 Ernst'!Z$2,'P-07 HACCP score'!$C$2:$E$2,0))</f>
        <v>0</v>
      </c>
      <c r="BU35" s="6">
        <f>INDEX('P-07 HACCP score'!$C$3:$E$7,MATCH(AE35,'P-07 HACCP score'!$B$3:$B$7,0),MATCH('D-14 Ernst'!AA$2,'P-07 HACCP score'!$C$2:$E$2,0))</f>
        <v>0</v>
      </c>
      <c r="BV35" s="6">
        <f>INDEX('P-07 HACCP score'!$C$3:$E$7,MATCH(AF35,'P-07 HACCP score'!$B$3:$B$7,0),MATCH('D-14 Ernst'!AB$2,'P-07 HACCP score'!$C$2:$E$2,0))</f>
        <v>0</v>
      </c>
      <c r="BW35" s="6">
        <f>INDEX('P-07 HACCP score'!$C$3:$E$7,MATCH(AG35,'P-07 HACCP score'!$B$3:$B$7,0),MATCH('D-14 Ernst'!AC$2,'P-07 HACCP score'!$C$2:$E$2,0))</f>
        <v>0</v>
      </c>
      <c r="BX35" s="6">
        <f>INDEX('P-07 HACCP score'!$C$3:$E$7,MATCH(AH35,'P-07 HACCP score'!$B$3:$B$7,0),MATCH('D-14 Ernst'!AD$2,'P-07 HACCP score'!$C$2:$E$2,0))</f>
        <v>0</v>
      </c>
    </row>
    <row r="36" spans="1:76" s="6" customFormat="1" x14ac:dyDescent="0.45">
      <c r="A36" s="47">
        <v>51850</v>
      </c>
      <c r="B36" s="6" t="s">
        <v>79</v>
      </c>
      <c r="C36" s="6" t="s">
        <v>628</v>
      </c>
      <c r="D36" s="21" t="s">
        <v>80</v>
      </c>
      <c r="E36" s="22"/>
      <c r="F36" s="22"/>
      <c r="G36" s="22"/>
      <c r="H36" s="25"/>
      <c r="I36" s="25"/>
      <c r="J36" s="25"/>
      <c r="K36" s="25"/>
      <c r="L36" s="25"/>
      <c r="M36" s="22"/>
      <c r="N36" s="22"/>
      <c r="O36" s="26"/>
      <c r="P36" s="26"/>
      <c r="Q36" s="42" t="s">
        <v>726</v>
      </c>
      <c r="R36" s="22"/>
      <c r="S36" s="22"/>
      <c r="T36" s="22"/>
      <c r="U36" s="22" t="s">
        <v>43</v>
      </c>
      <c r="V36" s="22"/>
      <c r="W36" s="22" t="s">
        <v>726</v>
      </c>
      <c r="X36" s="42" t="s">
        <v>726</v>
      </c>
      <c r="Y36" s="22"/>
      <c r="Z36" s="22"/>
      <c r="AA36" s="22"/>
      <c r="AB36" s="22"/>
      <c r="AC36" s="22" t="s">
        <v>32</v>
      </c>
      <c r="AD36" s="22"/>
      <c r="AE36" s="22"/>
      <c r="AF36" s="22"/>
      <c r="AG36" s="22"/>
      <c r="AH36" s="22"/>
      <c r="AI36" s="4">
        <f>COUNTIF(AU36:AW36,5)+COUNTIF(BC36:BD36,5)+COUNTIF(BG36:BX36,5)+COUNTIF(AU36:AW36,9)+COUNTIF(BC36:BD36,9)+COUNTIF(BG36:BX36,9)</f>
        <v>0</v>
      </c>
      <c r="AJ36" s="4">
        <f>COUNTIF(AU36:AW36,15)+COUNTIF(BC36:BD36,15)+COUNTIF(BG36:BX36,15)+COUNTIF(AU36:AW36,25)+COUNTIF(BC36:BD36,25)+COUNTIF(BG36:BX36,25)</f>
        <v>0</v>
      </c>
      <c r="AK36" s="4" t="str">
        <f>IF(AJ36&gt;=1,"HOOG",IF(AI36&gt;=2,"MIDDEN","LAAG"))</f>
        <v>LAAG</v>
      </c>
      <c r="AL36" s="4" t="str">
        <f>IF(AND(AJ36=1,OR(G36="H",X36="H"),TEXT(D36,0)&lt;&gt;"4"),"J","N" )</f>
        <v>N</v>
      </c>
      <c r="AM36" s="4" t="s">
        <v>34</v>
      </c>
      <c r="AN36" s="80" t="str">
        <f>IF(OR(AM36="J",AL36="J"),"MIDDEN",AK36)</f>
        <v>LAAG</v>
      </c>
      <c r="AO36" s="4" t="s">
        <v>32</v>
      </c>
      <c r="AP36" s="4" t="s">
        <v>33</v>
      </c>
      <c r="AQ36" s="4" t="s">
        <v>34</v>
      </c>
      <c r="AR36" s="4" t="str">
        <f>IF(AND(AO36="H",AP36="K"),"J",IF(OR(AND(AO36="L",AP36="K",AQ36="J"),AND(AO36="H",AP36="G",AQ36="J")),"J","N"))</f>
        <v>N</v>
      </c>
      <c r="AS36" s="4" t="s">
        <v>34</v>
      </c>
      <c r="AT36" s="4" t="str">
        <f>IF(AR36="N",AN36,IF(AN36="LAAG","MIDDEN","HOOG"))</f>
        <v>LAAG</v>
      </c>
      <c r="AU36" s="6">
        <f>INDEX('P-07 HACCP score'!$C$3:$E$7,MATCH(E36,'P-07 HACCP score'!$B$3:$B$7,0),MATCH('D-14 Ernst'!A$2,'P-07 HACCP score'!$C$2:$E$2,0))</f>
        <v>0</v>
      </c>
      <c r="AV36" s="6">
        <f>INDEX('P-07 HACCP score'!$C$3:$E$7,MATCH(F36,'P-07 HACCP score'!$B$3:$B$7,0),MATCH('D-14 Ernst'!B$2,'P-07 HACCP score'!$C$2:$E$2,0))</f>
        <v>0</v>
      </c>
      <c r="AW36" s="6">
        <f>INDEX('P-07 HACCP score'!$C$3:$E$7,MATCH(G36,'P-07 HACCP score'!$B$3:$B$7,0),MATCH('D-14 Ernst'!C$2,'P-07 HACCP score'!$C$2:$E$2,0))</f>
        <v>0</v>
      </c>
      <c r="AX36" s="6">
        <f>INDEX('P-07 HACCP score'!$C$3:$E$7,MATCH(H36,'P-07 HACCP score'!$B$3:$B$7,0),MATCH('D-14 Ernst'!D$2,'P-07 HACCP score'!$C$2:$E$2,0))</f>
        <v>0</v>
      </c>
      <c r="AY36" s="6">
        <f>INDEX('P-07 HACCP score'!$C$3:$E$7,MATCH(I36,'P-07 HACCP score'!$B$3:$B$7,0),MATCH('D-14 Ernst'!E$2,'P-07 HACCP score'!$C$2:$E$2,0))</f>
        <v>0</v>
      </c>
      <c r="AZ36" s="6">
        <f>INDEX('P-07 HACCP score'!$C$3:$E$7,MATCH(J36,'P-07 HACCP score'!$B$3:$B$7,0),MATCH('D-14 Ernst'!F$2,'P-07 HACCP score'!$C$2:$E$2,0))</f>
        <v>0</v>
      </c>
      <c r="BA36" s="6">
        <f>INDEX('P-07 HACCP score'!$C$3:$E$7,MATCH(K36,'P-07 HACCP score'!$B$3:$B$7,0),MATCH('D-14 Ernst'!G$2,'P-07 HACCP score'!$C$2:$E$2,0))</f>
        <v>0</v>
      </c>
      <c r="BB36" s="6">
        <f>INDEX('P-07 HACCP score'!$C$3:$E$7,MATCH(L36,'P-07 HACCP score'!$B$3:$B$7,0),MATCH('D-14 Ernst'!H$2,'P-07 HACCP score'!$C$2:$E$2,0))</f>
        <v>0</v>
      </c>
      <c r="BC36" s="6">
        <f>INDEX('P-07 HACCP score'!$C$3:$E$7,MATCH(M36,'P-07 HACCP score'!$B$3:$B$7,0),MATCH('D-14 Ernst'!I$2,'P-07 HACCP score'!$C$2:$E$2,0))</f>
        <v>0</v>
      </c>
      <c r="BD36" s="6">
        <f>INDEX('P-07 HACCP score'!$C$3:$E$7,MATCH(N36,'P-07 HACCP score'!$B$3:$B$7,0),MATCH('D-14 Ernst'!J$2,'P-07 HACCP score'!$C$2:$E$2,0))</f>
        <v>0</v>
      </c>
      <c r="BE36" s="6">
        <f>INDEX('P-07 HACCP score'!$C$3:$E$7,MATCH(O36,'P-07 HACCP score'!$B$3:$B$7,0),MATCH('D-14 Ernst'!K$2,'P-07 HACCP score'!$C$2:$E$2,0))</f>
        <v>0</v>
      </c>
      <c r="BF36" s="6">
        <f>INDEX('P-07 HACCP score'!$C$3:$E$7,MATCH(P36,'P-07 HACCP score'!$B$3:$B$7,0),MATCH('D-14 Ernst'!L$2,'P-07 HACCP score'!$C$2:$E$2,0))</f>
        <v>0</v>
      </c>
      <c r="BG36" s="6">
        <f>INDEX('P-07 HACCP score'!$C$3:$E$7,MATCH(Q36,'P-07 HACCP score'!$B$3:$B$7,0),MATCH('D-14 Ernst'!M$2,'P-07 HACCP score'!$C$2:$E$2,0))</f>
        <v>2.5</v>
      </c>
      <c r="BH36" s="6">
        <f>INDEX('P-07 HACCP score'!$C$3:$E$7,MATCH(R36,'P-07 HACCP score'!$B$3:$B$7,0),MATCH('D-14 Ernst'!N$2,'P-07 HACCP score'!$C$2:$E$2,0))</f>
        <v>0</v>
      </c>
      <c r="BI36" s="6">
        <f>INDEX('P-07 HACCP score'!$C$3:$E$7,MATCH(S36,'P-07 HACCP score'!$B$3:$B$7,0),MATCH('D-14 Ernst'!O$2,'P-07 HACCP score'!$C$2:$E$2,0))</f>
        <v>0</v>
      </c>
      <c r="BJ36" s="6">
        <f>INDEX('P-07 HACCP score'!$C$3:$E$7,MATCH(T36,'P-07 HACCP score'!$B$3:$B$7,0),MATCH('D-14 Ernst'!P$2,'P-07 HACCP score'!$C$2:$E$2,0))</f>
        <v>0</v>
      </c>
      <c r="BK36" s="6">
        <f>INDEX('P-07 HACCP score'!$C$3:$E$7,MATCH(U36,'P-07 HACCP score'!$B$3:$B$7,0),MATCH('D-14 Ernst'!Q$2,'P-07 HACCP score'!$C$2:$E$2,0))</f>
        <v>3</v>
      </c>
      <c r="BL36" s="6">
        <f>INDEX('P-07 HACCP score'!$C$3:$E$7,MATCH(V36,'P-07 HACCP score'!$B$3:$B$7,0),MATCH('D-14 Ernst'!R$2,'P-07 HACCP score'!$C$2:$E$2,0))</f>
        <v>0</v>
      </c>
      <c r="BM36" s="6">
        <f>INDEX('P-07 HACCP score'!$C$3:$E$7,MATCH(W36,'P-07 HACCP score'!$B$3:$B$7,0),MATCH('D-14 Ernst'!S$2,'P-07 HACCP score'!$C$2:$E$2,0))</f>
        <v>2.5</v>
      </c>
      <c r="BN36" s="6">
        <f>INDEX('P-07 HACCP score'!$C$3:$E$7,MATCH(X36,'P-07 HACCP score'!$B$3:$B$7,0),MATCH('D-14 Ernst'!T$2,'P-07 HACCP score'!$C$2:$E$2,0))</f>
        <v>1.5</v>
      </c>
      <c r="BO36" s="6">
        <f>INDEX('P-07 HACCP score'!$C$3:$E$7,MATCH(Y36,'P-07 HACCP score'!$B$3:$B$7,0),MATCH('D-14 Ernst'!U$2,'P-07 HACCP score'!$C$2:$E$2,0))</f>
        <v>0</v>
      </c>
      <c r="BP36" s="6">
        <f>INDEX('P-07 HACCP score'!$C$3:$E$7,MATCH(Z36,'P-07 HACCP score'!$B$3:$B$7,0),MATCH('D-14 Ernst'!V$2,'P-07 HACCP score'!$C$2:$E$2,0))</f>
        <v>0</v>
      </c>
      <c r="BQ36" s="6">
        <f>INDEX('P-07 HACCP score'!$C$3:$E$7,MATCH(AA36,'P-07 HACCP score'!$B$3:$B$7,0),MATCH('D-14 Ernst'!W$2,'P-07 HACCP score'!$C$2:$E$2,0))</f>
        <v>0</v>
      </c>
      <c r="BR36" s="6">
        <f>INDEX('P-07 HACCP score'!$C$3:$E$7,MATCH(AB36,'P-07 HACCP score'!$B$3:$B$7,0),MATCH('D-14 Ernst'!X$2,'P-07 HACCP score'!$C$2:$E$2,0))</f>
        <v>0</v>
      </c>
      <c r="BS36" s="6">
        <f>INDEX('P-07 HACCP score'!$C$3:$E$7,MATCH(AC36,'P-07 HACCP score'!$B$3:$B$7,0),MATCH('D-14 Ernst'!Y$2,'P-07 HACCP score'!$C$2:$E$2,0))</f>
        <v>3</v>
      </c>
      <c r="BT36" s="6">
        <f>INDEX('P-07 HACCP score'!$C$3:$E$7,MATCH(AD36,'P-07 HACCP score'!$B$3:$B$7,0),MATCH('D-14 Ernst'!Z$2,'P-07 HACCP score'!$C$2:$E$2,0))</f>
        <v>0</v>
      </c>
      <c r="BU36" s="6">
        <f>INDEX('P-07 HACCP score'!$C$3:$E$7,MATCH(AE36,'P-07 HACCP score'!$B$3:$B$7,0),MATCH('D-14 Ernst'!AA$2,'P-07 HACCP score'!$C$2:$E$2,0))</f>
        <v>0</v>
      </c>
      <c r="BV36" s="6">
        <f>INDEX('P-07 HACCP score'!$C$3:$E$7,MATCH(AF36,'P-07 HACCP score'!$B$3:$B$7,0),MATCH('D-14 Ernst'!AB$2,'P-07 HACCP score'!$C$2:$E$2,0))</f>
        <v>0</v>
      </c>
      <c r="BW36" s="6">
        <f>INDEX('P-07 HACCP score'!$C$3:$E$7,MATCH(AG36,'P-07 HACCP score'!$B$3:$B$7,0),MATCH('D-14 Ernst'!AC$2,'P-07 HACCP score'!$C$2:$E$2,0))</f>
        <v>0</v>
      </c>
      <c r="BX36" s="6">
        <f>INDEX('P-07 HACCP score'!$C$3:$E$7,MATCH(AH36,'P-07 HACCP score'!$B$3:$B$7,0),MATCH('D-14 Ernst'!AD$2,'P-07 HACCP score'!$C$2:$E$2,0))</f>
        <v>0</v>
      </c>
    </row>
    <row r="37" spans="1:76" s="6" customFormat="1" x14ac:dyDescent="0.45">
      <c r="A37" s="47">
        <v>51860</v>
      </c>
      <c r="B37" s="6" t="s">
        <v>82</v>
      </c>
      <c r="C37" s="6" t="s">
        <v>628</v>
      </c>
      <c r="D37" s="21" t="s">
        <v>80</v>
      </c>
      <c r="E37" s="22"/>
      <c r="F37" s="22"/>
      <c r="G37" s="22"/>
      <c r="H37" s="25"/>
      <c r="I37" s="25"/>
      <c r="J37" s="25"/>
      <c r="K37" s="25"/>
      <c r="L37" s="25"/>
      <c r="M37" s="22"/>
      <c r="N37" s="22"/>
      <c r="O37" s="26"/>
      <c r="P37" s="26"/>
      <c r="Q37" s="42" t="s">
        <v>726</v>
      </c>
      <c r="R37" s="22"/>
      <c r="S37" s="22"/>
      <c r="T37" s="22"/>
      <c r="U37" s="22" t="s">
        <v>43</v>
      </c>
      <c r="V37" s="22"/>
      <c r="W37" s="22" t="s">
        <v>726</v>
      </c>
      <c r="X37" s="42" t="s">
        <v>726</v>
      </c>
      <c r="Y37" s="22"/>
      <c r="Z37" s="22"/>
      <c r="AA37" s="22"/>
      <c r="AB37" s="22"/>
      <c r="AC37" s="22" t="s">
        <v>32</v>
      </c>
      <c r="AD37" s="22"/>
      <c r="AE37" s="22"/>
      <c r="AF37" s="22"/>
      <c r="AG37" s="22"/>
      <c r="AH37" s="22"/>
      <c r="AI37" s="4">
        <f>COUNTIF(AU37:AW37,5)+COUNTIF(BC37:BD37,5)+COUNTIF(BG37:BX37,5)+COUNTIF(AU37:AW37,9)+COUNTIF(BC37:BD37,9)+COUNTIF(BG37:BX37,9)</f>
        <v>0</v>
      </c>
      <c r="AJ37" s="4">
        <f>COUNTIF(AU37:AW37,15)+COUNTIF(BC37:BD37,15)+COUNTIF(BG37:BX37,15)+COUNTIF(AU37:AW37,25)+COUNTIF(BC37:BD37,25)+COUNTIF(BG37:BX37,25)</f>
        <v>0</v>
      </c>
      <c r="AK37" s="4" t="str">
        <f>IF(AJ37&gt;=1,"HOOG",IF(AI37&gt;=2,"MIDDEN","LAAG"))</f>
        <v>LAAG</v>
      </c>
      <c r="AL37" s="4" t="str">
        <f>IF(AND(AJ37=1,OR(G37="H",X37="H"),TEXT(D37,0)&lt;&gt;"4"),"J","N" )</f>
        <v>N</v>
      </c>
      <c r="AM37" s="4" t="s">
        <v>34</v>
      </c>
      <c r="AN37" s="80" t="str">
        <f>IF(OR(AM37="J",AL37="J"),"MIDDEN",AK37)</f>
        <v>LAAG</v>
      </c>
      <c r="AO37" s="4" t="s">
        <v>32</v>
      </c>
      <c r="AP37" s="4" t="s">
        <v>33</v>
      </c>
      <c r="AQ37" s="4" t="s">
        <v>34</v>
      </c>
      <c r="AR37" s="4" t="str">
        <f>IF(AND(AO37="H",AP37="K"),"J",IF(OR(AND(AO37="L",AP37="K",AQ37="J"),AND(AO37="H",AP37="G",AQ37="J")),"J","N"))</f>
        <v>N</v>
      </c>
      <c r="AS37" s="4" t="s">
        <v>34</v>
      </c>
      <c r="AT37" s="4" t="str">
        <f>IF(AR37="N",AN37,IF(AN37="LAAG","MIDDEN","HOOG"))</f>
        <v>LAAG</v>
      </c>
      <c r="AU37" s="6">
        <f>INDEX('P-07 HACCP score'!$C$3:$E$7,MATCH(E37,'P-07 HACCP score'!$B$3:$B$7,0),MATCH('D-14 Ernst'!A$2,'P-07 HACCP score'!$C$2:$E$2,0))</f>
        <v>0</v>
      </c>
      <c r="AV37" s="6">
        <f>INDEX('P-07 HACCP score'!$C$3:$E$7,MATCH(F37,'P-07 HACCP score'!$B$3:$B$7,0),MATCH('D-14 Ernst'!B$2,'P-07 HACCP score'!$C$2:$E$2,0))</f>
        <v>0</v>
      </c>
      <c r="AW37" s="6">
        <f>INDEX('P-07 HACCP score'!$C$3:$E$7,MATCH(G37,'P-07 HACCP score'!$B$3:$B$7,0),MATCH('D-14 Ernst'!C$2,'P-07 HACCP score'!$C$2:$E$2,0))</f>
        <v>0</v>
      </c>
      <c r="AX37" s="6">
        <f>INDEX('P-07 HACCP score'!$C$3:$E$7,MATCH(H37,'P-07 HACCP score'!$B$3:$B$7,0),MATCH('D-14 Ernst'!D$2,'P-07 HACCP score'!$C$2:$E$2,0))</f>
        <v>0</v>
      </c>
      <c r="AY37" s="6">
        <f>INDEX('P-07 HACCP score'!$C$3:$E$7,MATCH(I37,'P-07 HACCP score'!$B$3:$B$7,0),MATCH('D-14 Ernst'!E$2,'P-07 HACCP score'!$C$2:$E$2,0))</f>
        <v>0</v>
      </c>
      <c r="AZ37" s="6">
        <f>INDEX('P-07 HACCP score'!$C$3:$E$7,MATCH(J37,'P-07 HACCP score'!$B$3:$B$7,0),MATCH('D-14 Ernst'!F$2,'P-07 HACCP score'!$C$2:$E$2,0))</f>
        <v>0</v>
      </c>
      <c r="BA37" s="6">
        <f>INDEX('P-07 HACCP score'!$C$3:$E$7,MATCH(K37,'P-07 HACCP score'!$B$3:$B$7,0),MATCH('D-14 Ernst'!G$2,'P-07 HACCP score'!$C$2:$E$2,0))</f>
        <v>0</v>
      </c>
      <c r="BB37" s="6">
        <f>INDEX('P-07 HACCP score'!$C$3:$E$7,MATCH(L37,'P-07 HACCP score'!$B$3:$B$7,0),MATCH('D-14 Ernst'!H$2,'P-07 HACCP score'!$C$2:$E$2,0))</f>
        <v>0</v>
      </c>
      <c r="BC37" s="6">
        <f>INDEX('P-07 HACCP score'!$C$3:$E$7,MATCH(M37,'P-07 HACCP score'!$B$3:$B$7,0),MATCH('D-14 Ernst'!I$2,'P-07 HACCP score'!$C$2:$E$2,0))</f>
        <v>0</v>
      </c>
      <c r="BD37" s="6">
        <f>INDEX('P-07 HACCP score'!$C$3:$E$7,MATCH(N37,'P-07 HACCP score'!$B$3:$B$7,0),MATCH('D-14 Ernst'!J$2,'P-07 HACCP score'!$C$2:$E$2,0))</f>
        <v>0</v>
      </c>
      <c r="BE37" s="6">
        <f>INDEX('P-07 HACCP score'!$C$3:$E$7,MATCH(O37,'P-07 HACCP score'!$B$3:$B$7,0),MATCH('D-14 Ernst'!K$2,'P-07 HACCP score'!$C$2:$E$2,0))</f>
        <v>0</v>
      </c>
      <c r="BF37" s="6">
        <f>INDEX('P-07 HACCP score'!$C$3:$E$7,MATCH(P37,'P-07 HACCP score'!$B$3:$B$7,0),MATCH('D-14 Ernst'!L$2,'P-07 HACCP score'!$C$2:$E$2,0))</f>
        <v>0</v>
      </c>
      <c r="BG37" s="6">
        <f>INDEX('P-07 HACCP score'!$C$3:$E$7,MATCH(Q37,'P-07 HACCP score'!$B$3:$B$7,0),MATCH('D-14 Ernst'!M$2,'P-07 HACCP score'!$C$2:$E$2,0))</f>
        <v>2.5</v>
      </c>
      <c r="BH37" s="6">
        <f>INDEX('P-07 HACCP score'!$C$3:$E$7,MATCH(R37,'P-07 HACCP score'!$B$3:$B$7,0),MATCH('D-14 Ernst'!N$2,'P-07 HACCP score'!$C$2:$E$2,0))</f>
        <v>0</v>
      </c>
      <c r="BI37" s="6">
        <f>INDEX('P-07 HACCP score'!$C$3:$E$7,MATCH(S37,'P-07 HACCP score'!$B$3:$B$7,0),MATCH('D-14 Ernst'!O$2,'P-07 HACCP score'!$C$2:$E$2,0))</f>
        <v>0</v>
      </c>
      <c r="BJ37" s="6">
        <f>INDEX('P-07 HACCP score'!$C$3:$E$7,MATCH(T37,'P-07 HACCP score'!$B$3:$B$7,0),MATCH('D-14 Ernst'!P$2,'P-07 HACCP score'!$C$2:$E$2,0))</f>
        <v>0</v>
      </c>
      <c r="BK37" s="6">
        <f>INDEX('P-07 HACCP score'!$C$3:$E$7,MATCH(U37,'P-07 HACCP score'!$B$3:$B$7,0),MATCH('D-14 Ernst'!Q$2,'P-07 HACCP score'!$C$2:$E$2,0))</f>
        <v>3</v>
      </c>
      <c r="BL37" s="6">
        <f>INDEX('P-07 HACCP score'!$C$3:$E$7,MATCH(V37,'P-07 HACCP score'!$B$3:$B$7,0),MATCH('D-14 Ernst'!R$2,'P-07 HACCP score'!$C$2:$E$2,0))</f>
        <v>0</v>
      </c>
      <c r="BM37" s="6">
        <f>INDEX('P-07 HACCP score'!$C$3:$E$7,MATCH(W37,'P-07 HACCP score'!$B$3:$B$7,0),MATCH('D-14 Ernst'!S$2,'P-07 HACCP score'!$C$2:$E$2,0))</f>
        <v>2.5</v>
      </c>
      <c r="BN37" s="6">
        <f>INDEX('P-07 HACCP score'!$C$3:$E$7,MATCH(X37,'P-07 HACCP score'!$B$3:$B$7,0),MATCH('D-14 Ernst'!T$2,'P-07 HACCP score'!$C$2:$E$2,0))</f>
        <v>1.5</v>
      </c>
      <c r="BO37" s="6">
        <f>INDEX('P-07 HACCP score'!$C$3:$E$7,MATCH(Y37,'P-07 HACCP score'!$B$3:$B$7,0),MATCH('D-14 Ernst'!U$2,'P-07 HACCP score'!$C$2:$E$2,0))</f>
        <v>0</v>
      </c>
      <c r="BP37" s="6">
        <f>INDEX('P-07 HACCP score'!$C$3:$E$7,MATCH(Z37,'P-07 HACCP score'!$B$3:$B$7,0),MATCH('D-14 Ernst'!V$2,'P-07 HACCP score'!$C$2:$E$2,0))</f>
        <v>0</v>
      </c>
      <c r="BQ37" s="6">
        <f>INDEX('P-07 HACCP score'!$C$3:$E$7,MATCH(AA37,'P-07 HACCP score'!$B$3:$B$7,0),MATCH('D-14 Ernst'!W$2,'P-07 HACCP score'!$C$2:$E$2,0))</f>
        <v>0</v>
      </c>
      <c r="BR37" s="6">
        <f>INDEX('P-07 HACCP score'!$C$3:$E$7,MATCH(AB37,'P-07 HACCP score'!$B$3:$B$7,0),MATCH('D-14 Ernst'!X$2,'P-07 HACCP score'!$C$2:$E$2,0))</f>
        <v>0</v>
      </c>
      <c r="BS37" s="6">
        <f>INDEX('P-07 HACCP score'!$C$3:$E$7,MATCH(AC37,'P-07 HACCP score'!$B$3:$B$7,0),MATCH('D-14 Ernst'!Y$2,'P-07 HACCP score'!$C$2:$E$2,0))</f>
        <v>3</v>
      </c>
      <c r="BT37" s="6">
        <f>INDEX('P-07 HACCP score'!$C$3:$E$7,MATCH(AD37,'P-07 HACCP score'!$B$3:$B$7,0),MATCH('D-14 Ernst'!Z$2,'P-07 HACCP score'!$C$2:$E$2,0))</f>
        <v>0</v>
      </c>
      <c r="BU37" s="6">
        <f>INDEX('P-07 HACCP score'!$C$3:$E$7,MATCH(AE37,'P-07 HACCP score'!$B$3:$B$7,0),MATCH('D-14 Ernst'!AA$2,'P-07 HACCP score'!$C$2:$E$2,0))</f>
        <v>0</v>
      </c>
      <c r="BV37" s="6">
        <f>INDEX('P-07 HACCP score'!$C$3:$E$7,MATCH(AF37,'P-07 HACCP score'!$B$3:$B$7,0),MATCH('D-14 Ernst'!AB$2,'P-07 HACCP score'!$C$2:$E$2,0))</f>
        <v>0</v>
      </c>
      <c r="BW37" s="6">
        <f>INDEX('P-07 HACCP score'!$C$3:$E$7,MATCH(AG37,'P-07 HACCP score'!$B$3:$B$7,0),MATCH('D-14 Ernst'!AC$2,'P-07 HACCP score'!$C$2:$E$2,0))</f>
        <v>0</v>
      </c>
      <c r="BX37" s="6">
        <f>INDEX('P-07 HACCP score'!$C$3:$E$7,MATCH(AH37,'P-07 HACCP score'!$B$3:$B$7,0),MATCH('D-14 Ernst'!AD$2,'P-07 HACCP score'!$C$2:$E$2,0))</f>
        <v>0</v>
      </c>
    </row>
    <row r="38" spans="1:76" s="6" customFormat="1" x14ac:dyDescent="0.45">
      <c r="A38" s="47">
        <v>51870</v>
      </c>
      <c r="B38" s="6" t="s">
        <v>84</v>
      </c>
      <c r="C38" s="6" t="s">
        <v>628</v>
      </c>
      <c r="D38" s="21" t="s">
        <v>80</v>
      </c>
      <c r="E38" s="22"/>
      <c r="F38" s="22"/>
      <c r="G38" s="22"/>
      <c r="H38" s="25"/>
      <c r="I38" s="25"/>
      <c r="J38" s="25"/>
      <c r="K38" s="25"/>
      <c r="L38" s="25"/>
      <c r="M38" s="22"/>
      <c r="N38" s="22"/>
      <c r="O38" s="26"/>
      <c r="P38" s="26"/>
      <c r="Q38" s="42" t="s">
        <v>726</v>
      </c>
      <c r="R38" s="22"/>
      <c r="S38" s="22"/>
      <c r="T38" s="22"/>
      <c r="U38" s="22" t="s">
        <v>43</v>
      </c>
      <c r="V38" s="22"/>
      <c r="W38" s="22" t="s">
        <v>726</v>
      </c>
      <c r="X38" s="42" t="s">
        <v>726</v>
      </c>
      <c r="Y38" s="22"/>
      <c r="Z38" s="22"/>
      <c r="AA38" s="22"/>
      <c r="AB38" s="22"/>
      <c r="AC38" s="22" t="s">
        <v>32</v>
      </c>
      <c r="AD38" s="22"/>
      <c r="AE38" s="22"/>
      <c r="AF38" s="22"/>
      <c r="AG38" s="22"/>
      <c r="AH38" s="22"/>
      <c r="AI38" s="4">
        <f>COUNTIF(AU38:AW38,5)+COUNTIF(BC38:BD38,5)+COUNTIF(BG38:BX38,5)+COUNTIF(AU38:AW38,9)+COUNTIF(BC38:BD38,9)+COUNTIF(BG38:BX38,9)</f>
        <v>0</v>
      </c>
      <c r="AJ38" s="4">
        <f>COUNTIF(AU38:AW38,15)+COUNTIF(BC38:BD38,15)+COUNTIF(BG38:BX38,15)+COUNTIF(AU38:AW38,25)+COUNTIF(BC38:BD38,25)+COUNTIF(BG38:BX38,25)</f>
        <v>0</v>
      </c>
      <c r="AK38" s="4" t="str">
        <f>IF(AJ38&gt;=1,"HOOG",IF(AI38&gt;=2,"MIDDEN","LAAG"))</f>
        <v>LAAG</v>
      </c>
      <c r="AL38" s="4" t="str">
        <f>IF(AND(AJ38=1,OR(G38="H",X38="H"),TEXT(D38,0)&lt;&gt;"4"),"J","N" )</f>
        <v>N</v>
      </c>
      <c r="AM38" s="4" t="s">
        <v>34</v>
      </c>
      <c r="AN38" s="80" t="str">
        <f>IF(OR(AM38="J",AL38="J"),"MIDDEN",AK38)</f>
        <v>LAAG</v>
      </c>
      <c r="AO38" s="4" t="s">
        <v>32</v>
      </c>
      <c r="AP38" s="4" t="s">
        <v>33</v>
      </c>
      <c r="AQ38" s="4" t="s">
        <v>34</v>
      </c>
      <c r="AR38" s="4" t="str">
        <f>IF(AND(AO38="H",AP38="K"),"J",IF(OR(AND(AO38="L",AP38="K",AQ38="J"),AND(AO38="H",AP38="G",AQ38="J")),"J","N"))</f>
        <v>N</v>
      </c>
      <c r="AS38" s="4" t="s">
        <v>34</v>
      </c>
      <c r="AT38" s="4" t="str">
        <f>IF(AR38="N",AN38,IF(AN38="LAAG","MIDDEN","HOOG"))</f>
        <v>LAAG</v>
      </c>
      <c r="AU38" s="6">
        <f>INDEX('P-07 HACCP score'!$C$3:$E$7,MATCH(E38,'P-07 HACCP score'!$B$3:$B$7,0),MATCH('D-14 Ernst'!A$2,'P-07 HACCP score'!$C$2:$E$2,0))</f>
        <v>0</v>
      </c>
      <c r="AV38" s="6">
        <f>INDEX('P-07 HACCP score'!$C$3:$E$7,MATCH(F38,'P-07 HACCP score'!$B$3:$B$7,0),MATCH('D-14 Ernst'!B$2,'P-07 HACCP score'!$C$2:$E$2,0))</f>
        <v>0</v>
      </c>
      <c r="AW38" s="6">
        <f>INDEX('P-07 HACCP score'!$C$3:$E$7,MATCH(G38,'P-07 HACCP score'!$B$3:$B$7,0),MATCH('D-14 Ernst'!C$2,'P-07 HACCP score'!$C$2:$E$2,0))</f>
        <v>0</v>
      </c>
      <c r="AX38" s="6">
        <f>INDEX('P-07 HACCP score'!$C$3:$E$7,MATCH(H38,'P-07 HACCP score'!$B$3:$B$7,0),MATCH('D-14 Ernst'!D$2,'P-07 HACCP score'!$C$2:$E$2,0))</f>
        <v>0</v>
      </c>
      <c r="AY38" s="6">
        <f>INDEX('P-07 HACCP score'!$C$3:$E$7,MATCH(I38,'P-07 HACCP score'!$B$3:$B$7,0),MATCH('D-14 Ernst'!E$2,'P-07 HACCP score'!$C$2:$E$2,0))</f>
        <v>0</v>
      </c>
      <c r="AZ38" s="6">
        <f>INDEX('P-07 HACCP score'!$C$3:$E$7,MATCH(J38,'P-07 HACCP score'!$B$3:$B$7,0),MATCH('D-14 Ernst'!F$2,'P-07 HACCP score'!$C$2:$E$2,0))</f>
        <v>0</v>
      </c>
      <c r="BA38" s="6">
        <f>INDEX('P-07 HACCP score'!$C$3:$E$7,MATCH(K38,'P-07 HACCP score'!$B$3:$B$7,0),MATCH('D-14 Ernst'!G$2,'P-07 HACCP score'!$C$2:$E$2,0))</f>
        <v>0</v>
      </c>
      <c r="BB38" s="6">
        <f>INDEX('P-07 HACCP score'!$C$3:$E$7,MATCH(L38,'P-07 HACCP score'!$B$3:$B$7,0),MATCH('D-14 Ernst'!H$2,'P-07 HACCP score'!$C$2:$E$2,0))</f>
        <v>0</v>
      </c>
      <c r="BC38" s="6">
        <f>INDEX('P-07 HACCP score'!$C$3:$E$7,MATCH(M38,'P-07 HACCP score'!$B$3:$B$7,0),MATCH('D-14 Ernst'!I$2,'P-07 HACCP score'!$C$2:$E$2,0))</f>
        <v>0</v>
      </c>
      <c r="BD38" s="6">
        <f>INDEX('P-07 HACCP score'!$C$3:$E$7,MATCH(N38,'P-07 HACCP score'!$B$3:$B$7,0),MATCH('D-14 Ernst'!J$2,'P-07 HACCP score'!$C$2:$E$2,0))</f>
        <v>0</v>
      </c>
      <c r="BE38" s="6">
        <f>INDEX('P-07 HACCP score'!$C$3:$E$7,MATCH(O38,'P-07 HACCP score'!$B$3:$B$7,0),MATCH('D-14 Ernst'!K$2,'P-07 HACCP score'!$C$2:$E$2,0))</f>
        <v>0</v>
      </c>
      <c r="BF38" s="6">
        <f>INDEX('P-07 HACCP score'!$C$3:$E$7,MATCH(P38,'P-07 HACCP score'!$B$3:$B$7,0),MATCH('D-14 Ernst'!L$2,'P-07 HACCP score'!$C$2:$E$2,0))</f>
        <v>0</v>
      </c>
      <c r="BG38" s="6">
        <f>INDEX('P-07 HACCP score'!$C$3:$E$7,MATCH(Q38,'P-07 HACCP score'!$B$3:$B$7,0),MATCH('D-14 Ernst'!M$2,'P-07 HACCP score'!$C$2:$E$2,0))</f>
        <v>2.5</v>
      </c>
      <c r="BH38" s="6">
        <f>INDEX('P-07 HACCP score'!$C$3:$E$7,MATCH(R38,'P-07 HACCP score'!$B$3:$B$7,0),MATCH('D-14 Ernst'!N$2,'P-07 HACCP score'!$C$2:$E$2,0))</f>
        <v>0</v>
      </c>
      <c r="BI38" s="6">
        <f>INDEX('P-07 HACCP score'!$C$3:$E$7,MATCH(S38,'P-07 HACCP score'!$B$3:$B$7,0),MATCH('D-14 Ernst'!O$2,'P-07 HACCP score'!$C$2:$E$2,0))</f>
        <v>0</v>
      </c>
      <c r="BJ38" s="6">
        <f>INDEX('P-07 HACCP score'!$C$3:$E$7,MATCH(T38,'P-07 HACCP score'!$B$3:$B$7,0),MATCH('D-14 Ernst'!P$2,'P-07 HACCP score'!$C$2:$E$2,0))</f>
        <v>0</v>
      </c>
      <c r="BK38" s="6">
        <f>INDEX('P-07 HACCP score'!$C$3:$E$7,MATCH(U38,'P-07 HACCP score'!$B$3:$B$7,0),MATCH('D-14 Ernst'!Q$2,'P-07 HACCP score'!$C$2:$E$2,0))</f>
        <v>3</v>
      </c>
      <c r="BL38" s="6">
        <f>INDEX('P-07 HACCP score'!$C$3:$E$7,MATCH(V38,'P-07 HACCP score'!$B$3:$B$7,0),MATCH('D-14 Ernst'!R$2,'P-07 HACCP score'!$C$2:$E$2,0))</f>
        <v>0</v>
      </c>
      <c r="BM38" s="6">
        <f>INDEX('P-07 HACCP score'!$C$3:$E$7,MATCH(W38,'P-07 HACCP score'!$B$3:$B$7,0),MATCH('D-14 Ernst'!S$2,'P-07 HACCP score'!$C$2:$E$2,0))</f>
        <v>2.5</v>
      </c>
      <c r="BN38" s="6">
        <f>INDEX('P-07 HACCP score'!$C$3:$E$7,MATCH(X38,'P-07 HACCP score'!$B$3:$B$7,0),MATCH('D-14 Ernst'!T$2,'P-07 HACCP score'!$C$2:$E$2,0))</f>
        <v>1.5</v>
      </c>
      <c r="BO38" s="6">
        <f>INDEX('P-07 HACCP score'!$C$3:$E$7,MATCH(Y38,'P-07 HACCP score'!$B$3:$B$7,0),MATCH('D-14 Ernst'!U$2,'P-07 HACCP score'!$C$2:$E$2,0))</f>
        <v>0</v>
      </c>
      <c r="BP38" s="6">
        <f>INDEX('P-07 HACCP score'!$C$3:$E$7,MATCH(Z38,'P-07 HACCP score'!$B$3:$B$7,0),MATCH('D-14 Ernst'!V$2,'P-07 HACCP score'!$C$2:$E$2,0))</f>
        <v>0</v>
      </c>
      <c r="BQ38" s="6">
        <f>INDEX('P-07 HACCP score'!$C$3:$E$7,MATCH(AA38,'P-07 HACCP score'!$B$3:$B$7,0),MATCH('D-14 Ernst'!W$2,'P-07 HACCP score'!$C$2:$E$2,0))</f>
        <v>0</v>
      </c>
      <c r="BR38" s="6">
        <f>INDEX('P-07 HACCP score'!$C$3:$E$7,MATCH(AB38,'P-07 HACCP score'!$B$3:$B$7,0),MATCH('D-14 Ernst'!X$2,'P-07 HACCP score'!$C$2:$E$2,0))</f>
        <v>0</v>
      </c>
      <c r="BS38" s="6">
        <f>INDEX('P-07 HACCP score'!$C$3:$E$7,MATCH(AC38,'P-07 HACCP score'!$B$3:$B$7,0),MATCH('D-14 Ernst'!Y$2,'P-07 HACCP score'!$C$2:$E$2,0))</f>
        <v>3</v>
      </c>
      <c r="BT38" s="6">
        <f>INDEX('P-07 HACCP score'!$C$3:$E$7,MATCH(AD38,'P-07 HACCP score'!$B$3:$B$7,0),MATCH('D-14 Ernst'!Z$2,'P-07 HACCP score'!$C$2:$E$2,0))</f>
        <v>0</v>
      </c>
      <c r="BU38" s="6">
        <f>INDEX('P-07 HACCP score'!$C$3:$E$7,MATCH(AE38,'P-07 HACCP score'!$B$3:$B$7,0),MATCH('D-14 Ernst'!AA$2,'P-07 HACCP score'!$C$2:$E$2,0))</f>
        <v>0</v>
      </c>
      <c r="BV38" s="6">
        <f>INDEX('P-07 HACCP score'!$C$3:$E$7,MATCH(AF38,'P-07 HACCP score'!$B$3:$B$7,0),MATCH('D-14 Ernst'!AB$2,'P-07 HACCP score'!$C$2:$E$2,0))</f>
        <v>0</v>
      </c>
      <c r="BW38" s="6">
        <f>INDEX('P-07 HACCP score'!$C$3:$E$7,MATCH(AG38,'P-07 HACCP score'!$B$3:$B$7,0),MATCH('D-14 Ernst'!AC$2,'P-07 HACCP score'!$C$2:$E$2,0))</f>
        <v>0</v>
      </c>
      <c r="BX38" s="6">
        <f>INDEX('P-07 HACCP score'!$C$3:$E$7,MATCH(AH38,'P-07 HACCP score'!$B$3:$B$7,0),MATCH('D-14 Ernst'!AD$2,'P-07 HACCP score'!$C$2:$E$2,0))</f>
        <v>0</v>
      </c>
    </row>
    <row r="39" spans="1:76" s="6" customFormat="1" x14ac:dyDescent="0.45">
      <c r="A39" s="47">
        <v>30220</v>
      </c>
      <c r="B39" s="6" t="s">
        <v>742</v>
      </c>
      <c r="C39" s="6" t="s">
        <v>85</v>
      </c>
      <c r="D39" s="21" t="s">
        <v>60</v>
      </c>
      <c r="E39" s="22"/>
      <c r="F39" s="22"/>
      <c r="G39" s="22"/>
      <c r="H39" s="25"/>
      <c r="I39" s="25"/>
      <c r="J39" s="25"/>
      <c r="K39" s="25"/>
      <c r="L39" s="25"/>
      <c r="M39" s="22"/>
      <c r="N39" s="22" t="s">
        <v>43</v>
      </c>
      <c r="O39" s="26" t="s">
        <v>43</v>
      </c>
      <c r="P39" s="26" t="s">
        <v>726</v>
      </c>
      <c r="Q39" s="22" t="s">
        <v>43</v>
      </c>
      <c r="R39" s="22"/>
      <c r="S39" s="22"/>
      <c r="T39" s="22"/>
      <c r="U39" s="22"/>
      <c r="V39" s="22"/>
      <c r="W39" s="22"/>
      <c r="X39" s="22"/>
      <c r="Y39" s="22"/>
      <c r="Z39" s="22"/>
      <c r="AA39" s="22"/>
      <c r="AB39" s="22"/>
      <c r="AC39" s="22"/>
      <c r="AD39" s="22"/>
      <c r="AE39" s="22"/>
      <c r="AF39" s="22"/>
      <c r="AG39" s="22"/>
      <c r="AH39" s="22"/>
      <c r="AI39" s="4">
        <f>COUNTIF(AU39:AW39,5)+COUNTIF(BC39:BD39,5)+COUNTIF(BG39:BX39,5)+COUNTIF(AU39:AW39,9)+COUNTIF(BC39:BD39,9)+COUNTIF(BG39:BX39,9)</f>
        <v>1</v>
      </c>
      <c r="AJ39" s="4">
        <f>COUNTIF(AU39:AW39,15)+COUNTIF(BC39:BD39,15)+COUNTIF(BG39:BX39,15)+COUNTIF(AU39:AW39,25)+COUNTIF(BC39:BD39,25)+COUNTIF(BG39:BX39,25)</f>
        <v>1</v>
      </c>
      <c r="AK39" s="4" t="str">
        <f>IF(AJ39&gt;=1,"HOOG",IF(AI39&gt;=2,"MIDDEN","LAAG"))</f>
        <v>HOOG</v>
      </c>
      <c r="AL39" s="4" t="str">
        <f>IF(AND(AJ39=1,OR(G39="H",X39="H"),TEXT(D39,0)&lt;&gt;"4"),"J","N" )</f>
        <v>N</v>
      </c>
      <c r="AM39" s="4" t="s">
        <v>34</v>
      </c>
      <c r="AN39" s="80" t="str">
        <f>IF(OR(AM39="J",AL39="J"),"MIDDEN",AK39)</f>
        <v>HOOG</v>
      </c>
      <c r="AO39" s="4" t="s">
        <v>32</v>
      </c>
      <c r="AP39" s="4" t="s">
        <v>36</v>
      </c>
      <c r="AQ39" s="4" t="s">
        <v>34</v>
      </c>
      <c r="AR39" s="4" t="str">
        <f>IF(AND(AO39="H",AP39="K"),"J",IF(OR(AND(AO39="L",AP39="K",AQ39="J"),AND(AO39="H",AP39="G",AQ39="J")),"J","N"))</f>
        <v>N</v>
      </c>
      <c r="AS39" s="4" t="s">
        <v>34</v>
      </c>
      <c r="AT39" s="4" t="str">
        <f>IF(AR39="N",AN39,IF(AN39="LAAG","MIDDEN","HOOG"))</f>
        <v>HOOG</v>
      </c>
      <c r="AU39" s="6">
        <f>INDEX('P-07 HACCP score'!$C$3:$E$7,MATCH(E39,'P-07 HACCP score'!$B$3:$B$7,0),MATCH('D-14 Ernst'!A$2,'P-07 HACCP score'!$C$2:$E$2,0))</f>
        <v>0</v>
      </c>
      <c r="AV39" s="6">
        <f>INDEX('P-07 HACCP score'!$C$3:$E$7,MATCH(F39,'P-07 HACCP score'!$B$3:$B$7,0),MATCH('D-14 Ernst'!B$2,'P-07 HACCP score'!$C$2:$E$2,0))</f>
        <v>0</v>
      </c>
      <c r="AW39" s="6">
        <f>INDEX('P-07 HACCP score'!$C$3:$E$7,MATCH(G39,'P-07 HACCP score'!$B$3:$B$7,0),MATCH('D-14 Ernst'!C$2,'P-07 HACCP score'!$C$2:$E$2,0))</f>
        <v>0</v>
      </c>
      <c r="AX39" s="6">
        <f>INDEX('P-07 HACCP score'!$C$3:$E$7,MATCH(H39,'P-07 HACCP score'!$B$3:$B$7,0),MATCH('D-14 Ernst'!D$2,'P-07 HACCP score'!$C$2:$E$2,0))</f>
        <v>0</v>
      </c>
      <c r="AY39" s="6">
        <f>INDEX('P-07 HACCP score'!$C$3:$E$7,MATCH(I39,'P-07 HACCP score'!$B$3:$B$7,0),MATCH('D-14 Ernst'!E$2,'P-07 HACCP score'!$C$2:$E$2,0))</f>
        <v>0</v>
      </c>
      <c r="AZ39" s="6">
        <f>INDEX('P-07 HACCP score'!$C$3:$E$7,MATCH(J39,'P-07 HACCP score'!$B$3:$B$7,0),MATCH('D-14 Ernst'!F$2,'P-07 HACCP score'!$C$2:$E$2,0))</f>
        <v>0</v>
      </c>
      <c r="BA39" s="6">
        <f>INDEX('P-07 HACCP score'!$C$3:$E$7,MATCH(K39,'P-07 HACCP score'!$B$3:$B$7,0),MATCH('D-14 Ernst'!G$2,'P-07 HACCP score'!$C$2:$E$2,0))</f>
        <v>0</v>
      </c>
      <c r="BB39" s="6">
        <f>INDEX('P-07 HACCP score'!$C$3:$E$7,MATCH(L39,'P-07 HACCP score'!$B$3:$B$7,0),MATCH('D-14 Ernst'!H$2,'P-07 HACCP score'!$C$2:$E$2,0))</f>
        <v>0</v>
      </c>
      <c r="BC39" s="6">
        <f>INDEX('P-07 HACCP score'!$C$3:$E$7,MATCH(M39,'P-07 HACCP score'!$B$3:$B$7,0),MATCH('D-14 Ernst'!I$2,'P-07 HACCP score'!$C$2:$E$2,0))</f>
        <v>0</v>
      </c>
      <c r="BD39" s="6">
        <f>INDEX('P-07 HACCP score'!$C$3:$E$7,MATCH(N39,'P-07 HACCP score'!$B$3:$B$7,0),MATCH('D-14 Ernst'!J$2,'P-07 HACCP score'!$C$2:$E$2,0))</f>
        <v>9</v>
      </c>
      <c r="BE39" s="6">
        <f>INDEX('P-07 HACCP score'!$C$3:$E$7,MATCH(O39,'P-07 HACCP score'!$B$3:$B$7,0),MATCH('D-14 Ernst'!K$2,'P-07 HACCP score'!$C$2:$E$2,0))</f>
        <v>9</v>
      </c>
      <c r="BF39" s="6">
        <f>INDEX('P-07 HACCP score'!$C$3:$E$7,MATCH(P39,'P-07 HACCP score'!$B$3:$B$7,0),MATCH('D-14 Ernst'!L$2,'P-07 HACCP score'!$C$2:$E$2,0))</f>
        <v>1.5</v>
      </c>
      <c r="BG39" s="6">
        <f>INDEX('P-07 HACCP score'!$C$3:$E$7,MATCH(Q39,'P-07 HACCP score'!$B$3:$B$7,0),MATCH('D-14 Ernst'!M$2,'P-07 HACCP score'!$C$2:$E$2,0))</f>
        <v>15</v>
      </c>
      <c r="BH39" s="6">
        <f>INDEX('P-07 HACCP score'!$C$3:$E$7,MATCH(R39,'P-07 HACCP score'!$B$3:$B$7,0),MATCH('D-14 Ernst'!N$2,'P-07 HACCP score'!$C$2:$E$2,0))</f>
        <v>0</v>
      </c>
      <c r="BI39" s="6">
        <f>INDEX('P-07 HACCP score'!$C$3:$E$7,MATCH(S39,'P-07 HACCP score'!$B$3:$B$7,0),MATCH('D-14 Ernst'!O$2,'P-07 HACCP score'!$C$2:$E$2,0))</f>
        <v>0</v>
      </c>
      <c r="BJ39" s="6">
        <f>INDEX('P-07 HACCP score'!$C$3:$E$7,MATCH(T39,'P-07 HACCP score'!$B$3:$B$7,0),MATCH('D-14 Ernst'!P$2,'P-07 HACCP score'!$C$2:$E$2,0))</f>
        <v>0</v>
      </c>
      <c r="BK39" s="6">
        <f>INDEX('P-07 HACCP score'!$C$3:$E$7,MATCH(U39,'P-07 HACCP score'!$B$3:$B$7,0),MATCH('D-14 Ernst'!Q$2,'P-07 HACCP score'!$C$2:$E$2,0))</f>
        <v>0</v>
      </c>
      <c r="BL39" s="6">
        <f>INDEX('P-07 HACCP score'!$C$3:$E$7,MATCH(V39,'P-07 HACCP score'!$B$3:$B$7,0),MATCH('D-14 Ernst'!R$2,'P-07 HACCP score'!$C$2:$E$2,0))</f>
        <v>0</v>
      </c>
      <c r="BM39" s="6">
        <f>INDEX('P-07 HACCP score'!$C$3:$E$7,MATCH(W39,'P-07 HACCP score'!$B$3:$B$7,0),MATCH('D-14 Ernst'!S$2,'P-07 HACCP score'!$C$2:$E$2,0))</f>
        <v>0</v>
      </c>
      <c r="BN39" s="6">
        <f>INDEX('P-07 HACCP score'!$C$3:$E$7,MATCH(X39,'P-07 HACCP score'!$B$3:$B$7,0),MATCH('D-14 Ernst'!T$2,'P-07 HACCP score'!$C$2:$E$2,0))</f>
        <v>0</v>
      </c>
      <c r="BO39" s="6">
        <f>INDEX('P-07 HACCP score'!$C$3:$E$7,MATCH(Y39,'P-07 HACCP score'!$B$3:$B$7,0),MATCH('D-14 Ernst'!U$2,'P-07 HACCP score'!$C$2:$E$2,0))</f>
        <v>0</v>
      </c>
      <c r="BP39" s="6">
        <f>INDEX('P-07 HACCP score'!$C$3:$E$7,MATCH(Z39,'P-07 HACCP score'!$B$3:$B$7,0),MATCH('D-14 Ernst'!V$2,'P-07 HACCP score'!$C$2:$E$2,0))</f>
        <v>0</v>
      </c>
      <c r="BQ39" s="6">
        <f>INDEX('P-07 HACCP score'!$C$3:$E$7,MATCH(AA39,'P-07 HACCP score'!$B$3:$B$7,0),MATCH('D-14 Ernst'!W$2,'P-07 HACCP score'!$C$2:$E$2,0))</f>
        <v>0</v>
      </c>
      <c r="BR39" s="6">
        <f>INDEX('P-07 HACCP score'!$C$3:$E$7,MATCH(AB39,'P-07 HACCP score'!$B$3:$B$7,0),MATCH('D-14 Ernst'!X$2,'P-07 HACCP score'!$C$2:$E$2,0))</f>
        <v>0</v>
      </c>
      <c r="BS39" s="6">
        <f>INDEX('P-07 HACCP score'!$C$3:$E$7,MATCH(AC39,'P-07 HACCP score'!$B$3:$B$7,0),MATCH('D-14 Ernst'!Y$2,'P-07 HACCP score'!$C$2:$E$2,0))</f>
        <v>0</v>
      </c>
      <c r="BT39" s="6">
        <f>INDEX('P-07 HACCP score'!$C$3:$E$7,MATCH(AD39,'P-07 HACCP score'!$B$3:$B$7,0),MATCH('D-14 Ernst'!Z$2,'P-07 HACCP score'!$C$2:$E$2,0))</f>
        <v>0</v>
      </c>
      <c r="BU39" s="6">
        <f>INDEX('P-07 HACCP score'!$C$3:$E$7,MATCH(AE39,'P-07 HACCP score'!$B$3:$B$7,0),MATCH('D-14 Ernst'!AA$2,'P-07 HACCP score'!$C$2:$E$2,0))</f>
        <v>0</v>
      </c>
      <c r="BV39" s="6">
        <f>INDEX('P-07 HACCP score'!$C$3:$E$7,MATCH(AF39,'P-07 HACCP score'!$B$3:$B$7,0),MATCH('D-14 Ernst'!AB$2,'P-07 HACCP score'!$C$2:$E$2,0))</f>
        <v>0</v>
      </c>
      <c r="BW39" s="6">
        <f>INDEX('P-07 HACCP score'!$C$3:$E$7,MATCH(AG39,'P-07 HACCP score'!$B$3:$B$7,0),MATCH('D-14 Ernst'!AC$2,'P-07 HACCP score'!$C$2:$E$2,0))</f>
        <v>0</v>
      </c>
      <c r="BX39" s="6">
        <f>INDEX('P-07 HACCP score'!$C$3:$E$7,MATCH(AH39,'P-07 HACCP score'!$B$3:$B$7,0),MATCH('D-14 Ernst'!AD$2,'P-07 HACCP score'!$C$2:$E$2,0))</f>
        <v>0</v>
      </c>
    </row>
    <row r="40" spans="1:76" s="6" customFormat="1" x14ac:dyDescent="0.45">
      <c r="A40" s="47">
        <v>30730</v>
      </c>
      <c r="B40" s="6" t="s">
        <v>86</v>
      </c>
      <c r="C40" s="6" t="s">
        <v>64</v>
      </c>
      <c r="D40" s="21" t="s">
        <v>60</v>
      </c>
      <c r="E40" s="22"/>
      <c r="F40" s="22"/>
      <c r="G40" s="22"/>
      <c r="H40" s="25"/>
      <c r="I40" s="25"/>
      <c r="J40" s="25"/>
      <c r="K40" s="25"/>
      <c r="L40" s="25"/>
      <c r="M40" s="22"/>
      <c r="N40" s="22"/>
      <c r="O40" s="26"/>
      <c r="P40" s="26"/>
      <c r="Q40" s="22"/>
      <c r="R40" s="22"/>
      <c r="S40" s="22"/>
      <c r="T40" s="22"/>
      <c r="U40" s="22"/>
      <c r="V40" s="22"/>
      <c r="W40" s="22"/>
      <c r="X40" s="22"/>
      <c r="Y40" s="22"/>
      <c r="Z40" s="22"/>
      <c r="AA40" s="22"/>
      <c r="AB40" s="22"/>
      <c r="AC40" s="22"/>
      <c r="AD40" s="22"/>
      <c r="AE40" s="22"/>
      <c r="AF40" s="22"/>
      <c r="AG40" s="22"/>
      <c r="AH40" s="22"/>
      <c r="AI40" s="4">
        <f>COUNTIF(AU40:AW40,5)+COUNTIF(BC40:BD40,5)+COUNTIF(BG40:BX40,5)+COUNTIF(AU40:AW40,9)+COUNTIF(BC40:BD40,9)+COUNTIF(BG40:BX40,9)</f>
        <v>0</v>
      </c>
      <c r="AJ40" s="4">
        <f>COUNTIF(AU40:AW40,15)+COUNTIF(BC40:BD40,15)+COUNTIF(BG40:BX40,15)+COUNTIF(AU40:AW40,25)+COUNTIF(BC40:BD40,25)+COUNTIF(BG40:BX40,25)</f>
        <v>0</v>
      </c>
      <c r="AK40" s="4" t="str">
        <f>IF(AJ40&gt;=1,"HOOG",IF(AI40&gt;=2,"MIDDEN","LAAG"))</f>
        <v>LAAG</v>
      </c>
      <c r="AL40" s="4" t="str">
        <f>IF(AND(AJ40=1,OR(G40="H",X40="H"),TEXT(D40,0)&lt;&gt;"4"),"J","N" )</f>
        <v>N</v>
      </c>
      <c r="AM40" s="4" t="s">
        <v>34</v>
      </c>
      <c r="AN40" s="80" t="str">
        <f>IF(OR(AM40="J",AL40="J"),"MIDDEN",AK40)</f>
        <v>LAAG</v>
      </c>
      <c r="AO40" s="4" t="s">
        <v>32</v>
      </c>
      <c r="AP40" s="4" t="s">
        <v>36</v>
      </c>
      <c r="AQ40" s="4" t="s">
        <v>34</v>
      </c>
      <c r="AR40" s="4" t="str">
        <f>IF(AND(AO40="H",AP40="K"),"J",IF(OR(AND(AO40="L",AP40="K",AQ40="J"),AND(AO40="H",AP40="G",AQ40="J")),"J","N"))</f>
        <v>N</v>
      </c>
      <c r="AS40" s="4" t="s">
        <v>34</v>
      </c>
      <c r="AT40" s="4" t="str">
        <f>IF(AR40="N",AN40,IF(AN40="LAAG","MIDDEN","HOOG"))</f>
        <v>LAAG</v>
      </c>
      <c r="AU40" s="6">
        <f>INDEX('P-07 HACCP score'!$C$3:$E$7,MATCH(E40,'P-07 HACCP score'!$B$3:$B$7,0),MATCH('D-14 Ernst'!A$2,'P-07 HACCP score'!$C$2:$E$2,0))</f>
        <v>0</v>
      </c>
      <c r="AV40" s="6">
        <f>INDEX('P-07 HACCP score'!$C$3:$E$7,MATCH(F40,'P-07 HACCP score'!$B$3:$B$7,0),MATCH('D-14 Ernst'!B$2,'P-07 HACCP score'!$C$2:$E$2,0))</f>
        <v>0</v>
      </c>
      <c r="AW40" s="6">
        <f>INDEX('P-07 HACCP score'!$C$3:$E$7,MATCH(G40,'P-07 HACCP score'!$B$3:$B$7,0),MATCH('D-14 Ernst'!C$2,'P-07 HACCP score'!$C$2:$E$2,0))</f>
        <v>0</v>
      </c>
      <c r="AX40" s="6">
        <f>INDEX('P-07 HACCP score'!$C$3:$E$7,MATCH(H40,'P-07 HACCP score'!$B$3:$B$7,0),MATCH('D-14 Ernst'!D$2,'P-07 HACCP score'!$C$2:$E$2,0))</f>
        <v>0</v>
      </c>
      <c r="AY40" s="6">
        <f>INDEX('P-07 HACCP score'!$C$3:$E$7,MATCH(I40,'P-07 HACCP score'!$B$3:$B$7,0),MATCH('D-14 Ernst'!E$2,'P-07 HACCP score'!$C$2:$E$2,0))</f>
        <v>0</v>
      </c>
      <c r="AZ40" s="6">
        <f>INDEX('P-07 HACCP score'!$C$3:$E$7,MATCH(J40,'P-07 HACCP score'!$B$3:$B$7,0),MATCH('D-14 Ernst'!F$2,'P-07 HACCP score'!$C$2:$E$2,0))</f>
        <v>0</v>
      </c>
      <c r="BA40" s="6">
        <f>INDEX('P-07 HACCP score'!$C$3:$E$7,MATCH(K40,'P-07 HACCP score'!$B$3:$B$7,0),MATCH('D-14 Ernst'!G$2,'P-07 HACCP score'!$C$2:$E$2,0))</f>
        <v>0</v>
      </c>
      <c r="BB40" s="6">
        <f>INDEX('P-07 HACCP score'!$C$3:$E$7,MATCH(L40,'P-07 HACCP score'!$B$3:$B$7,0),MATCH('D-14 Ernst'!H$2,'P-07 HACCP score'!$C$2:$E$2,0))</f>
        <v>0</v>
      </c>
      <c r="BC40" s="6">
        <f>INDEX('P-07 HACCP score'!$C$3:$E$7,MATCH(M40,'P-07 HACCP score'!$B$3:$B$7,0),MATCH('D-14 Ernst'!I$2,'P-07 HACCP score'!$C$2:$E$2,0))</f>
        <v>0</v>
      </c>
      <c r="BD40" s="6">
        <f>INDEX('P-07 HACCP score'!$C$3:$E$7,MATCH(N40,'P-07 HACCP score'!$B$3:$B$7,0),MATCH('D-14 Ernst'!J$2,'P-07 HACCP score'!$C$2:$E$2,0))</f>
        <v>0</v>
      </c>
      <c r="BE40" s="6">
        <f>INDEX('P-07 HACCP score'!$C$3:$E$7,MATCH(O40,'P-07 HACCP score'!$B$3:$B$7,0),MATCH('D-14 Ernst'!K$2,'P-07 HACCP score'!$C$2:$E$2,0))</f>
        <v>0</v>
      </c>
      <c r="BF40" s="6">
        <f>INDEX('P-07 HACCP score'!$C$3:$E$7,MATCH(P40,'P-07 HACCP score'!$B$3:$B$7,0),MATCH('D-14 Ernst'!L$2,'P-07 HACCP score'!$C$2:$E$2,0))</f>
        <v>0</v>
      </c>
      <c r="BG40" s="6">
        <f>INDEX('P-07 HACCP score'!$C$3:$E$7,MATCH(Q40,'P-07 HACCP score'!$B$3:$B$7,0),MATCH('D-14 Ernst'!M$2,'P-07 HACCP score'!$C$2:$E$2,0))</f>
        <v>0</v>
      </c>
      <c r="BH40" s="6">
        <f>INDEX('P-07 HACCP score'!$C$3:$E$7,MATCH(R40,'P-07 HACCP score'!$B$3:$B$7,0),MATCH('D-14 Ernst'!N$2,'P-07 HACCP score'!$C$2:$E$2,0))</f>
        <v>0</v>
      </c>
      <c r="BI40" s="6">
        <f>INDEX('P-07 HACCP score'!$C$3:$E$7,MATCH(S40,'P-07 HACCP score'!$B$3:$B$7,0),MATCH('D-14 Ernst'!O$2,'P-07 HACCP score'!$C$2:$E$2,0))</f>
        <v>0</v>
      </c>
      <c r="BJ40" s="6">
        <f>INDEX('P-07 HACCP score'!$C$3:$E$7,MATCH(T40,'P-07 HACCP score'!$B$3:$B$7,0),MATCH('D-14 Ernst'!P$2,'P-07 HACCP score'!$C$2:$E$2,0))</f>
        <v>0</v>
      </c>
      <c r="BK40" s="6">
        <f>INDEX('P-07 HACCP score'!$C$3:$E$7,MATCH(U40,'P-07 HACCP score'!$B$3:$B$7,0),MATCH('D-14 Ernst'!Q$2,'P-07 HACCP score'!$C$2:$E$2,0))</f>
        <v>0</v>
      </c>
      <c r="BL40" s="6">
        <f>INDEX('P-07 HACCP score'!$C$3:$E$7,MATCH(V40,'P-07 HACCP score'!$B$3:$B$7,0),MATCH('D-14 Ernst'!R$2,'P-07 HACCP score'!$C$2:$E$2,0))</f>
        <v>0</v>
      </c>
      <c r="BM40" s="6">
        <f>INDEX('P-07 HACCP score'!$C$3:$E$7,MATCH(W40,'P-07 HACCP score'!$B$3:$B$7,0),MATCH('D-14 Ernst'!S$2,'P-07 HACCP score'!$C$2:$E$2,0))</f>
        <v>0</v>
      </c>
      <c r="BN40" s="6">
        <f>INDEX('P-07 HACCP score'!$C$3:$E$7,MATCH(X40,'P-07 HACCP score'!$B$3:$B$7,0),MATCH('D-14 Ernst'!T$2,'P-07 HACCP score'!$C$2:$E$2,0))</f>
        <v>0</v>
      </c>
      <c r="BO40" s="6">
        <f>INDEX('P-07 HACCP score'!$C$3:$E$7,MATCH(Y40,'P-07 HACCP score'!$B$3:$B$7,0),MATCH('D-14 Ernst'!U$2,'P-07 HACCP score'!$C$2:$E$2,0))</f>
        <v>0</v>
      </c>
      <c r="BP40" s="6">
        <f>INDEX('P-07 HACCP score'!$C$3:$E$7,MATCH(Z40,'P-07 HACCP score'!$B$3:$B$7,0),MATCH('D-14 Ernst'!V$2,'P-07 HACCP score'!$C$2:$E$2,0))</f>
        <v>0</v>
      </c>
      <c r="BQ40" s="6">
        <f>INDEX('P-07 HACCP score'!$C$3:$E$7,MATCH(AA40,'P-07 HACCP score'!$B$3:$B$7,0),MATCH('D-14 Ernst'!W$2,'P-07 HACCP score'!$C$2:$E$2,0))</f>
        <v>0</v>
      </c>
      <c r="BR40" s="6">
        <f>INDEX('P-07 HACCP score'!$C$3:$E$7,MATCH(AB40,'P-07 HACCP score'!$B$3:$B$7,0),MATCH('D-14 Ernst'!X$2,'P-07 HACCP score'!$C$2:$E$2,0))</f>
        <v>0</v>
      </c>
      <c r="BS40" s="6">
        <f>INDEX('P-07 HACCP score'!$C$3:$E$7,MATCH(AC40,'P-07 HACCP score'!$B$3:$B$7,0),MATCH('D-14 Ernst'!Y$2,'P-07 HACCP score'!$C$2:$E$2,0))</f>
        <v>0</v>
      </c>
      <c r="BT40" s="6">
        <f>INDEX('P-07 HACCP score'!$C$3:$E$7,MATCH(AD40,'P-07 HACCP score'!$B$3:$B$7,0),MATCH('D-14 Ernst'!Z$2,'P-07 HACCP score'!$C$2:$E$2,0))</f>
        <v>0</v>
      </c>
      <c r="BU40" s="6">
        <f>INDEX('P-07 HACCP score'!$C$3:$E$7,MATCH(AE40,'P-07 HACCP score'!$B$3:$B$7,0),MATCH('D-14 Ernst'!AA$2,'P-07 HACCP score'!$C$2:$E$2,0))</f>
        <v>0</v>
      </c>
      <c r="BV40" s="6">
        <f>INDEX('P-07 HACCP score'!$C$3:$E$7,MATCH(AF40,'P-07 HACCP score'!$B$3:$B$7,0),MATCH('D-14 Ernst'!AB$2,'P-07 HACCP score'!$C$2:$E$2,0))</f>
        <v>0</v>
      </c>
      <c r="BW40" s="6">
        <f>INDEX('P-07 HACCP score'!$C$3:$E$7,MATCH(AG40,'P-07 HACCP score'!$B$3:$B$7,0),MATCH('D-14 Ernst'!AC$2,'P-07 HACCP score'!$C$2:$E$2,0))</f>
        <v>0</v>
      </c>
      <c r="BX40" s="6">
        <f>INDEX('P-07 HACCP score'!$C$3:$E$7,MATCH(AH40,'P-07 HACCP score'!$B$3:$B$7,0),MATCH('D-14 Ernst'!AD$2,'P-07 HACCP score'!$C$2:$E$2,0))</f>
        <v>0</v>
      </c>
    </row>
    <row r="41" spans="1:76" s="6" customFormat="1" x14ac:dyDescent="0.45">
      <c r="A41" s="47">
        <v>30990</v>
      </c>
      <c r="B41" s="6" t="s">
        <v>87</v>
      </c>
      <c r="C41" s="6" t="s">
        <v>88</v>
      </c>
      <c r="D41" s="21" t="s">
        <v>60</v>
      </c>
      <c r="E41" s="22"/>
      <c r="F41" s="22"/>
      <c r="G41" s="22"/>
      <c r="H41" s="25"/>
      <c r="I41" s="25"/>
      <c r="J41" s="25"/>
      <c r="K41" s="25"/>
      <c r="L41" s="25"/>
      <c r="M41" s="22"/>
      <c r="N41" s="22"/>
      <c r="O41" s="26"/>
      <c r="P41" s="26"/>
      <c r="Q41" s="22"/>
      <c r="R41" s="22"/>
      <c r="S41" s="22"/>
      <c r="T41" s="22"/>
      <c r="U41" s="22"/>
      <c r="V41" s="22"/>
      <c r="W41" s="22"/>
      <c r="X41" s="22"/>
      <c r="Y41" s="22"/>
      <c r="Z41" s="22"/>
      <c r="AA41" s="22"/>
      <c r="AB41" s="22"/>
      <c r="AC41" s="22"/>
      <c r="AD41" s="22"/>
      <c r="AE41" s="22"/>
      <c r="AF41" s="22"/>
      <c r="AG41" s="22"/>
      <c r="AH41" s="22"/>
      <c r="AI41" s="4">
        <f>COUNTIF(AU41:AW41,5)+COUNTIF(BC41:BD41,5)+COUNTIF(BG41:BX41,5)+COUNTIF(AU41:AW41,9)+COUNTIF(BC41:BD41,9)+COUNTIF(BG41:BX41,9)</f>
        <v>0</v>
      </c>
      <c r="AJ41" s="4">
        <f>COUNTIF(AU41:AW41,15)+COUNTIF(BC41:BD41,15)+COUNTIF(BG41:BX41,15)+COUNTIF(AU41:AW41,25)+COUNTIF(BC41:BD41,25)+COUNTIF(BG41:BX41,25)</f>
        <v>0</v>
      </c>
      <c r="AK41" s="4" t="str">
        <f>IF(AJ41&gt;=1,"HOOG",IF(AI41&gt;=2,"MIDDEN","LAAG"))</f>
        <v>LAAG</v>
      </c>
      <c r="AL41" s="4" t="str">
        <f>IF(AND(AJ41=1,OR(G41="H",X41="H"),TEXT(D41,0)&lt;&gt;"4"),"J","N" )</f>
        <v>N</v>
      </c>
      <c r="AM41" s="4" t="s">
        <v>34</v>
      </c>
      <c r="AN41" s="80" t="str">
        <f>IF(OR(AM41="J",AL41="J"),"MIDDEN",AK41)</f>
        <v>LAAG</v>
      </c>
      <c r="AO41" s="4" t="s">
        <v>32</v>
      </c>
      <c r="AP41" s="4" t="s">
        <v>36</v>
      </c>
      <c r="AQ41" s="4" t="s">
        <v>34</v>
      </c>
      <c r="AR41" s="4" t="str">
        <f>IF(AND(AO41="H",AP41="K"),"J",IF(OR(AND(AO41="L",AP41="K",AQ41="J"),AND(AO41="H",AP41="G",AQ41="J")),"J","N"))</f>
        <v>N</v>
      </c>
      <c r="AS41" s="4" t="s">
        <v>34</v>
      </c>
      <c r="AT41" s="4" t="str">
        <f>IF(AR41="N",AN41,IF(AN41="LAAG","MIDDEN","HOOG"))</f>
        <v>LAAG</v>
      </c>
      <c r="AU41" s="6">
        <f>INDEX('P-07 HACCP score'!$C$3:$E$7,MATCH(E41,'P-07 HACCP score'!$B$3:$B$7,0),MATCH('D-14 Ernst'!A$2,'P-07 HACCP score'!$C$2:$E$2,0))</f>
        <v>0</v>
      </c>
      <c r="AV41" s="6">
        <f>INDEX('P-07 HACCP score'!$C$3:$E$7,MATCH(F41,'P-07 HACCP score'!$B$3:$B$7,0),MATCH('D-14 Ernst'!B$2,'P-07 HACCP score'!$C$2:$E$2,0))</f>
        <v>0</v>
      </c>
      <c r="AW41" s="6">
        <f>INDEX('P-07 HACCP score'!$C$3:$E$7,MATCH(G41,'P-07 HACCP score'!$B$3:$B$7,0),MATCH('D-14 Ernst'!C$2,'P-07 HACCP score'!$C$2:$E$2,0))</f>
        <v>0</v>
      </c>
      <c r="AX41" s="6">
        <f>INDEX('P-07 HACCP score'!$C$3:$E$7,MATCH(H41,'P-07 HACCP score'!$B$3:$B$7,0),MATCH('D-14 Ernst'!D$2,'P-07 HACCP score'!$C$2:$E$2,0))</f>
        <v>0</v>
      </c>
      <c r="AY41" s="6">
        <f>INDEX('P-07 HACCP score'!$C$3:$E$7,MATCH(I41,'P-07 HACCP score'!$B$3:$B$7,0),MATCH('D-14 Ernst'!E$2,'P-07 HACCP score'!$C$2:$E$2,0))</f>
        <v>0</v>
      </c>
      <c r="AZ41" s="6">
        <f>INDEX('P-07 HACCP score'!$C$3:$E$7,MATCH(J41,'P-07 HACCP score'!$B$3:$B$7,0),MATCH('D-14 Ernst'!F$2,'P-07 HACCP score'!$C$2:$E$2,0))</f>
        <v>0</v>
      </c>
      <c r="BA41" s="6">
        <f>INDEX('P-07 HACCP score'!$C$3:$E$7,MATCH(K41,'P-07 HACCP score'!$B$3:$B$7,0),MATCH('D-14 Ernst'!G$2,'P-07 HACCP score'!$C$2:$E$2,0))</f>
        <v>0</v>
      </c>
      <c r="BB41" s="6">
        <f>INDEX('P-07 HACCP score'!$C$3:$E$7,MATCH(L41,'P-07 HACCP score'!$B$3:$B$7,0),MATCH('D-14 Ernst'!H$2,'P-07 HACCP score'!$C$2:$E$2,0))</f>
        <v>0</v>
      </c>
      <c r="BC41" s="6">
        <f>INDEX('P-07 HACCP score'!$C$3:$E$7,MATCH(M41,'P-07 HACCP score'!$B$3:$B$7,0),MATCH('D-14 Ernst'!I$2,'P-07 HACCP score'!$C$2:$E$2,0))</f>
        <v>0</v>
      </c>
      <c r="BD41" s="6">
        <f>INDEX('P-07 HACCP score'!$C$3:$E$7,MATCH(N41,'P-07 HACCP score'!$B$3:$B$7,0),MATCH('D-14 Ernst'!J$2,'P-07 HACCP score'!$C$2:$E$2,0))</f>
        <v>0</v>
      </c>
      <c r="BE41" s="6">
        <f>INDEX('P-07 HACCP score'!$C$3:$E$7,MATCH(O41,'P-07 HACCP score'!$B$3:$B$7,0),MATCH('D-14 Ernst'!K$2,'P-07 HACCP score'!$C$2:$E$2,0))</f>
        <v>0</v>
      </c>
      <c r="BF41" s="6">
        <f>INDEX('P-07 HACCP score'!$C$3:$E$7,MATCH(P41,'P-07 HACCP score'!$B$3:$B$7,0),MATCH('D-14 Ernst'!L$2,'P-07 HACCP score'!$C$2:$E$2,0))</f>
        <v>0</v>
      </c>
      <c r="BG41" s="6">
        <f>INDEX('P-07 HACCP score'!$C$3:$E$7,MATCH(Q41,'P-07 HACCP score'!$B$3:$B$7,0),MATCH('D-14 Ernst'!M$2,'P-07 HACCP score'!$C$2:$E$2,0))</f>
        <v>0</v>
      </c>
      <c r="BH41" s="6">
        <f>INDEX('P-07 HACCP score'!$C$3:$E$7,MATCH(R41,'P-07 HACCP score'!$B$3:$B$7,0),MATCH('D-14 Ernst'!N$2,'P-07 HACCP score'!$C$2:$E$2,0))</f>
        <v>0</v>
      </c>
      <c r="BI41" s="6">
        <f>INDEX('P-07 HACCP score'!$C$3:$E$7,MATCH(S41,'P-07 HACCP score'!$B$3:$B$7,0),MATCH('D-14 Ernst'!O$2,'P-07 HACCP score'!$C$2:$E$2,0))</f>
        <v>0</v>
      </c>
      <c r="BJ41" s="6">
        <f>INDEX('P-07 HACCP score'!$C$3:$E$7,MATCH(T41,'P-07 HACCP score'!$B$3:$B$7,0),MATCH('D-14 Ernst'!P$2,'P-07 HACCP score'!$C$2:$E$2,0))</f>
        <v>0</v>
      </c>
      <c r="BK41" s="6">
        <f>INDEX('P-07 HACCP score'!$C$3:$E$7,MATCH(U41,'P-07 HACCP score'!$B$3:$B$7,0),MATCH('D-14 Ernst'!Q$2,'P-07 HACCP score'!$C$2:$E$2,0))</f>
        <v>0</v>
      </c>
      <c r="BL41" s="6">
        <f>INDEX('P-07 HACCP score'!$C$3:$E$7,MATCH(V41,'P-07 HACCP score'!$B$3:$B$7,0),MATCH('D-14 Ernst'!R$2,'P-07 HACCP score'!$C$2:$E$2,0))</f>
        <v>0</v>
      </c>
      <c r="BM41" s="6">
        <f>INDEX('P-07 HACCP score'!$C$3:$E$7,MATCH(W41,'P-07 HACCP score'!$B$3:$B$7,0),MATCH('D-14 Ernst'!S$2,'P-07 HACCP score'!$C$2:$E$2,0))</f>
        <v>0</v>
      </c>
      <c r="BN41" s="6">
        <f>INDEX('P-07 HACCP score'!$C$3:$E$7,MATCH(X41,'P-07 HACCP score'!$B$3:$B$7,0),MATCH('D-14 Ernst'!T$2,'P-07 HACCP score'!$C$2:$E$2,0))</f>
        <v>0</v>
      </c>
      <c r="BO41" s="6">
        <f>INDEX('P-07 HACCP score'!$C$3:$E$7,MATCH(Y41,'P-07 HACCP score'!$B$3:$B$7,0),MATCH('D-14 Ernst'!U$2,'P-07 HACCP score'!$C$2:$E$2,0))</f>
        <v>0</v>
      </c>
      <c r="BP41" s="6">
        <f>INDEX('P-07 HACCP score'!$C$3:$E$7,MATCH(Z41,'P-07 HACCP score'!$B$3:$B$7,0),MATCH('D-14 Ernst'!V$2,'P-07 HACCP score'!$C$2:$E$2,0))</f>
        <v>0</v>
      </c>
      <c r="BQ41" s="6">
        <f>INDEX('P-07 HACCP score'!$C$3:$E$7,MATCH(AA41,'P-07 HACCP score'!$B$3:$B$7,0),MATCH('D-14 Ernst'!W$2,'P-07 HACCP score'!$C$2:$E$2,0))</f>
        <v>0</v>
      </c>
      <c r="BR41" s="6">
        <f>INDEX('P-07 HACCP score'!$C$3:$E$7,MATCH(AB41,'P-07 HACCP score'!$B$3:$B$7,0),MATCH('D-14 Ernst'!X$2,'P-07 HACCP score'!$C$2:$E$2,0))</f>
        <v>0</v>
      </c>
      <c r="BS41" s="6">
        <f>INDEX('P-07 HACCP score'!$C$3:$E$7,MATCH(AC41,'P-07 HACCP score'!$B$3:$B$7,0),MATCH('D-14 Ernst'!Y$2,'P-07 HACCP score'!$C$2:$E$2,0))</f>
        <v>0</v>
      </c>
      <c r="BT41" s="6">
        <f>INDEX('P-07 HACCP score'!$C$3:$E$7,MATCH(AD41,'P-07 HACCP score'!$B$3:$B$7,0),MATCH('D-14 Ernst'!Z$2,'P-07 HACCP score'!$C$2:$E$2,0))</f>
        <v>0</v>
      </c>
      <c r="BU41" s="6">
        <f>INDEX('P-07 HACCP score'!$C$3:$E$7,MATCH(AE41,'P-07 HACCP score'!$B$3:$B$7,0),MATCH('D-14 Ernst'!AA$2,'P-07 HACCP score'!$C$2:$E$2,0))</f>
        <v>0</v>
      </c>
      <c r="BV41" s="6">
        <f>INDEX('P-07 HACCP score'!$C$3:$E$7,MATCH(AF41,'P-07 HACCP score'!$B$3:$B$7,0),MATCH('D-14 Ernst'!AB$2,'P-07 HACCP score'!$C$2:$E$2,0))</f>
        <v>0</v>
      </c>
      <c r="BW41" s="6">
        <f>INDEX('P-07 HACCP score'!$C$3:$E$7,MATCH(AG41,'P-07 HACCP score'!$B$3:$B$7,0),MATCH('D-14 Ernst'!AC$2,'P-07 HACCP score'!$C$2:$E$2,0))</f>
        <v>0</v>
      </c>
      <c r="BX41" s="6">
        <f>INDEX('P-07 HACCP score'!$C$3:$E$7,MATCH(AH41,'P-07 HACCP score'!$B$3:$B$7,0),MATCH('D-14 Ernst'!AD$2,'P-07 HACCP score'!$C$2:$E$2,0))</f>
        <v>0</v>
      </c>
    </row>
    <row r="42" spans="1:76" s="6" customFormat="1" x14ac:dyDescent="0.45">
      <c r="A42" s="47">
        <v>30920</v>
      </c>
      <c r="B42" s="6" t="s">
        <v>89</v>
      </c>
      <c r="C42" s="6" t="s">
        <v>88</v>
      </c>
      <c r="D42" s="21" t="s">
        <v>60</v>
      </c>
      <c r="E42" s="22"/>
      <c r="F42" s="22"/>
      <c r="G42" s="22"/>
      <c r="H42" s="25"/>
      <c r="I42" s="25"/>
      <c r="J42" s="25"/>
      <c r="K42" s="25"/>
      <c r="L42" s="25"/>
      <c r="M42" s="22"/>
      <c r="N42" s="22"/>
      <c r="O42" s="26"/>
      <c r="P42" s="26"/>
      <c r="Q42" s="22"/>
      <c r="R42" s="22"/>
      <c r="S42" s="22"/>
      <c r="T42" s="22"/>
      <c r="U42" s="22"/>
      <c r="V42" s="22"/>
      <c r="W42" s="22"/>
      <c r="X42" s="22"/>
      <c r="Y42" s="22"/>
      <c r="Z42" s="22"/>
      <c r="AA42" s="22"/>
      <c r="AB42" s="22"/>
      <c r="AC42" s="22"/>
      <c r="AD42" s="22"/>
      <c r="AE42" s="22"/>
      <c r="AF42" s="22"/>
      <c r="AG42" s="22"/>
      <c r="AH42" s="22"/>
      <c r="AI42" s="4">
        <f>COUNTIF(AU42:AW42,5)+COUNTIF(BC42:BD42,5)+COUNTIF(BG42:BX42,5)+COUNTIF(AU42:AW42,9)+COUNTIF(BC42:BD42,9)+COUNTIF(BG42:BX42,9)</f>
        <v>0</v>
      </c>
      <c r="AJ42" s="4">
        <f>COUNTIF(AU42:AW42,15)+COUNTIF(BC42:BD42,15)+COUNTIF(BG42:BX42,15)+COUNTIF(AU42:AW42,25)+COUNTIF(BC42:BD42,25)+COUNTIF(BG42:BX42,25)</f>
        <v>0</v>
      </c>
      <c r="AK42" s="4" t="str">
        <f>IF(AJ42&gt;=1,"HOOG",IF(AI42&gt;=2,"MIDDEN","LAAG"))</f>
        <v>LAAG</v>
      </c>
      <c r="AL42" s="4" t="str">
        <f>IF(AND(AJ42=1,OR(G42="H",X42="H"),TEXT(D42,0)&lt;&gt;"4"),"J","N" )</f>
        <v>N</v>
      </c>
      <c r="AM42" s="4" t="s">
        <v>34</v>
      </c>
      <c r="AN42" s="80" t="str">
        <f>IF(OR(AM42="J",AL42="J"),"MIDDEN",AK42)</f>
        <v>LAAG</v>
      </c>
      <c r="AO42" s="4" t="s">
        <v>32</v>
      </c>
      <c r="AP42" s="4" t="s">
        <v>36</v>
      </c>
      <c r="AQ42" s="4" t="s">
        <v>34</v>
      </c>
      <c r="AR42" s="4" t="str">
        <f>IF(AND(AO42="H",AP42="K"),"J",IF(OR(AND(AO42="L",AP42="K",AQ42="J"),AND(AO42="H",AP42="G",AQ42="J")),"J","N"))</f>
        <v>N</v>
      </c>
      <c r="AS42" s="4" t="s">
        <v>34</v>
      </c>
      <c r="AT42" s="4" t="str">
        <f>IF(AR42="N",AN42,IF(AN42="LAAG","MIDDEN","HOOG"))</f>
        <v>LAAG</v>
      </c>
      <c r="AU42" s="6">
        <f>INDEX('P-07 HACCP score'!$C$3:$E$7,MATCH(E42,'P-07 HACCP score'!$B$3:$B$7,0),MATCH('D-14 Ernst'!A$2,'P-07 HACCP score'!$C$2:$E$2,0))</f>
        <v>0</v>
      </c>
      <c r="AV42" s="6">
        <f>INDEX('P-07 HACCP score'!$C$3:$E$7,MATCH(F42,'P-07 HACCP score'!$B$3:$B$7,0),MATCH('D-14 Ernst'!B$2,'P-07 HACCP score'!$C$2:$E$2,0))</f>
        <v>0</v>
      </c>
      <c r="AW42" s="6">
        <f>INDEX('P-07 HACCP score'!$C$3:$E$7,MATCH(G42,'P-07 HACCP score'!$B$3:$B$7,0),MATCH('D-14 Ernst'!C$2,'P-07 HACCP score'!$C$2:$E$2,0))</f>
        <v>0</v>
      </c>
      <c r="AX42" s="6">
        <f>INDEX('P-07 HACCP score'!$C$3:$E$7,MATCH(H42,'P-07 HACCP score'!$B$3:$B$7,0),MATCH('D-14 Ernst'!D$2,'P-07 HACCP score'!$C$2:$E$2,0))</f>
        <v>0</v>
      </c>
      <c r="AY42" s="6">
        <f>INDEX('P-07 HACCP score'!$C$3:$E$7,MATCH(I42,'P-07 HACCP score'!$B$3:$B$7,0),MATCH('D-14 Ernst'!E$2,'P-07 HACCP score'!$C$2:$E$2,0))</f>
        <v>0</v>
      </c>
      <c r="AZ42" s="6">
        <f>INDEX('P-07 HACCP score'!$C$3:$E$7,MATCH(J42,'P-07 HACCP score'!$B$3:$B$7,0),MATCH('D-14 Ernst'!F$2,'P-07 HACCP score'!$C$2:$E$2,0))</f>
        <v>0</v>
      </c>
      <c r="BA42" s="6">
        <f>INDEX('P-07 HACCP score'!$C$3:$E$7,MATCH(K42,'P-07 HACCP score'!$B$3:$B$7,0),MATCH('D-14 Ernst'!G$2,'P-07 HACCP score'!$C$2:$E$2,0))</f>
        <v>0</v>
      </c>
      <c r="BB42" s="6">
        <f>INDEX('P-07 HACCP score'!$C$3:$E$7,MATCH(L42,'P-07 HACCP score'!$B$3:$B$7,0),MATCH('D-14 Ernst'!H$2,'P-07 HACCP score'!$C$2:$E$2,0))</f>
        <v>0</v>
      </c>
      <c r="BC42" s="6">
        <f>INDEX('P-07 HACCP score'!$C$3:$E$7,MATCH(M42,'P-07 HACCP score'!$B$3:$B$7,0),MATCH('D-14 Ernst'!I$2,'P-07 HACCP score'!$C$2:$E$2,0))</f>
        <v>0</v>
      </c>
      <c r="BD42" s="6">
        <f>INDEX('P-07 HACCP score'!$C$3:$E$7,MATCH(N42,'P-07 HACCP score'!$B$3:$B$7,0),MATCH('D-14 Ernst'!J$2,'P-07 HACCP score'!$C$2:$E$2,0))</f>
        <v>0</v>
      </c>
      <c r="BE42" s="6">
        <f>INDEX('P-07 HACCP score'!$C$3:$E$7,MATCH(O42,'P-07 HACCP score'!$B$3:$B$7,0),MATCH('D-14 Ernst'!K$2,'P-07 HACCP score'!$C$2:$E$2,0))</f>
        <v>0</v>
      </c>
      <c r="BF42" s="6">
        <f>INDEX('P-07 HACCP score'!$C$3:$E$7,MATCH(P42,'P-07 HACCP score'!$B$3:$B$7,0),MATCH('D-14 Ernst'!L$2,'P-07 HACCP score'!$C$2:$E$2,0))</f>
        <v>0</v>
      </c>
      <c r="BG42" s="6">
        <f>INDEX('P-07 HACCP score'!$C$3:$E$7,MATCH(Q42,'P-07 HACCP score'!$B$3:$B$7,0),MATCH('D-14 Ernst'!M$2,'P-07 HACCP score'!$C$2:$E$2,0))</f>
        <v>0</v>
      </c>
      <c r="BH42" s="6">
        <f>INDEX('P-07 HACCP score'!$C$3:$E$7,MATCH(R42,'P-07 HACCP score'!$B$3:$B$7,0),MATCH('D-14 Ernst'!N$2,'P-07 HACCP score'!$C$2:$E$2,0))</f>
        <v>0</v>
      </c>
      <c r="BI42" s="6">
        <f>INDEX('P-07 HACCP score'!$C$3:$E$7,MATCH(S42,'P-07 HACCP score'!$B$3:$B$7,0),MATCH('D-14 Ernst'!O$2,'P-07 HACCP score'!$C$2:$E$2,0))</f>
        <v>0</v>
      </c>
      <c r="BJ42" s="6">
        <f>INDEX('P-07 HACCP score'!$C$3:$E$7,MATCH(T42,'P-07 HACCP score'!$B$3:$B$7,0),MATCH('D-14 Ernst'!P$2,'P-07 HACCP score'!$C$2:$E$2,0))</f>
        <v>0</v>
      </c>
      <c r="BK42" s="6">
        <f>INDEX('P-07 HACCP score'!$C$3:$E$7,MATCH(U42,'P-07 HACCP score'!$B$3:$B$7,0),MATCH('D-14 Ernst'!Q$2,'P-07 HACCP score'!$C$2:$E$2,0))</f>
        <v>0</v>
      </c>
      <c r="BL42" s="6">
        <f>INDEX('P-07 HACCP score'!$C$3:$E$7,MATCH(V42,'P-07 HACCP score'!$B$3:$B$7,0),MATCH('D-14 Ernst'!R$2,'P-07 HACCP score'!$C$2:$E$2,0))</f>
        <v>0</v>
      </c>
      <c r="BM42" s="6">
        <f>INDEX('P-07 HACCP score'!$C$3:$E$7,MATCH(W42,'P-07 HACCP score'!$B$3:$B$7,0),MATCH('D-14 Ernst'!S$2,'P-07 HACCP score'!$C$2:$E$2,0))</f>
        <v>0</v>
      </c>
      <c r="BN42" s="6">
        <f>INDEX('P-07 HACCP score'!$C$3:$E$7,MATCH(X42,'P-07 HACCP score'!$B$3:$B$7,0),MATCH('D-14 Ernst'!T$2,'P-07 HACCP score'!$C$2:$E$2,0))</f>
        <v>0</v>
      </c>
      <c r="BO42" s="6">
        <f>INDEX('P-07 HACCP score'!$C$3:$E$7,MATCH(Y42,'P-07 HACCP score'!$B$3:$B$7,0),MATCH('D-14 Ernst'!U$2,'P-07 HACCP score'!$C$2:$E$2,0))</f>
        <v>0</v>
      </c>
      <c r="BP42" s="6">
        <f>INDEX('P-07 HACCP score'!$C$3:$E$7,MATCH(Z42,'P-07 HACCP score'!$B$3:$B$7,0),MATCH('D-14 Ernst'!V$2,'P-07 HACCP score'!$C$2:$E$2,0))</f>
        <v>0</v>
      </c>
      <c r="BQ42" s="6">
        <f>INDEX('P-07 HACCP score'!$C$3:$E$7,MATCH(AA42,'P-07 HACCP score'!$B$3:$B$7,0),MATCH('D-14 Ernst'!W$2,'P-07 HACCP score'!$C$2:$E$2,0))</f>
        <v>0</v>
      </c>
      <c r="BR42" s="6">
        <f>INDEX('P-07 HACCP score'!$C$3:$E$7,MATCH(AB42,'P-07 HACCP score'!$B$3:$B$7,0),MATCH('D-14 Ernst'!X$2,'P-07 HACCP score'!$C$2:$E$2,0))</f>
        <v>0</v>
      </c>
      <c r="BS42" s="6">
        <f>INDEX('P-07 HACCP score'!$C$3:$E$7,MATCH(AC42,'P-07 HACCP score'!$B$3:$B$7,0),MATCH('D-14 Ernst'!Y$2,'P-07 HACCP score'!$C$2:$E$2,0))</f>
        <v>0</v>
      </c>
      <c r="BT42" s="6">
        <f>INDEX('P-07 HACCP score'!$C$3:$E$7,MATCH(AD42,'P-07 HACCP score'!$B$3:$B$7,0),MATCH('D-14 Ernst'!Z$2,'P-07 HACCP score'!$C$2:$E$2,0))</f>
        <v>0</v>
      </c>
      <c r="BU42" s="6">
        <f>INDEX('P-07 HACCP score'!$C$3:$E$7,MATCH(AE42,'P-07 HACCP score'!$B$3:$B$7,0),MATCH('D-14 Ernst'!AA$2,'P-07 HACCP score'!$C$2:$E$2,0))</f>
        <v>0</v>
      </c>
      <c r="BV42" s="6">
        <f>INDEX('P-07 HACCP score'!$C$3:$E$7,MATCH(AF42,'P-07 HACCP score'!$B$3:$B$7,0),MATCH('D-14 Ernst'!AB$2,'P-07 HACCP score'!$C$2:$E$2,0))</f>
        <v>0</v>
      </c>
      <c r="BW42" s="6">
        <f>INDEX('P-07 HACCP score'!$C$3:$E$7,MATCH(AG42,'P-07 HACCP score'!$B$3:$B$7,0),MATCH('D-14 Ernst'!AC$2,'P-07 HACCP score'!$C$2:$E$2,0))</f>
        <v>0</v>
      </c>
      <c r="BX42" s="6">
        <f>INDEX('P-07 HACCP score'!$C$3:$E$7,MATCH(AH42,'P-07 HACCP score'!$B$3:$B$7,0),MATCH('D-14 Ernst'!AD$2,'P-07 HACCP score'!$C$2:$E$2,0))</f>
        <v>0</v>
      </c>
    </row>
    <row r="43" spans="1:76" s="6" customFormat="1" x14ac:dyDescent="0.45">
      <c r="A43" s="47">
        <v>30140</v>
      </c>
      <c r="B43" s="6" t="s">
        <v>90</v>
      </c>
      <c r="C43" s="6" t="s">
        <v>66</v>
      </c>
      <c r="D43" s="21" t="s">
        <v>60</v>
      </c>
      <c r="E43" s="22"/>
      <c r="F43" s="22"/>
      <c r="G43" s="22"/>
      <c r="H43" s="25"/>
      <c r="I43" s="25"/>
      <c r="J43" s="25"/>
      <c r="K43" s="25"/>
      <c r="L43" s="25"/>
      <c r="M43" s="22"/>
      <c r="N43" s="22"/>
      <c r="O43" s="26"/>
      <c r="P43" s="26"/>
      <c r="Q43" s="22"/>
      <c r="R43" s="22"/>
      <c r="S43" s="22"/>
      <c r="T43" s="22"/>
      <c r="U43" s="22"/>
      <c r="V43" s="22"/>
      <c r="W43" s="22"/>
      <c r="X43" s="22"/>
      <c r="Y43" s="22"/>
      <c r="Z43" s="22"/>
      <c r="AA43" s="22"/>
      <c r="AB43" s="22"/>
      <c r="AC43" s="22"/>
      <c r="AD43" s="22"/>
      <c r="AE43" s="22"/>
      <c r="AF43" s="22"/>
      <c r="AG43" s="22"/>
      <c r="AH43" s="22"/>
      <c r="AI43" s="4">
        <f>COUNTIF(AU43:AW43,5)+COUNTIF(BC43:BD43,5)+COUNTIF(BG43:BX43,5)+COUNTIF(AU43:AW43,9)+COUNTIF(BC43:BD43,9)+COUNTIF(BG43:BX43,9)</f>
        <v>0</v>
      </c>
      <c r="AJ43" s="4">
        <f>COUNTIF(AU43:AW43,15)+COUNTIF(BC43:BD43,15)+COUNTIF(BG43:BX43,15)+COUNTIF(AU43:AW43,25)+COUNTIF(BC43:BD43,25)+COUNTIF(BG43:BX43,25)</f>
        <v>0</v>
      </c>
      <c r="AK43" s="4" t="str">
        <f>IF(AJ43&gt;=1,"HOOG",IF(AI43&gt;=2,"MIDDEN","LAAG"))</f>
        <v>LAAG</v>
      </c>
      <c r="AL43" s="4" t="str">
        <f>IF(AND(AJ43=1,OR(G43="H",X43="H"),TEXT(D43,0)&lt;&gt;"4"),"J","N" )</f>
        <v>N</v>
      </c>
      <c r="AM43" s="4" t="s">
        <v>34</v>
      </c>
      <c r="AN43" s="80" t="str">
        <f>IF(OR(AM43="J",AL43="J"),"MIDDEN",AK43)</f>
        <v>LAAG</v>
      </c>
      <c r="AO43" s="4" t="s">
        <v>32</v>
      </c>
      <c r="AP43" s="4" t="s">
        <v>36</v>
      </c>
      <c r="AQ43" s="4" t="s">
        <v>34</v>
      </c>
      <c r="AR43" s="4" t="str">
        <f>IF(AND(AO43="H",AP43="K"),"J",IF(OR(AND(AO43="L",AP43="K",AQ43="J"),AND(AO43="H",AP43="G",AQ43="J")),"J","N"))</f>
        <v>N</v>
      </c>
      <c r="AS43" s="4" t="s">
        <v>34</v>
      </c>
      <c r="AT43" s="4" t="str">
        <f>IF(AR43="N",AN43,IF(AN43="LAAG","MIDDEN","HOOG"))</f>
        <v>LAAG</v>
      </c>
      <c r="AU43" s="6">
        <f>INDEX('P-07 HACCP score'!$C$3:$E$7,MATCH(E43,'P-07 HACCP score'!$B$3:$B$7,0),MATCH('D-14 Ernst'!A$2,'P-07 HACCP score'!$C$2:$E$2,0))</f>
        <v>0</v>
      </c>
      <c r="AV43" s="6">
        <f>INDEX('P-07 HACCP score'!$C$3:$E$7,MATCH(F43,'P-07 HACCP score'!$B$3:$B$7,0),MATCH('D-14 Ernst'!B$2,'P-07 HACCP score'!$C$2:$E$2,0))</f>
        <v>0</v>
      </c>
      <c r="AW43" s="6">
        <f>INDEX('P-07 HACCP score'!$C$3:$E$7,MATCH(G43,'P-07 HACCP score'!$B$3:$B$7,0),MATCH('D-14 Ernst'!C$2,'P-07 HACCP score'!$C$2:$E$2,0))</f>
        <v>0</v>
      </c>
      <c r="AX43" s="6">
        <f>INDEX('P-07 HACCP score'!$C$3:$E$7,MATCH(H43,'P-07 HACCP score'!$B$3:$B$7,0),MATCH('D-14 Ernst'!D$2,'P-07 HACCP score'!$C$2:$E$2,0))</f>
        <v>0</v>
      </c>
      <c r="AY43" s="6">
        <f>INDEX('P-07 HACCP score'!$C$3:$E$7,MATCH(I43,'P-07 HACCP score'!$B$3:$B$7,0),MATCH('D-14 Ernst'!E$2,'P-07 HACCP score'!$C$2:$E$2,0))</f>
        <v>0</v>
      </c>
      <c r="AZ43" s="6">
        <f>INDEX('P-07 HACCP score'!$C$3:$E$7,MATCH(J43,'P-07 HACCP score'!$B$3:$B$7,0),MATCH('D-14 Ernst'!F$2,'P-07 HACCP score'!$C$2:$E$2,0))</f>
        <v>0</v>
      </c>
      <c r="BA43" s="6">
        <f>INDEX('P-07 HACCP score'!$C$3:$E$7,MATCH(K43,'P-07 HACCP score'!$B$3:$B$7,0),MATCH('D-14 Ernst'!G$2,'P-07 HACCP score'!$C$2:$E$2,0))</f>
        <v>0</v>
      </c>
      <c r="BB43" s="6">
        <f>INDEX('P-07 HACCP score'!$C$3:$E$7,MATCH(L43,'P-07 HACCP score'!$B$3:$B$7,0),MATCH('D-14 Ernst'!H$2,'P-07 HACCP score'!$C$2:$E$2,0))</f>
        <v>0</v>
      </c>
      <c r="BC43" s="6">
        <f>INDEX('P-07 HACCP score'!$C$3:$E$7,MATCH(M43,'P-07 HACCP score'!$B$3:$B$7,0),MATCH('D-14 Ernst'!I$2,'P-07 HACCP score'!$C$2:$E$2,0))</f>
        <v>0</v>
      </c>
      <c r="BD43" s="6">
        <f>INDEX('P-07 HACCP score'!$C$3:$E$7,MATCH(N43,'P-07 HACCP score'!$B$3:$B$7,0),MATCH('D-14 Ernst'!J$2,'P-07 HACCP score'!$C$2:$E$2,0))</f>
        <v>0</v>
      </c>
      <c r="BE43" s="6">
        <f>INDEX('P-07 HACCP score'!$C$3:$E$7,MATCH(O43,'P-07 HACCP score'!$B$3:$B$7,0),MATCH('D-14 Ernst'!K$2,'P-07 HACCP score'!$C$2:$E$2,0))</f>
        <v>0</v>
      </c>
      <c r="BF43" s="6">
        <f>INDEX('P-07 HACCP score'!$C$3:$E$7,MATCH(P43,'P-07 HACCP score'!$B$3:$B$7,0),MATCH('D-14 Ernst'!L$2,'P-07 HACCP score'!$C$2:$E$2,0))</f>
        <v>0</v>
      </c>
      <c r="BG43" s="6">
        <f>INDEX('P-07 HACCP score'!$C$3:$E$7,MATCH(Q43,'P-07 HACCP score'!$B$3:$B$7,0),MATCH('D-14 Ernst'!M$2,'P-07 HACCP score'!$C$2:$E$2,0))</f>
        <v>0</v>
      </c>
      <c r="BH43" s="6">
        <f>INDEX('P-07 HACCP score'!$C$3:$E$7,MATCH(R43,'P-07 HACCP score'!$B$3:$B$7,0),MATCH('D-14 Ernst'!N$2,'P-07 HACCP score'!$C$2:$E$2,0))</f>
        <v>0</v>
      </c>
      <c r="BI43" s="6">
        <f>INDEX('P-07 HACCP score'!$C$3:$E$7,MATCH(S43,'P-07 HACCP score'!$B$3:$B$7,0),MATCH('D-14 Ernst'!O$2,'P-07 HACCP score'!$C$2:$E$2,0))</f>
        <v>0</v>
      </c>
      <c r="BJ43" s="6">
        <f>INDEX('P-07 HACCP score'!$C$3:$E$7,MATCH(T43,'P-07 HACCP score'!$B$3:$B$7,0),MATCH('D-14 Ernst'!P$2,'P-07 HACCP score'!$C$2:$E$2,0))</f>
        <v>0</v>
      </c>
      <c r="BK43" s="6">
        <f>INDEX('P-07 HACCP score'!$C$3:$E$7,MATCH(U43,'P-07 HACCP score'!$B$3:$B$7,0),MATCH('D-14 Ernst'!Q$2,'P-07 HACCP score'!$C$2:$E$2,0))</f>
        <v>0</v>
      </c>
      <c r="BL43" s="6">
        <f>INDEX('P-07 HACCP score'!$C$3:$E$7,MATCH(V43,'P-07 HACCP score'!$B$3:$B$7,0),MATCH('D-14 Ernst'!R$2,'P-07 HACCP score'!$C$2:$E$2,0))</f>
        <v>0</v>
      </c>
      <c r="BM43" s="6">
        <f>INDEX('P-07 HACCP score'!$C$3:$E$7,MATCH(W43,'P-07 HACCP score'!$B$3:$B$7,0),MATCH('D-14 Ernst'!S$2,'P-07 HACCP score'!$C$2:$E$2,0))</f>
        <v>0</v>
      </c>
      <c r="BN43" s="6">
        <f>INDEX('P-07 HACCP score'!$C$3:$E$7,MATCH(X43,'P-07 HACCP score'!$B$3:$B$7,0),MATCH('D-14 Ernst'!T$2,'P-07 HACCP score'!$C$2:$E$2,0))</f>
        <v>0</v>
      </c>
      <c r="BO43" s="6">
        <f>INDEX('P-07 HACCP score'!$C$3:$E$7,MATCH(Y43,'P-07 HACCP score'!$B$3:$B$7,0),MATCH('D-14 Ernst'!U$2,'P-07 HACCP score'!$C$2:$E$2,0))</f>
        <v>0</v>
      </c>
      <c r="BP43" s="6">
        <f>INDEX('P-07 HACCP score'!$C$3:$E$7,MATCH(Z43,'P-07 HACCP score'!$B$3:$B$7,0),MATCH('D-14 Ernst'!V$2,'P-07 HACCP score'!$C$2:$E$2,0))</f>
        <v>0</v>
      </c>
      <c r="BQ43" s="6">
        <f>INDEX('P-07 HACCP score'!$C$3:$E$7,MATCH(AA43,'P-07 HACCP score'!$B$3:$B$7,0),MATCH('D-14 Ernst'!W$2,'P-07 HACCP score'!$C$2:$E$2,0))</f>
        <v>0</v>
      </c>
      <c r="BR43" s="6">
        <f>INDEX('P-07 HACCP score'!$C$3:$E$7,MATCH(AB43,'P-07 HACCP score'!$B$3:$B$7,0),MATCH('D-14 Ernst'!X$2,'P-07 HACCP score'!$C$2:$E$2,0))</f>
        <v>0</v>
      </c>
      <c r="BS43" s="6">
        <f>INDEX('P-07 HACCP score'!$C$3:$E$7,MATCH(AC43,'P-07 HACCP score'!$B$3:$B$7,0),MATCH('D-14 Ernst'!Y$2,'P-07 HACCP score'!$C$2:$E$2,0))</f>
        <v>0</v>
      </c>
      <c r="BT43" s="6">
        <f>INDEX('P-07 HACCP score'!$C$3:$E$7,MATCH(AD43,'P-07 HACCP score'!$B$3:$B$7,0),MATCH('D-14 Ernst'!Z$2,'P-07 HACCP score'!$C$2:$E$2,0))</f>
        <v>0</v>
      </c>
      <c r="BU43" s="6">
        <f>INDEX('P-07 HACCP score'!$C$3:$E$7,MATCH(AE43,'P-07 HACCP score'!$B$3:$B$7,0),MATCH('D-14 Ernst'!AA$2,'P-07 HACCP score'!$C$2:$E$2,0))</f>
        <v>0</v>
      </c>
      <c r="BV43" s="6">
        <f>INDEX('P-07 HACCP score'!$C$3:$E$7,MATCH(AF43,'P-07 HACCP score'!$B$3:$B$7,0),MATCH('D-14 Ernst'!AB$2,'P-07 HACCP score'!$C$2:$E$2,0))</f>
        <v>0</v>
      </c>
      <c r="BW43" s="6">
        <f>INDEX('P-07 HACCP score'!$C$3:$E$7,MATCH(AG43,'P-07 HACCP score'!$B$3:$B$7,0),MATCH('D-14 Ernst'!AC$2,'P-07 HACCP score'!$C$2:$E$2,0))</f>
        <v>0</v>
      </c>
      <c r="BX43" s="6">
        <f>INDEX('P-07 HACCP score'!$C$3:$E$7,MATCH(AH43,'P-07 HACCP score'!$B$3:$B$7,0),MATCH('D-14 Ernst'!AD$2,'P-07 HACCP score'!$C$2:$E$2,0))</f>
        <v>0</v>
      </c>
    </row>
    <row r="44" spans="1:76" s="6" customFormat="1" x14ac:dyDescent="0.45">
      <c r="A44" s="47">
        <v>50020</v>
      </c>
      <c r="B44" s="6" t="s">
        <v>92</v>
      </c>
      <c r="C44" s="6" t="s">
        <v>634</v>
      </c>
      <c r="D44" s="21" t="s">
        <v>80</v>
      </c>
      <c r="E44" s="22" t="s">
        <v>726</v>
      </c>
      <c r="F44" s="22"/>
      <c r="G44" s="42" t="s">
        <v>726</v>
      </c>
      <c r="H44" s="44" t="s">
        <v>726</v>
      </c>
      <c r="I44" s="44" t="s">
        <v>726</v>
      </c>
      <c r="J44" s="25"/>
      <c r="K44" s="25"/>
      <c r="L44" s="25"/>
      <c r="M44" s="22"/>
      <c r="N44" s="22"/>
      <c r="O44" s="26"/>
      <c r="P44" s="26"/>
      <c r="Q44" s="22"/>
      <c r="R44" s="22"/>
      <c r="S44" s="22"/>
      <c r="T44" s="22"/>
      <c r="U44" s="22"/>
      <c r="V44" s="22"/>
      <c r="W44" s="22"/>
      <c r="X44" s="22" t="s">
        <v>32</v>
      </c>
      <c r="Y44" s="22"/>
      <c r="Z44" s="22"/>
      <c r="AA44" s="22"/>
      <c r="AB44" s="22"/>
      <c r="AC44" s="22"/>
      <c r="AD44" s="22"/>
      <c r="AE44" s="22"/>
      <c r="AF44" s="22"/>
      <c r="AG44" s="22"/>
      <c r="AH44" s="22"/>
      <c r="AI44" s="4">
        <f>COUNTIF(AU44:AW44,5)+COUNTIF(BC44:BD44,5)+COUNTIF(BG44:BX44,5)+COUNTIF(AU44:AW44,9)+COUNTIF(BC44:BD44,9)+COUNTIF(BG44:BX44,9)</f>
        <v>0</v>
      </c>
      <c r="AJ44" s="4">
        <f>COUNTIF(AU44:AW44,15)+COUNTIF(BC44:BD44,15)+COUNTIF(BG44:BX44,15)+COUNTIF(AU44:AW44,25)+COUNTIF(BC44:BD44,25)+COUNTIF(BG44:BX44,25)</f>
        <v>0</v>
      </c>
      <c r="AK44" s="4" t="str">
        <f>IF(AJ44&gt;=1,"HOOG",IF(AI44&gt;=2,"MIDDEN","LAAG"))</f>
        <v>LAAG</v>
      </c>
      <c r="AL44" s="4" t="str">
        <f>IF(AND(AJ44=1,OR(G44="H",X44="H"),TEXT(D44,0)&lt;&gt;"4"),"J","N" )</f>
        <v>N</v>
      </c>
      <c r="AM44" s="4" t="s">
        <v>34</v>
      </c>
      <c r="AN44" s="80" t="str">
        <f>IF(OR(AM44="J",AL44="J"),"MIDDEN",AK44)</f>
        <v>LAAG</v>
      </c>
      <c r="AO44" s="4" t="s">
        <v>32</v>
      </c>
      <c r="AP44" s="4" t="s">
        <v>33</v>
      </c>
      <c r="AQ44" s="4" t="s">
        <v>34</v>
      </c>
      <c r="AR44" s="4" t="str">
        <f>IF(AND(AO44="H",AP44="K"),"J",IF(OR(AND(AO44="L",AP44="K",AQ44="J"),AND(AO44="H",AP44="G",AQ44="J")),"J","N"))</f>
        <v>N</v>
      </c>
      <c r="AS44" s="4" t="s">
        <v>34</v>
      </c>
      <c r="AT44" s="4" t="str">
        <f>IF(AR44="N",AN44,IF(AN44="LAAG","MIDDEN","HOOG"))</f>
        <v>LAAG</v>
      </c>
      <c r="AU44" s="6">
        <f>INDEX('P-07 HACCP score'!$C$3:$E$7,MATCH(E44,'P-07 HACCP score'!$B$3:$B$7,0),MATCH('D-14 Ernst'!A$2,'P-07 HACCP score'!$C$2:$E$2,0))</f>
        <v>1.5</v>
      </c>
      <c r="AV44" s="6">
        <f>INDEX('P-07 HACCP score'!$C$3:$E$7,MATCH(F44,'P-07 HACCP score'!$B$3:$B$7,0),MATCH('D-14 Ernst'!B$2,'P-07 HACCP score'!$C$2:$E$2,0))</f>
        <v>0</v>
      </c>
      <c r="AW44" s="6">
        <f>INDEX('P-07 HACCP score'!$C$3:$E$7,MATCH(G44,'P-07 HACCP score'!$B$3:$B$7,0),MATCH('D-14 Ernst'!C$2,'P-07 HACCP score'!$C$2:$E$2,0))</f>
        <v>1.5</v>
      </c>
      <c r="AX44" s="6">
        <f>INDEX('P-07 HACCP score'!$C$3:$E$7,MATCH(H44,'P-07 HACCP score'!$B$3:$B$7,0),MATCH('D-14 Ernst'!D$2,'P-07 HACCP score'!$C$2:$E$2,0))</f>
        <v>1.5</v>
      </c>
      <c r="AY44" s="6">
        <f>INDEX('P-07 HACCP score'!$C$3:$E$7,MATCH(I44,'P-07 HACCP score'!$B$3:$B$7,0),MATCH('D-14 Ernst'!E$2,'P-07 HACCP score'!$C$2:$E$2,0))</f>
        <v>1.5</v>
      </c>
      <c r="AZ44" s="6">
        <f>INDEX('P-07 HACCP score'!$C$3:$E$7,MATCH(J44,'P-07 HACCP score'!$B$3:$B$7,0),MATCH('D-14 Ernst'!F$2,'P-07 HACCP score'!$C$2:$E$2,0))</f>
        <v>0</v>
      </c>
      <c r="BA44" s="6">
        <f>INDEX('P-07 HACCP score'!$C$3:$E$7,MATCH(K44,'P-07 HACCP score'!$B$3:$B$7,0),MATCH('D-14 Ernst'!G$2,'P-07 HACCP score'!$C$2:$E$2,0))</f>
        <v>0</v>
      </c>
      <c r="BB44" s="6">
        <f>INDEX('P-07 HACCP score'!$C$3:$E$7,MATCH(L44,'P-07 HACCP score'!$B$3:$B$7,0),MATCH('D-14 Ernst'!H$2,'P-07 HACCP score'!$C$2:$E$2,0))</f>
        <v>0</v>
      </c>
      <c r="BC44" s="6">
        <f>INDEX('P-07 HACCP score'!$C$3:$E$7,MATCH(M44,'P-07 HACCP score'!$B$3:$B$7,0),MATCH('D-14 Ernst'!I$2,'P-07 HACCP score'!$C$2:$E$2,0))</f>
        <v>0</v>
      </c>
      <c r="BD44" s="6">
        <f>INDEX('P-07 HACCP score'!$C$3:$E$7,MATCH(N44,'P-07 HACCP score'!$B$3:$B$7,0),MATCH('D-14 Ernst'!J$2,'P-07 HACCP score'!$C$2:$E$2,0))</f>
        <v>0</v>
      </c>
      <c r="BE44" s="6">
        <f>INDEX('P-07 HACCP score'!$C$3:$E$7,MATCH(O44,'P-07 HACCP score'!$B$3:$B$7,0),MATCH('D-14 Ernst'!K$2,'P-07 HACCP score'!$C$2:$E$2,0))</f>
        <v>0</v>
      </c>
      <c r="BF44" s="6">
        <f>INDEX('P-07 HACCP score'!$C$3:$E$7,MATCH(P44,'P-07 HACCP score'!$B$3:$B$7,0),MATCH('D-14 Ernst'!L$2,'P-07 HACCP score'!$C$2:$E$2,0))</f>
        <v>0</v>
      </c>
      <c r="BG44" s="6">
        <f>INDEX('P-07 HACCP score'!$C$3:$E$7,MATCH(Q44,'P-07 HACCP score'!$B$3:$B$7,0),MATCH('D-14 Ernst'!M$2,'P-07 HACCP score'!$C$2:$E$2,0))</f>
        <v>0</v>
      </c>
      <c r="BH44" s="6">
        <f>INDEX('P-07 HACCP score'!$C$3:$E$7,MATCH(R44,'P-07 HACCP score'!$B$3:$B$7,0),MATCH('D-14 Ernst'!N$2,'P-07 HACCP score'!$C$2:$E$2,0))</f>
        <v>0</v>
      </c>
      <c r="BI44" s="6">
        <f>INDEX('P-07 HACCP score'!$C$3:$E$7,MATCH(S44,'P-07 HACCP score'!$B$3:$B$7,0),MATCH('D-14 Ernst'!O$2,'P-07 HACCP score'!$C$2:$E$2,0))</f>
        <v>0</v>
      </c>
      <c r="BJ44" s="6">
        <f>INDEX('P-07 HACCP score'!$C$3:$E$7,MATCH(T44,'P-07 HACCP score'!$B$3:$B$7,0),MATCH('D-14 Ernst'!P$2,'P-07 HACCP score'!$C$2:$E$2,0))</f>
        <v>0</v>
      </c>
      <c r="BK44" s="6">
        <f>INDEX('P-07 HACCP score'!$C$3:$E$7,MATCH(U44,'P-07 HACCP score'!$B$3:$B$7,0),MATCH('D-14 Ernst'!Q$2,'P-07 HACCP score'!$C$2:$E$2,0))</f>
        <v>0</v>
      </c>
      <c r="BL44" s="6">
        <f>INDEX('P-07 HACCP score'!$C$3:$E$7,MATCH(V44,'P-07 HACCP score'!$B$3:$B$7,0),MATCH('D-14 Ernst'!R$2,'P-07 HACCP score'!$C$2:$E$2,0))</f>
        <v>0</v>
      </c>
      <c r="BM44" s="6">
        <f>INDEX('P-07 HACCP score'!$C$3:$E$7,MATCH(W44,'P-07 HACCP score'!$B$3:$B$7,0),MATCH('D-14 Ernst'!S$2,'P-07 HACCP score'!$C$2:$E$2,0))</f>
        <v>0</v>
      </c>
      <c r="BN44" s="6">
        <f>INDEX('P-07 HACCP score'!$C$3:$E$7,MATCH(X44,'P-07 HACCP score'!$B$3:$B$7,0),MATCH('D-14 Ernst'!T$2,'P-07 HACCP score'!$C$2:$E$2,0))</f>
        <v>3</v>
      </c>
      <c r="BO44" s="6">
        <f>INDEX('P-07 HACCP score'!$C$3:$E$7,MATCH(Y44,'P-07 HACCP score'!$B$3:$B$7,0),MATCH('D-14 Ernst'!U$2,'P-07 HACCP score'!$C$2:$E$2,0))</f>
        <v>0</v>
      </c>
      <c r="BP44" s="6">
        <f>INDEX('P-07 HACCP score'!$C$3:$E$7,MATCH(Z44,'P-07 HACCP score'!$B$3:$B$7,0),MATCH('D-14 Ernst'!V$2,'P-07 HACCP score'!$C$2:$E$2,0))</f>
        <v>0</v>
      </c>
      <c r="BQ44" s="6">
        <f>INDEX('P-07 HACCP score'!$C$3:$E$7,MATCH(AA44,'P-07 HACCP score'!$B$3:$B$7,0),MATCH('D-14 Ernst'!W$2,'P-07 HACCP score'!$C$2:$E$2,0))</f>
        <v>0</v>
      </c>
      <c r="BR44" s="6">
        <f>INDEX('P-07 HACCP score'!$C$3:$E$7,MATCH(AB44,'P-07 HACCP score'!$B$3:$B$7,0),MATCH('D-14 Ernst'!X$2,'P-07 HACCP score'!$C$2:$E$2,0))</f>
        <v>0</v>
      </c>
      <c r="BS44" s="6">
        <f>INDEX('P-07 HACCP score'!$C$3:$E$7,MATCH(AC44,'P-07 HACCP score'!$B$3:$B$7,0),MATCH('D-14 Ernst'!Y$2,'P-07 HACCP score'!$C$2:$E$2,0))</f>
        <v>0</v>
      </c>
      <c r="BT44" s="6">
        <f>INDEX('P-07 HACCP score'!$C$3:$E$7,MATCH(AD44,'P-07 HACCP score'!$B$3:$B$7,0),MATCH('D-14 Ernst'!Z$2,'P-07 HACCP score'!$C$2:$E$2,0))</f>
        <v>0</v>
      </c>
      <c r="BU44" s="6">
        <f>INDEX('P-07 HACCP score'!$C$3:$E$7,MATCH(AE44,'P-07 HACCP score'!$B$3:$B$7,0),MATCH('D-14 Ernst'!AA$2,'P-07 HACCP score'!$C$2:$E$2,0))</f>
        <v>0</v>
      </c>
      <c r="BV44" s="6">
        <f>INDEX('P-07 HACCP score'!$C$3:$E$7,MATCH(AF44,'P-07 HACCP score'!$B$3:$B$7,0),MATCH('D-14 Ernst'!AB$2,'P-07 HACCP score'!$C$2:$E$2,0))</f>
        <v>0</v>
      </c>
      <c r="BW44" s="6">
        <f>INDEX('P-07 HACCP score'!$C$3:$E$7,MATCH(AG44,'P-07 HACCP score'!$B$3:$B$7,0),MATCH('D-14 Ernst'!AC$2,'P-07 HACCP score'!$C$2:$E$2,0))</f>
        <v>0</v>
      </c>
      <c r="BX44" s="6">
        <f>INDEX('P-07 HACCP score'!$C$3:$E$7,MATCH(AH44,'P-07 HACCP score'!$B$3:$B$7,0),MATCH('D-14 Ernst'!AD$2,'P-07 HACCP score'!$C$2:$E$2,0))</f>
        <v>0</v>
      </c>
    </row>
    <row r="45" spans="1:76" s="6" customFormat="1" x14ac:dyDescent="0.45">
      <c r="A45" s="47">
        <v>53420</v>
      </c>
      <c r="B45" s="6" t="s">
        <v>93</v>
      </c>
      <c r="C45" s="6" t="s">
        <v>635</v>
      </c>
      <c r="D45" s="21" t="s">
        <v>60</v>
      </c>
      <c r="E45" s="22"/>
      <c r="F45" s="22"/>
      <c r="G45" s="22"/>
      <c r="H45" s="25"/>
      <c r="I45" s="25"/>
      <c r="J45" s="25"/>
      <c r="K45" s="25"/>
      <c r="L45" s="25"/>
      <c r="M45" s="22"/>
      <c r="N45" s="22"/>
      <c r="O45" s="26"/>
      <c r="P45" s="26"/>
      <c r="Q45" s="22"/>
      <c r="R45" s="22"/>
      <c r="S45" s="22"/>
      <c r="T45" s="22"/>
      <c r="U45" s="22"/>
      <c r="V45" s="22"/>
      <c r="W45" s="22"/>
      <c r="X45" s="22" t="s">
        <v>32</v>
      </c>
      <c r="Y45" s="22"/>
      <c r="Z45" s="22"/>
      <c r="AA45" s="22"/>
      <c r="AB45" s="22"/>
      <c r="AC45" s="22"/>
      <c r="AD45" s="22"/>
      <c r="AE45" s="22"/>
      <c r="AF45" s="22"/>
      <c r="AG45" s="22"/>
      <c r="AH45" s="22"/>
      <c r="AI45" s="4">
        <f>COUNTIF(AU45:AW45,5)+COUNTIF(BC45:BD45,5)+COUNTIF(BG45:BX45,5)+COUNTIF(AU45:AW45,9)+COUNTIF(BC45:BD45,9)+COUNTIF(BG45:BX45,9)</f>
        <v>0</v>
      </c>
      <c r="AJ45" s="4">
        <f>COUNTIF(AU45:AW45,15)+COUNTIF(BC45:BD45,15)+COUNTIF(BG45:BX45,15)+COUNTIF(AU45:AW45,25)+COUNTIF(BC45:BD45,25)+COUNTIF(BG45:BX45,25)</f>
        <v>0</v>
      </c>
      <c r="AK45" s="4" t="str">
        <f>IF(AJ45&gt;=1,"HOOG",IF(AI45&gt;=2,"MIDDEN","LAAG"))</f>
        <v>LAAG</v>
      </c>
      <c r="AL45" s="4" t="str">
        <f>IF(AND(AJ45=1,OR(G45="H",X45="H"),TEXT(D45,0)&lt;&gt;"4"),"J","N" )</f>
        <v>N</v>
      </c>
      <c r="AM45" s="4" t="s">
        <v>34</v>
      </c>
      <c r="AN45" s="80" t="str">
        <f>IF(OR(AM45="J",AL45="J"),"MIDDEN",AK45)</f>
        <v>LAAG</v>
      </c>
      <c r="AO45" s="4" t="s">
        <v>32</v>
      </c>
      <c r="AP45" s="4" t="s">
        <v>33</v>
      </c>
      <c r="AQ45" s="4" t="s">
        <v>34</v>
      </c>
      <c r="AR45" s="4" t="str">
        <f>IF(AND(AO45="H",AP45="K"),"J",IF(OR(AND(AO45="L",AP45="K",AQ45="J"),AND(AO45="H",AP45="G",AQ45="J")),"J","N"))</f>
        <v>N</v>
      </c>
      <c r="AS45" s="4" t="s">
        <v>34</v>
      </c>
      <c r="AT45" s="4" t="str">
        <f>IF(AR45="N",AN45,IF(AN45="LAAG","MIDDEN","HOOG"))</f>
        <v>LAAG</v>
      </c>
      <c r="AU45" s="6">
        <f>INDEX('P-07 HACCP score'!$C$3:$E$7,MATCH(E45,'P-07 HACCP score'!$B$3:$B$7,0),MATCH('D-14 Ernst'!A$2,'P-07 HACCP score'!$C$2:$E$2,0))</f>
        <v>0</v>
      </c>
      <c r="AV45" s="6">
        <f>INDEX('P-07 HACCP score'!$C$3:$E$7,MATCH(F45,'P-07 HACCP score'!$B$3:$B$7,0),MATCH('D-14 Ernst'!B$2,'P-07 HACCP score'!$C$2:$E$2,0))</f>
        <v>0</v>
      </c>
      <c r="AW45" s="6">
        <f>INDEX('P-07 HACCP score'!$C$3:$E$7,MATCH(G45,'P-07 HACCP score'!$B$3:$B$7,0),MATCH('D-14 Ernst'!C$2,'P-07 HACCP score'!$C$2:$E$2,0))</f>
        <v>0</v>
      </c>
      <c r="AX45" s="6">
        <f>INDEX('P-07 HACCP score'!$C$3:$E$7,MATCH(H45,'P-07 HACCP score'!$B$3:$B$7,0),MATCH('D-14 Ernst'!D$2,'P-07 HACCP score'!$C$2:$E$2,0))</f>
        <v>0</v>
      </c>
      <c r="AY45" s="6">
        <f>INDEX('P-07 HACCP score'!$C$3:$E$7,MATCH(I45,'P-07 HACCP score'!$B$3:$B$7,0),MATCH('D-14 Ernst'!E$2,'P-07 HACCP score'!$C$2:$E$2,0))</f>
        <v>0</v>
      </c>
      <c r="AZ45" s="6">
        <f>INDEX('P-07 HACCP score'!$C$3:$E$7,MATCH(J45,'P-07 HACCP score'!$B$3:$B$7,0),MATCH('D-14 Ernst'!F$2,'P-07 HACCP score'!$C$2:$E$2,0))</f>
        <v>0</v>
      </c>
      <c r="BA45" s="6">
        <f>INDEX('P-07 HACCP score'!$C$3:$E$7,MATCH(K45,'P-07 HACCP score'!$B$3:$B$7,0),MATCH('D-14 Ernst'!G$2,'P-07 HACCP score'!$C$2:$E$2,0))</f>
        <v>0</v>
      </c>
      <c r="BB45" s="6">
        <f>INDEX('P-07 HACCP score'!$C$3:$E$7,MATCH(L45,'P-07 HACCP score'!$B$3:$B$7,0),MATCH('D-14 Ernst'!H$2,'P-07 HACCP score'!$C$2:$E$2,0))</f>
        <v>0</v>
      </c>
      <c r="BC45" s="6">
        <f>INDEX('P-07 HACCP score'!$C$3:$E$7,MATCH(M45,'P-07 HACCP score'!$B$3:$B$7,0),MATCH('D-14 Ernst'!I$2,'P-07 HACCP score'!$C$2:$E$2,0))</f>
        <v>0</v>
      </c>
      <c r="BD45" s="6">
        <f>INDEX('P-07 HACCP score'!$C$3:$E$7,MATCH(N45,'P-07 HACCP score'!$B$3:$B$7,0),MATCH('D-14 Ernst'!J$2,'P-07 HACCP score'!$C$2:$E$2,0))</f>
        <v>0</v>
      </c>
      <c r="BE45" s="6">
        <f>INDEX('P-07 HACCP score'!$C$3:$E$7,MATCH(O45,'P-07 HACCP score'!$B$3:$B$7,0),MATCH('D-14 Ernst'!K$2,'P-07 HACCP score'!$C$2:$E$2,0))</f>
        <v>0</v>
      </c>
      <c r="BF45" s="6">
        <f>INDEX('P-07 HACCP score'!$C$3:$E$7,MATCH(P45,'P-07 HACCP score'!$B$3:$B$7,0),MATCH('D-14 Ernst'!L$2,'P-07 HACCP score'!$C$2:$E$2,0))</f>
        <v>0</v>
      </c>
      <c r="BG45" s="6">
        <f>INDEX('P-07 HACCP score'!$C$3:$E$7,MATCH(Q45,'P-07 HACCP score'!$B$3:$B$7,0),MATCH('D-14 Ernst'!M$2,'P-07 HACCP score'!$C$2:$E$2,0))</f>
        <v>0</v>
      </c>
      <c r="BH45" s="6">
        <f>INDEX('P-07 HACCP score'!$C$3:$E$7,MATCH(R45,'P-07 HACCP score'!$B$3:$B$7,0),MATCH('D-14 Ernst'!N$2,'P-07 HACCP score'!$C$2:$E$2,0))</f>
        <v>0</v>
      </c>
      <c r="BI45" s="6">
        <f>INDEX('P-07 HACCP score'!$C$3:$E$7,MATCH(S45,'P-07 HACCP score'!$B$3:$B$7,0),MATCH('D-14 Ernst'!O$2,'P-07 HACCP score'!$C$2:$E$2,0))</f>
        <v>0</v>
      </c>
      <c r="BJ45" s="6">
        <f>INDEX('P-07 HACCP score'!$C$3:$E$7,MATCH(T45,'P-07 HACCP score'!$B$3:$B$7,0),MATCH('D-14 Ernst'!P$2,'P-07 HACCP score'!$C$2:$E$2,0))</f>
        <v>0</v>
      </c>
      <c r="BK45" s="6">
        <f>INDEX('P-07 HACCP score'!$C$3:$E$7,MATCH(U45,'P-07 HACCP score'!$B$3:$B$7,0),MATCH('D-14 Ernst'!Q$2,'P-07 HACCP score'!$C$2:$E$2,0))</f>
        <v>0</v>
      </c>
      <c r="BL45" s="6">
        <f>INDEX('P-07 HACCP score'!$C$3:$E$7,MATCH(V45,'P-07 HACCP score'!$B$3:$B$7,0),MATCH('D-14 Ernst'!R$2,'P-07 HACCP score'!$C$2:$E$2,0))</f>
        <v>0</v>
      </c>
      <c r="BM45" s="6">
        <f>INDEX('P-07 HACCP score'!$C$3:$E$7,MATCH(W45,'P-07 HACCP score'!$B$3:$B$7,0),MATCH('D-14 Ernst'!S$2,'P-07 HACCP score'!$C$2:$E$2,0))</f>
        <v>0</v>
      </c>
      <c r="BN45" s="6">
        <f>INDEX('P-07 HACCP score'!$C$3:$E$7,MATCH(X45,'P-07 HACCP score'!$B$3:$B$7,0),MATCH('D-14 Ernst'!T$2,'P-07 HACCP score'!$C$2:$E$2,0))</f>
        <v>3</v>
      </c>
      <c r="BO45" s="6">
        <f>INDEX('P-07 HACCP score'!$C$3:$E$7,MATCH(Y45,'P-07 HACCP score'!$B$3:$B$7,0),MATCH('D-14 Ernst'!U$2,'P-07 HACCP score'!$C$2:$E$2,0))</f>
        <v>0</v>
      </c>
      <c r="BP45" s="6">
        <f>INDEX('P-07 HACCP score'!$C$3:$E$7,MATCH(Z45,'P-07 HACCP score'!$B$3:$B$7,0),MATCH('D-14 Ernst'!V$2,'P-07 HACCP score'!$C$2:$E$2,0))</f>
        <v>0</v>
      </c>
      <c r="BQ45" s="6">
        <f>INDEX('P-07 HACCP score'!$C$3:$E$7,MATCH(AA45,'P-07 HACCP score'!$B$3:$B$7,0),MATCH('D-14 Ernst'!W$2,'P-07 HACCP score'!$C$2:$E$2,0))</f>
        <v>0</v>
      </c>
      <c r="BR45" s="6">
        <f>INDEX('P-07 HACCP score'!$C$3:$E$7,MATCH(AB45,'P-07 HACCP score'!$B$3:$B$7,0),MATCH('D-14 Ernst'!X$2,'P-07 HACCP score'!$C$2:$E$2,0))</f>
        <v>0</v>
      </c>
      <c r="BS45" s="6">
        <f>INDEX('P-07 HACCP score'!$C$3:$E$7,MATCH(AC45,'P-07 HACCP score'!$B$3:$B$7,0),MATCH('D-14 Ernst'!Y$2,'P-07 HACCP score'!$C$2:$E$2,0))</f>
        <v>0</v>
      </c>
      <c r="BT45" s="6">
        <f>INDEX('P-07 HACCP score'!$C$3:$E$7,MATCH(AD45,'P-07 HACCP score'!$B$3:$B$7,0),MATCH('D-14 Ernst'!Z$2,'P-07 HACCP score'!$C$2:$E$2,0))</f>
        <v>0</v>
      </c>
      <c r="BU45" s="6">
        <f>INDEX('P-07 HACCP score'!$C$3:$E$7,MATCH(AE45,'P-07 HACCP score'!$B$3:$B$7,0),MATCH('D-14 Ernst'!AA$2,'P-07 HACCP score'!$C$2:$E$2,0))</f>
        <v>0</v>
      </c>
      <c r="BV45" s="6">
        <f>INDEX('P-07 HACCP score'!$C$3:$E$7,MATCH(AF45,'P-07 HACCP score'!$B$3:$B$7,0),MATCH('D-14 Ernst'!AB$2,'P-07 HACCP score'!$C$2:$E$2,0))</f>
        <v>0</v>
      </c>
      <c r="BW45" s="6">
        <f>INDEX('P-07 HACCP score'!$C$3:$E$7,MATCH(AG45,'P-07 HACCP score'!$B$3:$B$7,0),MATCH('D-14 Ernst'!AC$2,'P-07 HACCP score'!$C$2:$E$2,0))</f>
        <v>0</v>
      </c>
      <c r="BX45" s="6">
        <f>INDEX('P-07 HACCP score'!$C$3:$E$7,MATCH(AH45,'P-07 HACCP score'!$B$3:$B$7,0),MATCH('D-14 Ernst'!AD$2,'P-07 HACCP score'!$C$2:$E$2,0))</f>
        <v>0</v>
      </c>
    </row>
    <row r="46" spans="1:76" s="6" customFormat="1" x14ac:dyDescent="0.45">
      <c r="A46" s="47">
        <v>51440</v>
      </c>
      <c r="B46" s="6" t="s">
        <v>685</v>
      </c>
      <c r="C46" s="6" t="s">
        <v>629</v>
      </c>
      <c r="D46" s="21" t="s">
        <v>31</v>
      </c>
      <c r="E46" s="22" t="s">
        <v>726</v>
      </c>
      <c r="F46" s="22"/>
      <c r="G46" s="22"/>
      <c r="H46" s="25"/>
      <c r="I46" s="25"/>
      <c r="J46" s="25"/>
      <c r="K46" s="25"/>
      <c r="L46" s="25"/>
      <c r="M46" s="22"/>
      <c r="N46" s="22" t="s">
        <v>32</v>
      </c>
      <c r="O46" s="26" t="s">
        <v>32</v>
      </c>
      <c r="P46" s="26"/>
      <c r="Q46" s="22"/>
      <c r="R46" s="22"/>
      <c r="S46" s="22"/>
      <c r="T46" s="22"/>
      <c r="U46" s="22"/>
      <c r="V46" s="22"/>
      <c r="W46" s="22"/>
      <c r="X46" s="22"/>
      <c r="Y46" s="22"/>
      <c r="Z46" s="22"/>
      <c r="AA46" s="22"/>
      <c r="AB46" s="22"/>
      <c r="AC46" s="22"/>
      <c r="AD46" s="22"/>
      <c r="AE46" s="22"/>
      <c r="AF46" s="22"/>
      <c r="AG46" s="22"/>
      <c r="AH46" s="22"/>
      <c r="AI46" s="4">
        <f>COUNTIF(AU46:AW46,5)+COUNTIF(BC46:BD46,5)+COUNTIF(BG46:BX46,5)+COUNTIF(AU46:AW46,9)+COUNTIF(BC46:BD46,9)+COUNTIF(BG46:BX46,9)</f>
        <v>0</v>
      </c>
      <c r="AJ46" s="4">
        <f>COUNTIF(AU46:AW46,15)+COUNTIF(BC46:BD46,15)+COUNTIF(BG46:BX46,15)+COUNTIF(AU46:AW46,25)+COUNTIF(BC46:BD46,25)+COUNTIF(BG46:BX46,25)</f>
        <v>0</v>
      </c>
      <c r="AK46" s="4" t="str">
        <f>IF(AJ46&gt;=1,"HOOG",IF(AI46&gt;=2,"MIDDEN","LAAG"))</f>
        <v>LAAG</v>
      </c>
      <c r="AL46" s="4" t="str">
        <f>IF(AND(AJ46=1,OR(G46="H",X46="H"),TEXT(D46,0)&lt;&gt;"4"),"J","N" )</f>
        <v>N</v>
      </c>
      <c r="AM46" s="4" t="s">
        <v>34</v>
      </c>
      <c r="AN46" s="80" t="str">
        <f>IF(OR(AM46="J",AL46="J"),"MIDDEN",AK46)</f>
        <v>LAAG</v>
      </c>
      <c r="AO46" s="4" t="s">
        <v>32</v>
      </c>
      <c r="AP46" s="4" t="s">
        <v>36</v>
      </c>
      <c r="AQ46" s="4" t="s">
        <v>34</v>
      </c>
      <c r="AR46" s="4" t="str">
        <f>IF(AND(AO46="H",AP46="K"),"J",IF(OR(AND(AO46="L",AP46="K",AQ46="J"),AND(AO46="H",AP46="G",AQ46="J")),"J","N"))</f>
        <v>N</v>
      </c>
      <c r="AS46" s="4" t="s">
        <v>34</v>
      </c>
      <c r="AT46" s="4" t="str">
        <f>IF(AR46="N",AN46,IF(AN46="LAAG","MIDDEN","HOOG"))</f>
        <v>LAAG</v>
      </c>
      <c r="AU46" s="6">
        <f>INDEX('P-07 HACCP score'!$C$3:$E$7,MATCH(E46,'P-07 HACCP score'!$B$3:$B$7,0),MATCH('D-14 Ernst'!A$2,'P-07 HACCP score'!$C$2:$E$2,0))</f>
        <v>1.5</v>
      </c>
      <c r="AV46" s="6">
        <f>INDEX('P-07 HACCP score'!$C$3:$E$7,MATCH(F46,'P-07 HACCP score'!$B$3:$B$7,0),MATCH('D-14 Ernst'!B$2,'P-07 HACCP score'!$C$2:$E$2,0))</f>
        <v>0</v>
      </c>
      <c r="AW46" s="6">
        <f>INDEX('P-07 HACCP score'!$C$3:$E$7,MATCH(G46,'P-07 HACCP score'!$B$3:$B$7,0),MATCH('D-14 Ernst'!C$2,'P-07 HACCP score'!$C$2:$E$2,0))</f>
        <v>0</v>
      </c>
      <c r="AX46" s="6">
        <f>INDEX('P-07 HACCP score'!$C$3:$E$7,MATCH(H46,'P-07 HACCP score'!$B$3:$B$7,0),MATCH('D-14 Ernst'!D$2,'P-07 HACCP score'!$C$2:$E$2,0))</f>
        <v>0</v>
      </c>
      <c r="AY46" s="6">
        <f>INDEX('P-07 HACCP score'!$C$3:$E$7,MATCH(I46,'P-07 HACCP score'!$B$3:$B$7,0),MATCH('D-14 Ernst'!E$2,'P-07 HACCP score'!$C$2:$E$2,0))</f>
        <v>0</v>
      </c>
      <c r="AZ46" s="6">
        <f>INDEX('P-07 HACCP score'!$C$3:$E$7,MATCH(J46,'P-07 HACCP score'!$B$3:$B$7,0),MATCH('D-14 Ernst'!F$2,'P-07 HACCP score'!$C$2:$E$2,0))</f>
        <v>0</v>
      </c>
      <c r="BA46" s="6">
        <f>INDEX('P-07 HACCP score'!$C$3:$E$7,MATCH(K46,'P-07 HACCP score'!$B$3:$B$7,0),MATCH('D-14 Ernst'!G$2,'P-07 HACCP score'!$C$2:$E$2,0))</f>
        <v>0</v>
      </c>
      <c r="BB46" s="6">
        <f>INDEX('P-07 HACCP score'!$C$3:$E$7,MATCH(L46,'P-07 HACCP score'!$B$3:$B$7,0),MATCH('D-14 Ernst'!H$2,'P-07 HACCP score'!$C$2:$E$2,0))</f>
        <v>0</v>
      </c>
      <c r="BC46" s="6">
        <f>INDEX('P-07 HACCP score'!$C$3:$E$7,MATCH(M46,'P-07 HACCP score'!$B$3:$B$7,0),MATCH('D-14 Ernst'!I$2,'P-07 HACCP score'!$C$2:$E$2,0))</f>
        <v>0</v>
      </c>
      <c r="BD46" s="6">
        <f>INDEX('P-07 HACCP score'!$C$3:$E$7,MATCH(N46,'P-07 HACCP score'!$B$3:$B$7,0),MATCH('D-14 Ernst'!J$2,'P-07 HACCP score'!$C$2:$E$2,0))</f>
        <v>3</v>
      </c>
      <c r="BE46" s="6">
        <f>INDEX('P-07 HACCP score'!$C$3:$E$7,MATCH(O46,'P-07 HACCP score'!$B$3:$B$7,0),MATCH('D-14 Ernst'!K$2,'P-07 HACCP score'!$C$2:$E$2,0))</f>
        <v>3</v>
      </c>
      <c r="BF46" s="6">
        <f>INDEX('P-07 HACCP score'!$C$3:$E$7,MATCH(P46,'P-07 HACCP score'!$B$3:$B$7,0),MATCH('D-14 Ernst'!L$2,'P-07 HACCP score'!$C$2:$E$2,0))</f>
        <v>0</v>
      </c>
      <c r="BG46" s="6">
        <f>INDEX('P-07 HACCP score'!$C$3:$E$7,MATCH(Q46,'P-07 HACCP score'!$B$3:$B$7,0),MATCH('D-14 Ernst'!M$2,'P-07 HACCP score'!$C$2:$E$2,0))</f>
        <v>0</v>
      </c>
      <c r="BH46" s="6">
        <f>INDEX('P-07 HACCP score'!$C$3:$E$7,MATCH(R46,'P-07 HACCP score'!$B$3:$B$7,0),MATCH('D-14 Ernst'!N$2,'P-07 HACCP score'!$C$2:$E$2,0))</f>
        <v>0</v>
      </c>
      <c r="BI46" s="6">
        <f>INDEX('P-07 HACCP score'!$C$3:$E$7,MATCH(S46,'P-07 HACCP score'!$B$3:$B$7,0),MATCH('D-14 Ernst'!O$2,'P-07 HACCP score'!$C$2:$E$2,0))</f>
        <v>0</v>
      </c>
      <c r="BJ46" s="6">
        <f>INDEX('P-07 HACCP score'!$C$3:$E$7,MATCH(T46,'P-07 HACCP score'!$B$3:$B$7,0),MATCH('D-14 Ernst'!P$2,'P-07 HACCP score'!$C$2:$E$2,0))</f>
        <v>0</v>
      </c>
      <c r="BK46" s="6">
        <f>INDEX('P-07 HACCP score'!$C$3:$E$7,MATCH(U46,'P-07 HACCP score'!$B$3:$B$7,0),MATCH('D-14 Ernst'!Q$2,'P-07 HACCP score'!$C$2:$E$2,0))</f>
        <v>0</v>
      </c>
      <c r="BL46" s="6">
        <f>INDEX('P-07 HACCP score'!$C$3:$E$7,MATCH(V46,'P-07 HACCP score'!$B$3:$B$7,0),MATCH('D-14 Ernst'!R$2,'P-07 HACCP score'!$C$2:$E$2,0))</f>
        <v>0</v>
      </c>
      <c r="BM46" s="6">
        <f>INDEX('P-07 HACCP score'!$C$3:$E$7,MATCH(W46,'P-07 HACCP score'!$B$3:$B$7,0),MATCH('D-14 Ernst'!S$2,'P-07 HACCP score'!$C$2:$E$2,0))</f>
        <v>0</v>
      </c>
      <c r="BN46" s="6">
        <f>INDEX('P-07 HACCP score'!$C$3:$E$7,MATCH(X46,'P-07 HACCP score'!$B$3:$B$7,0),MATCH('D-14 Ernst'!T$2,'P-07 HACCP score'!$C$2:$E$2,0))</f>
        <v>0</v>
      </c>
      <c r="BO46" s="6">
        <f>INDEX('P-07 HACCP score'!$C$3:$E$7,MATCH(Y46,'P-07 HACCP score'!$B$3:$B$7,0),MATCH('D-14 Ernst'!U$2,'P-07 HACCP score'!$C$2:$E$2,0))</f>
        <v>0</v>
      </c>
      <c r="BP46" s="6">
        <f>INDEX('P-07 HACCP score'!$C$3:$E$7,MATCH(Z46,'P-07 HACCP score'!$B$3:$B$7,0),MATCH('D-14 Ernst'!V$2,'P-07 HACCP score'!$C$2:$E$2,0))</f>
        <v>0</v>
      </c>
      <c r="BQ46" s="6">
        <f>INDEX('P-07 HACCP score'!$C$3:$E$7,MATCH(AA46,'P-07 HACCP score'!$B$3:$B$7,0),MATCH('D-14 Ernst'!W$2,'P-07 HACCP score'!$C$2:$E$2,0))</f>
        <v>0</v>
      </c>
      <c r="BR46" s="6">
        <f>INDEX('P-07 HACCP score'!$C$3:$E$7,MATCH(AB46,'P-07 HACCP score'!$B$3:$B$7,0),MATCH('D-14 Ernst'!X$2,'P-07 HACCP score'!$C$2:$E$2,0))</f>
        <v>0</v>
      </c>
      <c r="BS46" s="6">
        <f>INDEX('P-07 HACCP score'!$C$3:$E$7,MATCH(AC46,'P-07 HACCP score'!$B$3:$B$7,0),MATCH('D-14 Ernst'!Y$2,'P-07 HACCP score'!$C$2:$E$2,0))</f>
        <v>0</v>
      </c>
      <c r="BT46" s="6">
        <f>INDEX('P-07 HACCP score'!$C$3:$E$7,MATCH(AD46,'P-07 HACCP score'!$B$3:$B$7,0),MATCH('D-14 Ernst'!Z$2,'P-07 HACCP score'!$C$2:$E$2,0))</f>
        <v>0</v>
      </c>
      <c r="BU46" s="6">
        <f>INDEX('P-07 HACCP score'!$C$3:$E$7,MATCH(AE46,'P-07 HACCP score'!$B$3:$B$7,0),MATCH('D-14 Ernst'!AA$2,'P-07 HACCP score'!$C$2:$E$2,0))</f>
        <v>0</v>
      </c>
      <c r="BV46" s="6">
        <f>INDEX('P-07 HACCP score'!$C$3:$E$7,MATCH(AF46,'P-07 HACCP score'!$B$3:$B$7,0),MATCH('D-14 Ernst'!AB$2,'P-07 HACCP score'!$C$2:$E$2,0))</f>
        <v>0</v>
      </c>
      <c r="BW46" s="6">
        <f>INDEX('P-07 HACCP score'!$C$3:$E$7,MATCH(AG46,'P-07 HACCP score'!$B$3:$B$7,0),MATCH('D-14 Ernst'!AC$2,'P-07 HACCP score'!$C$2:$E$2,0))</f>
        <v>0</v>
      </c>
      <c r="BX46" s="6">
        <f>INDEX('P-07 HACCP score'!$C$3:$E$7,MATCH(AH46,'P-07 HACCP score'!$B$3:$B$7,0),MATCH('D-14 Ernst'!AD$2,'P-07 HACCP score'!$C$2:$E$2,0))</f>
        <v>0</v>
      </c>
    </row>
    <row r="47" spans="1:76" s="6" customFormat="1" x14ac:dyDescent="0.45">
      <c r="A47" s="47">
        <v>51450</v>
      </c>
      <c r="B47" s="6" t="s">
        <v>1035</v>
      </c>
      <c r="C47" s="6" t="s">
        <v>629</v>
      </c>
      <c r="D47" s="21" t="s">
        <v>31</v>
      </c>
      <c r="E47" s="22"/>
      <c r="F47" s="22"/>
      <c r="G47" s="22"/>
      <c r="H47" s="25"/>
      <c r="I47" s="25"/>
      <c r="J47" s="25"/>
      <c r="K47" s="25"/>
      <c r="L47" s="25"/>
      <c r="M47" s="22"/>
      <c r="N47" s="22" t="s">
        <v>32</v>
      </c>
      <c r="O47" s="26" t="s">
        <v>32</v>
      </c>
      <c r="P47" s="26"/>
      <c r="Q47" s="22"/>
      <c r="R47" s="22"/>
      <c r="S47" s="22"/>
      <c r="T47" s="22"/>
      <c r="U47" s="22"/>
      <c r="V47" s="22"/>
      <c r="W47" s="22"/>
      <c r="X47" s="22"/>
      <c r="Y47" s="22"/>
      <c r="Z47" s="22"/>
      <c r="AA47" s="22"/>
      <c r="AB47" s="22"/>
      <c r="AC47" s="22"/>
      <c r="AD47" s="22"/>
      <c r="AE47" s="22"/>
      <c r="AF47" s="22"/>
      <c r="AG47" s="22"/>
      <c r="AH47" s="22"/>
      <c r="AI47" s="4">
        <f>COUNTIF(AU47:AW47,5)+COUNTIF(BC47:BD47,5)+COUNTIF(BG47:BX47,5)+COUNTIF(AU47:AW47,9)+COUNTIF(BC47:BD47,9)+COUNTIF(BG47:BX47,9)</f>
        <v>0</v>
      </c>
      <c r="AJ47" s="4">
        <f>COUNTIF(AU47:AW47,15)+COUNTIF(BC47:BD47,15)+COUNTIF(BG47:BX47,15)+COUNTIF(AU47:AW47,25)+COUNTIF(BC47:BD47,25)+COUNTIF(BG47:BX47,25)</f>
        <v>0</v>
      </c>
      <c r="AK47" s="4" t="str">
        <f>IF(AJ47&gt;=1,"HOOG",IF(AI47&gt;=2,"MIDDEN","LAAG"))</f>
        <v>LAAG</v>
      </c>
      <c r="AL47" s="4" t="str">
        <f>IF(AND(AJ47=1,OR(G47="H",X47="H"),TEXT(D47,0)&lt;&gt;"4"),"J","N" )</f>
        <v>N</v>
      </c>
      <c r="AM47" s="4" t="s">
        <v>34</v>
      </c>
      <c r="AN47" s="80" t="str">
        <f>IF(OR(AM47="J",AL47="J"),"MIDDEN",AK47)</f>
        <v>LAAG</v>
      </c>
      <c r="AO47" s="4" t="s">
        <v>32</v>
      </c>
      <c r="AP47" s="4" t="s">
        <v>36</v>
      </c>
      <c r="AQ47" s="4" t="s">
        <v>34</v>
      </c>
      <c r="AR47" s="4" t="s">
        <v>112</v>
      </c>
      <c r="AS47" s="4" t="s">
        <v>112</v>
      </c>
      <c r="AT47" s="4" t="str">
        <f>IF(AR47="N",AN47,IF(AN47="LAAG","MIDDEN","HOOG"))</f>
        <v>MIDDEN</v>
      </c>
      <c r="AU47" s="6">
        <f>INDEX('P-07 HACCP score'!$C$3:$E$7,MATCH(E47,'P-07 HACCP score'!$B$3:$B$7,0),MATCH('D-14 Ernst'!A$2,'P-07 HACCP score'!$C$2:$E$2,0))</f>
        <v>0</v>
      </c>
      <c r="AV47" s="6">
        <f>INDEX('P-07 HACCP score'!$C$3:$E$7,MATCH(F47,'P-07 HACCP score'!$B$3:$B$7,0),MATCH('D-14 Ernst'!B$2,'P-07 HACCP score'!$C$2:$E$2,0))</f>
        <v>0</v>
      </c>
      <c r="AW47" s="6">
        <f>INDEX('P-07 HACCP score'!$C$3:$E$7,MATCH(G47,'P-07 HACCP score'!$B$3:$B$7,0),MATCH('D-14 Ernst'!C$2,'P-07 HACCP score'!$C$2:$E$2,0))</f>
        <v>0</v>
      </c>
      <c r="AX47" s="6">
        <f>INDEX('P-07 HACCP score'!$C$3:$E$7,MATCH(H47,'P-07 HACCP score'!$B$3:$B$7,0),MATCH('D-14 Ernst'!D$2,'P-07 HACCP score'!$C$2:$E$2,0))</f>
        <v>0</v>
      </c>
      <c r="AY47" s="6">
        <f>INDEX('P-07 HACCP score'!$C$3:$E$7,MATCH(I47,'P-07 HACCP score'!$B$3:$B$7,0),MATCH('D-14 Ernst'!E$2,'P-07 HACCP score'!$C$2:$E$2,0))</f>
        <v>0</v>
      </c>
      <c r="AZ47" s="6">
        <f>INDEX('P-07 HACCP score'!$C$3:$E$7,MATCH(J47,'P-07 HACCP score'!$B$3:$B$7,0),MATCH('D-14 Ernst'!F$2,'P-07 HACCP score'!$C$2:$E$2,0))</f>
        <v>0</v>
      </c>
      <c r="BA47" s="6">
        <f>INDEX('P-07 HACCP score'!$C$3:$E$7,MATCH(K47,'P-07 HACCP score'!$B$3:$B$7,0),MATCH('D-14 Ernst'!G$2,'P-07 HACCP score'!$C$2:$E$2,0))</f>
        <v>0</v>
      </c>
      <c r="BB47" s="6">
        <f>INDEX('P-07 HACCP score'!$C$3:$E$7,MATCH(L47,'P-07 HACCP score'!$B$3:$B$7,0),MATCH('D-14 Ernst'!H$2,'P-07 HACCP score'!$C$2:$E$2,0))</f>
        <v>0</v>
      </c>
      <c r="BC47" s="6">
        <f>INDEX('P-07 HACCP score'!$C$3:$E$7,MATCH(M47,'P-07 HACCP score'!$B$3:$B$7,0),MATCH('D-14 Ernst'!I$2,'P-07 HACCP score'!$C$2:$E$2,0))</f>
        <v>0</v>
      </c>
      <c r="BD47" s="6">
        <f>INDEX('P-07 HACCP score'!$C$3:$E$7,MATCH(N47,'P-07 HACCP score'!$B$3:$B$7,0),MATCH('D-14 Ernst'!J$2,'P-07 HACCP score'!$C$2:$E$2,0))</f>
        <v>3</v>
      </c>
      <c r="BE47" s="6">
        <f>INDEX('P-07 HACCP score'!$C$3:$E$7,MATCH(O47,'P-07 HACCP score'!$B$3:$B$7,0),MATCH('D-14 Ernst'!K$2,'P-07 HACCP score'!$C$2:$E$2,0))</f>
        <v>3</v>
      </c>
      <c r="BF47" s="6">
        <f>INDEX('P-07 HACCP score'!$C$3:$E$7,MATCH(P47,'P-07 HACCP score'!$B$3:$B$7,0),MATCH('D-14 Ernst'!L$2,'P-07 HACCP score'!$C$2:$E$2,0))</f>
        <v>0</v>
      </c>
      <c r="BG47" s="6">
        <f>INDEX('P-07 HACCP score'!$C$3:$E$7,MATCH(Q47,'P-07 HACCP score'!$B$3:$B$7,0),MATCH('D-14 Ernst'!M$2,'P-07 HACCP score'!$C$2:$E$2,0))</f>
        <v>0</v>
      </c>
      <c r="BH47" s="6">
        <f>INDEX('P-07 HACCP score'!$C$3:$E$7,MATCH(R47,'P-07 HACCP score'!$B$3:$B$7,0),MATCH('D-14 Ernst'!N$2,'P-07 HACCP score'!$C$2:$E$2,0))</f>
        <v>0</v>
      </c>
      <c r="BI47" s="6">
        <f>INDEX('P-07 HACCP score'!$C$3:$E$7,MATCH(S47,'P-07 HACCP score'!$B$3:$B$7,0),MATCH('D-14 Ernst'!O$2,'P-07 HACCP score'!$C$2:$E$2,0))</f>
        <v>0</v>
      </c>
      <c r="BJ47" s="6">
        <f>INDEX('P-07 HACCP score'!$C$3:$E$7,MATCH(T47,'P-07 HACCP score'!$B$3:$B$7,0),MATCH('D-14 Ernst'!P$2,'P-07 HACCP score'!$C$2:$E$2,0))</f>
        <v>0</v>
      </c>
      <c r="BK47" s="6">
        <f>INDEX('P-07 HACCP score'!$C$3:$E$7,MATCH(U47,'P-07 HACCP score'!$B$3:$B$7,0),MATCH('D-14 Ernst'!Q$2,'P-07 HACCP score'!$C$2:$E$2,0))</f>
        <v>0</v>
      </c>
      <c r="BL47" s="6">
        <f>INDEX('P-07 HACCP score'!$C$3:$E$7,MATCH(V47,'P-07 HACCP score'!$B$3:$B$7,0),MATCH('D-14 Ernst'!R$2,'P-07 HACCP score'!$C$2:$E$2,0))</f>
        <v>0</v>
      </c>
      <c r="BM47" s="6">
        <f>INDEX('P-07 HACCP score'!$C$3:$E$7,MATCH(W47,'P-07 HACCP score'!$B$3:$B$7,0),MATCH('D-14 Ernst'!S$2,'P-07 HACCP score'!$C$2:$E$2,0))</f>
        <v>0</v>
      </c>
      <c r="BN47" s="6">
        <f>INDEX('P-07 HACCP score'!$C$3:$E$7,MATCH(X47,'P-07 HACCP score'!$B$3:$B$7,0),MATCH('D-14 Ernst'!T$2,'P-07 HACCP score'!$C$2:$E$2,0))</f>
        <v>0</v>
      </c>
      <c r="BO47" s="6">
        <f>INDEX('P-07 HACCP score'!$C$3:$E$7,MATCH(Y47,'P-07 HACCP score'!$B$3:$B$7,0),MATCH('D-14 Ernst'!U$2,'P-07 HACCP score'!$C$2:$E$2,0))</f>
        <v>0</v>
      </c>
      <c r="BP47" s="6">
        <f>INDEX('P-07 HACCP score'!$C$3:$E$7,MATCH(Z47,'P-07 HACCP score'!$B$3:$B$7,0),MATCH('D-14 Ernst'!V$2,'P-07 HACCP score'!$C$2:$E$2,0))</f>
        <v>0</v>
      </c>
      <c r="BQ47" s="6">
        <f>INDEX('P-07 HACCP score'!$C$3:$E$7,MATCH(AA47,'P-07 HACCP score'!$B$3:$B$7,0),MATCH('D-14 Ernst'!W$2,'P-07 HACCP score'!$C$2:$E$2,0))</f>
        <v>0</v>
      </c>
      <c r="BR47" s="6">
        <f>INDEX('P-07 HACCP score'!$C$3:$E$7,MATCH(AB47,'P-07 HACCP score'!$B$3:$B$7,0),MATCH('D-14 Ernst'!X$2,'P-07 HACCP score'!$C$2:$E$2,0))</f>
        <v>0</v>
      </c>
      <c r="BS47" s="6">
        <f>INDEX('P-07 HACCP score'!$C$3:$E$7,MATCH(AC47,'P-07 HACCP score'!$B$3:$B$7,0),MATCH('D-14 Ernst'!Y$2,'P-07 HACCP score'!$C$2:$E$2,0))</f>
        <v>0</v>
      </c>
      <c r="BT47" s="6">
        <f>INDEX('P-07 HACCP score'!$C$3:$E$7,MATCH(AD47,'P-07 HACCP score'!$B$3:$B$7,0),MATCH('D-14 Ernst'!Z$2,'P-07 HACCP score'!$C$2:$E$2,0))</f>
        <v>0</v>
      </c>
      <c r="BU47" s="6">
        <f>INDEX('P-07 HACCP score'!$C$3:$E$7,MATCH(AE47,'P-07 HACCP score'!$B$3:$B$7,0),MATCH('D-14 Ernst'!AA$2,'P-07 HACCP score'!$C$2:$E$2,0))</f>
        <v>0</v>
      </c>
      <c r="BV47" s="6">
        <f>INDEX('P-07 HACCP score'!$C$3:$E$7,MATCH(AF47,'P-07 HACCP score'!$B$3:$B$7,0),MATCH('D-14 Ernst'!AB$2,'P-07 HACCP score'!$C$2:$E$2,0))</f>
        <v>0</v>
      </c>
      <c r="BW47" s="6">
        <f>INDEX('P-07 HACCP score'!$C$3:$E$7,MATCH(AG47,'P-07 HACCP score'!$B$3:$B$7,0),MATCH('D-14 Ernst'!AC$2,'P-07 HACCP score'!$C$2:$E$2,0))</f>
        <v>0</v>
      </c>
      <c r="BX47" s="6">
        <f>INDEX('P-07 HACCP score'!$C$3:$E$7,MATCH(AH47,'P-07 HACCP score'!$B$3:$B$7,0),MATCH('D-14 Ernst'!AD$2,'P-07 HACCP score'!$C$2:$E$2,0))</f>
        <v>0</v>
      </c>
    </row>
    <row r="48" spans="1:76" s="6" customFormat="1" x14ac:dyDescent="0.45">
      <c r="A48" s="47">
        <v>51441</v>
      </c>
      <c r="B48" s="6" t="s">
        <v>94</v>
      </c>
      <c r="C48" s="6" t="s">
        <v>629</v>
      </c>
      <c r="D48" s="21" t="s">
        <v>31</v>
      </c>
      <c r="E48" s="22" t="s">
        <v>726</v>
      </c>
      <c r="F48" s="22"/>
      <c r="G48" s="22"/>
      <c r="H48" s="25"/>
      <c r="I48" s="25"/>
      <c r="J48" s="25"/>
      <c r="K48" s="25"/>
      <c r="L48" s="25"/>
      <c r="M48" s="22"/>
      <c r="N48" s="22" t="s">
        <v>32</v>
      </c>
      <c r="O48" s="26" t="s">
        <v>32</v>
      </c>
      <c r="P48" s="26"/>
      <c r="Q48" s="22"/>
      <c r="R48" s="22"/>
      <c r="S48" s="22"/>
      <c r="T48" s="22"/>
      <c r="U48" s="22"/>
      <c r="V48" s="22"/>
      <c r="W48" s="22"/>
      <c r="X48" s="22"/>
      <c r="Y48" s="22"/>
      <c r="Z48" s="22"/>
      <c r="AA48" s="22"/>
      <c r="AB48" s="22"/>
      <c r="AC48" s="22"/>
      <c r="AD48" s="22"/>
      <c r="AE48" s="22"/>
      <c r="AF48" s="22"/>
      <c r="AG48" s="22"/>
      <c r="AH48" s="22"/>
      <c r="AI48" s="4">
        <f>COUNTIF(AU48:AW48,5)+COUNTIF(BC48:BD48,5)+COUNTIF(BG48:BX48,5)+COUNTIF(AU48:AW48,9)+COUNTIF(BC48:BD48,9)+COUNTIF(BG48:BX48,9)</f>
        <v>0</v>
      </c>
      <c r="AJ48" s="4">
        <f>COUNTIF(AU48:AW48,15)+COUNTIF(BC48:BD48,15)+COUNTIF(BG48:BX48,15)+COUNTIF(AU48:AW48,25)+COUNTIF(BC48:BD48,25)+COUNTIF(BG48:BX48,25)</f>
        <v>0</v>
      </c>
      <c r="AK48" s="4" t="str">
        <f>IF(AJ48&gt;=1,"HOOG",IF(AI48&gt;=2,"MIDDEN","LAAG"))</f>
        <v>LAAG</v>
      </c>
      <c r="AL48" s="4" t="str">
        <f>IF(AND(AJ48=1,OR(G48="H",X48="H"),TEXT(D48,0)&lt;&gt;"4"),"J","N" )</f>
        <v>N</v>
      </c>
      <c r="AM48" s="4" t="s">
        <v>34</v>
      </c>
      <c r="AN48" s="80" t="str">
        <f>IF(OR(AM48="J",AL48="J"),"MIDDEN",AK48)</f>
        <v>LAAG</v>
      </c>
      <c r="AO48" s="4" t="s">
        <v>32</v>
      </c>
      <c r="AP48" s="4" t="s">
        <v>36</v>
      </c>
      <c r="AQ48" s="4" t="s">
        <v>34</v>
      </c>
      <c r="AR48" s="4" t="str">
        <f>IF(AND(AO48="H",AP48="K"),"J",IF(OR(AND(AO48="L",AP48="K",AQ48="J"),AND(AO48="H",AP48="G",AQ48="J")),"J","N"))</f>
        <v>N</v>
      </c>
      <c r="AS48" s="4" t="s">
        <v>34</v>
      </c>
      <c r="AT48" s="4" t="str">
        <f>IF(AR48="N",AN48,IF(AN48="LAAG","MIDDEN","HOOG"))</f>
        <v>LAAG</v>
      </c>
      <c r="AU48" s="6">
        <f>INDEX('P-07 HACCP score'!$C$3:$E$7,MATCH(E48,'P-07 HACCP score'!$B$3:$B$7,0),MATCH('D-14 Ernst'!A$2,'P-07 HACCP score'!$C$2:$E$2,0))</f>
        <v>1.5</v>
      </c>
      <c r="AV48" s="6">
        <f>INDEX('P-07 HACCP score'!$C$3:$E$7,MATCH(F48,'P-07 HACCP score'!$B$3:$B$7,0),MATCH('D-14 Ernst'!B$2,'P-07 HACCP score'!$C$2:$E$2,0))</f>
        <v>0</v>
      </c>
      <c r="AW48" s="6">
        <f>INDEX('P-07 HACCP score'!$C$3:$E$7,MATCH(G48,'P-07 HACCP score'!$B$3:$B$7,0),MATCH('D-14 Ernst'!C$2,'P-07 HACCP score'!$C$2:$E$2,0))</f>
        <v>0</v>
      </c>
      <c r="AX48" s="6">
        <f>INDEX('P-07 HACCP score'!$C$3:$E$7,MATCH(H48,'P-07 HACCP score'!$B$3:$B$7,0),MATCH('D-14 Ernst'!D$2,'P-07 HACCP score'!$C$2:$E$2,0))</f>
        <v>0</v>
      </c>
      <c r="AY48" s="6">
        <f>INDEX('P-07 HACCP score'!$C$3:$E$7,MATCH(I48,'P-07 HACCP score'!$B$3:$B$7,0),MATCH('D-14 Ernst'!E$2,'P-07 HACCP score'!$C$2:$E$2,0))</f>
        <v>0</v>
      </c>
      <c r="AZ48" s="6">
        <f>INDEX('P-07 HACCP score'!$C$3:$E$7,MATCH(J48,'P-07 HACCP score'!$B$3:$B$7,0),MATCH('D-14 Ernst'!F$2,'P-07 HACCP score'!$C$2:$E$2,0))</f>
        <v>0</v>
      </c>
      <c r="BA48" s="6">
        <f>INDEX('P-07 HACCP score'!$C$3:$E$7,MATCH(K48,'P-07 HACCP score'!$B$3:$B$7,0),MATCH('D-14 Ernst'!G$2,'P-07 HACCP score'!$C$2:$E$2,0))</f>
        <v>0</v>
      </c>
      <c r="BB48" s="6">
        <f>INDEX('P-07 HACCP score'!$C$3:$E$7,MATCH(L48,'P-07 HACCP score'!$B$3:$B$7,0),MATCH('D-14 Ernst'!H$2,'P-07 HACCP score'!$C$2:$E$2,0))</f>
        <v>0</v>
      </c>
      <c r="BC48" s="6">
        <f>INDEX('P-07 HACCP score'!$C$3:$E$7,MATCH(M48,'P-07 HACCP score'!$B$3:$B$7,0),MATCH('D-14 Ernst'!I$2,'P-07 HACCP score'!$C$2:$E$2,0))</f>
        <v>0</v>
      </c>
      <c r="BD48" s="6">
        <f>INDEX('P-07 HACCP score'!$C$3:$E$7,MATCH(N48,'P-07 HACCP score'!$B$3:$B$7,0),MATCH('D-14 Ernst'!J$2,'P-07 HACCP score'!$C$2:$E$2,0))</f>
        <v>3</v>
      </c>
      <c r="BE48" s="6">
        <f>INDEX('P-07 HACCP score'!$C$3:$E$7,MATCH(O48,'P-07 HACCP score'!$B$3:$B$7,0),MATCH('D-14 Ernst'!K$2,'P-07 HACCP score'!$C$2:$E$2,0))</f>
        <v>3</v>
      </c>
      <c r="BF48" s="6">
        <f>INDEX('P-07 HACCP score'!$C$3:$E$7,MATCH(P48,'P-07 HACCP score'!$B$3:$B$7,0),MATCH('D-14 Ernst'!L$2,'P-07 HACCP score'!$C$2:$E$2,0))</f>
        <v>0</v>
      </c>
      <c r="BG48" s="6">
        <f>INDEX('P-07 HACCP score'!$C$3:$E$7,MATCH(Q48,'P-07 HACCP score'!$B$3:$B$7,0),MATCH('D-14 Ernst'!M$2,'P-07 HACCP score'!$C$2:$E$2,0))</f>
        <v>0</v>
      </c>
      <c r="BH48" s="6">
        <f>INDEX('P-07 HACCP score'!$C$3:$E$7,MATCH(R48,'P-07 HACCP score'!$B$3:$B$7,0),MATCH('D-14 Ernst'!N$2,'P-07 HACCP score'!$C$2:$E$2,0))</f>
        <v>0</v>
      </c>
      <c r="BI48" s="6">
        <f>INDEX('P-07 HACCP score'!$C$3:$E$7,MATCH(S48,'P-07 HACCP score'!$B$3:$B$7,0),MATCH('D-14 Ernst'!O$2,'P-07 HACCP score'!$C$2:$E$2,0))</f>
        <v>0</v>
      </c>
      <c r="BJ48" s="6">
        <f>INDEX('P-07 HACCP score'!$C$3:$E$7,MATCH(T48,'P-07 HACCP score'!$B$3:$B$7,0),MATCH('D-14 Ernst'!P$2,'P-07 HACCP score'!$C$2:$E$2,0))</f>
        <v>0</v>
      </c>
      <c r="BK48" s="6">
        <f>INDEX('P-07 HACCP score'!$C$3:$E$7,MATCH(U48,'P-07 HACCP score'!$B$3:$B$7,0),MATCH('D-14 Ernst'!Q$2,'P-07 HACCP score'!$C$2:$E$2,0))</f>
        <v>0</v>
      </c>
      <c r="BL48" s="6">
        <f>INDEX('P-07 HACCP score'!$C$3:$E$7,MATCH(V48,'P-07 HACCP score'!$B$3:$B$7,0),MATCH('D-14 Ernst'!R$2,'P-07 HACCP score'!$C$2:$E$2,0))</f>
        <v>0</v>
      </c>
      <c r="BM48" s="6">
        <f>INDEX('P-07 HACCP score'!$C$3:$E$7,MATCH(W48,'P-07 HACCP score'!$B$3:$B$7,0),MATCH('D-14 Ernst'!S$2,'P-07 HACCP score'!$C$2:$E$2,0))</f>
        <v>0</v>
      </c>
      <c r="BN48" s="6">
        <f>INDEX('P-07 HACCP score'!$C$3:$E$7,MATCH(X48,'P-07 HACCP score'!$B$3:$B$7,0),MATCH('D-14 Ernst'!T$2,'P-07 HACCP score'!$C$2:$E$2,0))</f>
        <v>0</v>
      </c>
      <c r="BO48" s="6">
        <f>INDEX('P-07 HACCP score'!$C$3:$E$7,MATCH(Y48,'P-07 HACCP score'!$B$3:$B$7,0),MATCH('D-14 Ernst'!U$2,'P-07 HACCP score'!$C$2:$E$2,0))</f>
        <v>0</v>
      </c>
      <c r="BP48" s="6">
        <f>INDEX('P-07 HACCP score'!$C$3:$E$7,MATCH(Z48,'P-07 HACCP score'!$B$3:$B$7,0),MATCH('D-14 Ernst'!V$2,'P-07 HACCP score'!$C$2:$E$2,0))</f>
        <v>0</v>
      </c>
      <c r="BQ48" s="6">
        <f>INDEX('P-07 HACCP score'!$C$3:$E$7,MATCH(AA48,'P-07 HACCP score'!$B$3:$B$7,0),MATCH('D-14 Ernst'!W$2,'P-07 HACCP score'!$C$2:$E$2,0))</f>
        <v>0</v>
      </c>
      <c r="BR48" s="6">
        <f>INDEX('P-07 HACCP score'!$C$3:$E$7,MATCH(AB48,'P-07 HACCP score'!$B$3:$B$7,0),MATCH('D-14 Ernst'!X$2,'P-07 HACCP score'!$C$2:$E$2,0))</f>
        <v>0</v>
      </c>
      <c r="BS48" s="6">
        <f>INDEX('P-07 HACCP score'!$C$3:$E$7,MATCH(AC48,'P-07 HACCP score'!$B$3:$B$7,0),MATCH('D-14 Ernst'!Y$2,'P-07 HACCP score'!$C$2:$E$2,0))</f>
        <v>0</v>
      </c>
      <c r="BT48" s="6">
        <f>INDEX('P-07 HACCP score'!$C$3:$E$7,MATCH(AD48,'P-07 HACCP score'!$B$3:$B$7,0),MATCH('D-14 Ernst'!Z$2,'P-07 HACCP score'!$C$2:$E$2,0))</f>
        <v>0</v>
      </c>
      <c r="BU48" s="6">
        <f>INDEX('P-07 HACCP score'!$C$3:$E$7,MATCH(AE48,'P-07 HACCP score'!$B$3:$B$7,0),MATCH('D-14 Ernst'!AA$2,'P-07 HACCP score'!$C$2:$E$2,0))</f>
        <v>0</v>
      </c>
      <c r="BV48" s="6">
        <f>INDEX('P-07 HACCP score'!$C$3:$E$7,MATCH(AF48,'P-07 HACCP score'!$B$3:$B$7,0),MATCH('D-14 Ernst'!AB$2,'P-07 HACCP score'!$C$2:$E$2,0))</f>
        <v>0</v>
      </c>
      <c r="BW48" s="6">
        <f>INDEX('P-07 HACCP score'!$C$3:$E$7,MATCH(AG48,'P-07 HACCP score'!$B$3:$B$7,0),MATCH('D-14 Ernst'!AC$2,'P-07 HACCP score'!$C$2:$E$2,0))</f>
        <v>0</v>
      </c>
      <c r="BX48" s="6">
        <f>INDEX('P-07 HACCP score'!$C$3:$E$7,MATCH(AH48,'P-07 HACCP score'!$B$3:$B$7,0),MATCH('D-14 Ernst'!AD$2,'P-07 HACCP score'!$C$2:$E$2,0))</f>
        <v>0</v>
      </c>
    </row>
    <row r="49" spans="1:76" s="6" customFormat="1" x14ac:dyDescent="0.45">
      <c r="A49" s="47">
        <v>51400</v>
      </c>
      <c r="B49" s="6" t="s">
        <v>95</v>
      </c>
      <c r="C49" s="6" t="s">
        <v>629</v>
      </c>
      <c r="D49" s="21" t="s">
        <v>31</v>
      </c>
      <c r="E49" s="42" t="s">
        <v>726</v>
      </c>
      <c r="F49" s="22"/>
      <c r="G49" s="22"/>
      <c r="H49" s="25"/>
      <c r="I49" s="25"/>
      <c r="J49" s="25"/>
      <c r="K49" s="25"/>
      <c r="L49" s="25"/>
      <c r="M49" s="22"/>
      <c r="N49" s="22" t="s">
        <v>32</v>
      </c>
      <c r="O49" s="26" t="s">
        <v>32</v>
      </c>
      <c r="P49" s="26"/>
      <c r="Q49" s="22"/>
      <c r="R49" s="22"/>
      <c r="S49" s="22"/>
      <c r="T49" s="22"/>
      <c r="U49" s="22"/>
      <c r="V49" s="22"/>
      <c r="W49" s="22"/>
      <c r="X49" s="22"/>
      <c r="Y49" s="22"/>
      <c r="Z49" s="22"/>
      <c r="AA49" s="22"/>
      <c r="AB49" s="22"/>
      <c r="AC49" s="22"/>
      <c r="AD49" s="22"/>
      <c r="AE49" s="22"/>
      <c r="AF49" s="22"/>
      <c r="AG49" s="22"/>
      <c r="AH49" s="22"/>
      <c r="AI49" s="4">
        <f>COUNTIF(AU49:AW49,5)+COUNTIF(BC49:BD49,5)+COUNTIF(BG49:BX49,5)+COUNTIF(AU49:AW49,9)+COUNTIF(BC49:BD49,9)+COUNTIF(BG49:BX49,9)</f>
        <v>0</v>
      </c>
      <c r="AJ49" s="4">
        <f>COUNTIF(AU49:AW49,15)+COUNTIF(BC49:BD49,15)+COUNTIF(BG49:BX49,15)+COUNTIF(AU49:AW49,25)+COUNTIF(BC49:BD49,25)+COUNTIF(BG49:BX49,25)</f>
        <v>0</v>
      </c>
      <c r="AK49" s="4" t="str">
        <f>IF(AJ49&gt;=1,"HOOG",IF(AI49&gt;=2,"MIDDEN","LAAG"))</f>
        <v>LAAG</v>
      </c>
      <c r="AL49" s="4" t="str">
        <f>IF(AND(AJ49=1,OR(G49="H",X49="H"),TEXT(D49,0)&lt;&gt;"4"),"J","N" )</f>
        <v>N</v>
      </c>
      <c r="AM49" s="4" t="s">
        <v>34</v>
      </c>
      <c r="AN49" s="80" t="str">
        <f>IF(OR(AM49="J",AL49="J"),"MIDDEN",AK49)</f>
        <v>LAAG</v>
      </c>
      <c r="AO49" s="4" t="s">
        <v>32</v>
      </c>
      <c r="AP49" s="4" t="s">
        <v>33</v>
      </c>
      <c r="AQ49" s="4" t="s">
        <v>34</v>
      </c>
      <c r="AR49" s="4" t="str">
        <f>IF(AND(AO49="H",AP49="K"),"J",IF(OR(AND(AO49="L",AP49="K",AQ49="J"),AND(AO49="H",AP49="G",AQ49="J")),"J","N"))</f>
        <v>N</v>
      </c>
      <c r="AS49" s="4" t="s">
        <v>34</v>
      </c>
      <c r="AT49" s="4" t="str">
        <f>IF(AR49="N",AN49,IF(AN49="LAAG","MIDDEN","HOOG"))</f>
        <v>LAAG</v>
      </c>
      <c r="AU49" s="6">
        <f>INDEX('P-07 HACCP score'!$C$3:$E$7,MATCH(E49,'P-07 HACCP score'!$B$3:$B$7,0),MATCH('D-14 Ernst'!A$2,'P-07 HACCP score'!$C$2:$E$2,0))</f>
        <v>1.5</v>
      </c>
      <c r="AV49" s="6">
        <f>INDEX('P-07 HACCP score'!$C$3:$E$7,MATCH(F49,'P-07 HACCP score'!$B$3:$B$7,0),MATCH('D-14 Ernst'!B$2,'P-07 HACCP score'!$C$2:$E$2,0))</f>
        <v>0</v>
      </c>
      <c r="AW49" s="6">
        <f>INDEX('P-07 HACCP score'!$C$3:$E$7,MATCH(G49,'P-07 HACCP score'!$B$3:$B$7,0),MATCH('D-14 Ernst'!C$2,'P-07 HACCP score'!$C$2:$E$2,0))</f>
        <v>0</v>
      </c>
      <c r="AX49" s="6">
        <f>INDEX('P-07 HACCP score'!$C$3:$E$7,MATCH(H49,'P-07 HACCP score'!$B$3:$B$7,0),MATCH('D-14 Ernst'!D$2,'P-07 HACCP score'!$C$2:$E$2,0))</f>
        <v>0</v>
      </c>
      <c r="AY49" s="6">
        <f>INDEX('P-07 HACCP score'!$C$3:$E$7,MATCH(I49,'P-07 HACCP score'!$B$3:$B$7,0),MATCH('D-14 Ernst'!E$2,'P-07 HACCP score'!$C$2:$E$2,0))</f>
        <v>0</v>
      </c>
      <c r="AZ49" s="6">
        <f>INDEX('P-07 HACCP score'!$C$3:$E$7,MATCH(J49,'P-07 HACCP score'!$B$3:$B$7,0),MATCH('D-14 Ernst'!F$2,'P-07 HACCP score'!$C$2:$E$2,0))</f>
        <v>0</v>
      </c>
      <c r="BA49" s="6">
        <f>INDEX('P-07 HACCP score'!$C$3:$E$7,MATCH(K49,'P-07 HACCP score'!$B$3:$B$7,0),MATCH('D-14 Ernst'!G$2,'P-07 HACCP score'!$C$2:$E$2,0))</f>
        <v>0</v>
      </c>
      <c r="BB49" s="6">
        <f>INDEX('P-07 HACCP score'!$C$3:$E$7,MATCH(L49,'P-07 HACCP score'!$B$3:$B$7,0),MATCH('D-14 Ernst'!H$2,'P-07 HACCP score'!$C$2:$E$2,0))</f>
        <v>0</v>
      </c>
      <c r="BC49" s="6">
        <f>INDEX('P-07 HACCP score'!$C$3:$E$7,MATCH(M49,'P-07 HACCP score'!$B$3:$B$7,0),MATCH('D-14 Ernst'!I$2,'P-07 HACCP score'!$C$2:$E$2,0))</f>
        <v>0</v>
      </c>
      <c r="BD49" s="6">
        <f>INDEX('P-07 HACCP score'!$C$3:$E$7,MATCH(N49,'P-07 HACCP score'!$B$3:$B$7,0),MATCH('D-14 Ernst'!J$2,'P-07 HACCP score'!$C$2:$E$2,0))</f>
        <v>3</v>
      </c>
      <c r="BE49" s="6">
        <f>INDEX('P-07 HACCP score'!$C$3:$E$7,MATCH(O49,'P-07 HACCP score'!$B$3:$B$7,0),MATCH('D-14 Ernst'!K$2,'P-07 HACCP score'!$C$2:$E$2,0))</f>
        <v>3</v>
      </c>
      <c r="BF49" s="6">
        <f>INDEX('P-07 HACCP score'!$C$3:$E$7,MATCH(P49,'P-07 HACCP score'!$B$3:$B$7,0),MATCH('D-14 Ernst'!L$2,'P-07 HACCP score'!$C$2:$E$2,0))</f>
        <v>0</v>
      </c>
      <c r="BG49" s="6">
        <f>INDEX('P-07 HACCP score'!$C$3:$E$7,MATCH(Q49,'P-07 HACCP score'!$B$3:$B$7,0),MATCH('D-14 Ernst'!M$2,'P-07 HACCP score'!$C$2:$E$2,0))</f>
        <v>0</v>
      </c>
      <c r="BH49" s="6">
        <f>INDEX('P-07 HACCP score'!$C$3:$E$7,MATCH(R49,'P-07 HACCP score'!$B$3:$B$7,0),MATCH('D-14 Ernst'!N$2,'P-07 HACCP score'!$C$2:$E$2,0))</f>
        <v>0</v>
      </c>
      <c r="BI49" s="6">
        <f>INDEX('P-07 HACCP score'!$C$3:$E$7,MATCH(S49,'P-07 HACCP score'!$B$3:$B$7,0),MATCH('D-14 Ernst'!O$2,'P-07 HACCP score'!$C$2:$E$2,0))</f>
        <v>0</v>
      </c>
      <c r="BJ49" s="6">
        <f>INDEX('P-07 HACCP score'!$C$3:$E$7,MATCH(T49,'P-07 HACCP score'!$B$3:$B$7,0),MATCH('D-14 Ernst'!P$2,'P-07 HACCP score'!$C$2:$E$2,0))</f>
        <v>0</v>
      </c>
      <c r="BK49" s="6">
        <f>INDEX('P-07 HACCP score'!$C$3:$E$7,MATCH(U49,'P-07 HACCP score'!$B$3:$B$7,0),MATCH('D-14 Ernst'!Q$2,'P-07 HACCP score'!$C$2:$E$2,0))</f>
        <v>0</v>
      </c>
      <c r="BL49" s="6">
        <f>INDEX('P-07 HACCP score'!$C$3:$E$7,MATCH(V49,'P-07 HACCP score'!$B$3:$B$7,0),MATCH('D-14 Ernst'!R$2,'P-07 HACCP score'!$C$2:$E$2,0))</f>
        <v>0</v>
      </c>
      <c r="BM49" s="6">
        <f>INDEX('P-07 HACCP score'!$C$3:$E$7,MATCH(W49,'P-07 HACCP score'!$B$3:$B$7,0),MATCH('D-14 Ernst'!S$2,'P-07 HACCP score'!$C$2:$E$2,0))</f>
        <v>0</v>
      </c>
      <c r="BN49" s="6">
        <f>INDEX('P-07 HACCP score'!$C$3:$E$7,MATCH(X49,'P-07 HACCP score'!$B$3:$B$7,0),MATCH('D-14 Ernst'!T$2,'P-07 HACCP score'!$C$2:$E$2,0))</f>
        <v>0</v>
      </c>
      <c r="BO49" s="6">
        <f>INDEX('P-07 HACCP score'!$C$3:$E$7,MATCH(Y49,'P-07 HACCP score'!$B$3:$B$7,0),MATCH('D-14 Ernst'!U$2,'P-07 HACCP score'!$C$2:$E$2,0))</f>
        <v>0</v>
      </c>
      <c r="BP49" s="6">
        <f>INDEX('P-07 HACCP score'!$C$3:$E$7,MATCH(Z49,'P-07 HACCP score'!$B$3:$B$7,0),MATCH('D-14 Ernst'!V$2,'P-07 HACCP score'!$C$2:$E$2,0))</f>
        <v>0</v>
      </c>
      <c r="BQ49" s="6">
        <f>INDEX('P-07 HACCP score'!$C$3:$E$7,MATCH(AA49,'P-07 HACCP score'!$B$3:$B$7,0),MATCH('D-14 Ernst'!W$2,'P-07 HACCP score'!$C$2:$E$2,0))</f>
        <v>0</v>
      </c>
      <c r="BR49" s="6">
        <f>INDEX('P-07 HACCP score'!$C$3:$E$7,MATCH(AB49,'P-07 HACCP score'!$B$3:$B$7,0),MATCH('D-14 Ernst'!X$2,'P-07 HACCP score'!$C$2:$E$2,0))</f>
        <v>0</v>
      </c>
      <c r="BS49" s="6">
        <f>INDEX('P-07 HACCP score'!$C$3:$E$7,MATCH(AC49,'P-07 HACCP score'!$B$3:$B$7,0),MATCH('D-14 Ernst'!Y$2,'P-07 HACCP score'!$C$2:$E$2,0))</f>
        <v>0</v>
      </c>
      <c r="BT49" s="6">
        <f>INDEX('P-07 HACCP score'!$C$3:$E$7,MATCH(AD49,'P-07 HACCP score'!$B$3:$B$7,0),MATCH('D-14 Ernst'!Z$2,'P-07 HACCP score'!$C$2:$E$2,0))</f>
        <v>0</v>
      </c>
      <c r="BU49" s="6">
        <f>INDEX('P-07 HACCP score'!$C$3:$E$7,MATCH(AE49,'P-07 HACCP score'!$B$3:$B$7,0),MATCH('D-14 Ernst'!AA$2,'P-07 HACCP score'!$C$2:$E$2,0))</f>
        <v>0</v>
      </c>
      <c r="BV49" s="6">
        <f>INDEX('P-07 HACCP score'!$C$3:$E$7,MATCH(AF49,'P-07 HACCP score'!$B$3:$B$7,0),MATCH('D-14 Ernst'!AB$2,'P-07 HACCP score'!$C$2:$E$2,0))</f>
        <v>0</v>
      </c>
      <c r="BW49" s="6">
        <f>INDEX('P-07 HACCP score'!$C$3:$E$7,MATCH(AG49,'P-07 HACCP score'!$B$3:$B$7,0),MATCH('D-14 Ernst'!AC$2,'P-07 HACCP score'!$C$2:$E$2,0))</f>
        <v>0</v>
      </c>
      <c r="BX49" s="6">
        <f>INDEX('P-07 HACCP score'!$C$3:$E$7,MATCH(AH49,'P-07 HACCP score'!$B$3:$B$7,0),MATCH('D-14 Ernst'!AD$2,'P-07 HACCP score'!$C$2:$E$2,0))</f>
        <v>0</v>
      </c>
    </row>
    <row r="50" spans="1:76" s="6" customFormat="1" x14ac:dyDescent="0.45">
      <c r="A50" s="47">
        <v>51401</v>
      </c>
      <c r="B50" s="6" t="s">
        <v>96</v>
      </c>
      <c r="C50" s="6" t="s">
        <v>629</v>
      </c>
      <c r="D50" s="21" t="s">
        <v>31</v>
      </c>
      <c r="E50" s="22"/>
      <c r="F50" s="22"/>
      <c r="G50" s="22"/>
      <c r="H50" s="25"/>
      <c r="I50" s="25"/>
      <c r="J50" s="25"/>
      <c r="K50" s="25"/>
      <c r="L50" s="25"/>
      <c r="M50" s="22"/>
      <c r="N50" s="22" t="s">
        <v>32</v>
      </c>
      <c r="O50" s="26" t="s">
        <v>32</v>
      </c>
      <c r="P50" s="26"/>
      <c r="Q50" s="22"/>
      <c r="R50" s="22"/>
      <c r="S50" s="22"/>
      <c r="T50" s="22"/>
      <c r="U50" s="22"/>
      <c r="V50" s="22"/>
      <c r="W50" s="22"/>
      <c r="X50" s="22"/>
      <c r="Y50" s="22"/>
      <c r="Z50" s="22"/>
      <c r="AA50" s="22"/>
      <c r="AB50" s="22"/>
      <c r="AC50" s="22"/>
      <c r="AD50" s="22"/>
      <c r="AE50" s="22"/>
      <c r="AF50" s="22"/>
      <c r="AG50" s="22"/>
      <c r="AH50" s="22"/>
      <c r="AI50" s="4">
        <f>COUNTIF(AU50:AW50,5)+COUNTIF(BC50:BD50,5)+COUNTIF(BG50:BX50,5)+COUNTIF(AU50:AW50,9)+COUNTIF(BC50:BD50,9)+COUNTIF(BG50:BX50,9)</f>
        <v>0</v>
      </c>
      <c r="AJ50" s="4">
        <f>COUNTIF(AU50:AW50,15)+COUNTIF(BC50:BD50,15)+COUNTIF(BG50:BX50,15)+COUNTIF(AU50:AW50,25)+COUNTIF(BC50:BD50,25)+COUNTIF(BG50:BX50,25)</f>
        <v>0</v>
      </c>
      <c r="AK50" s="4" t="str">
        <f>IF(AJ50&gt;=1,"HOOG",IF(AI50&gt;=2,"MIDDEN","LAAG"))</f>
        <v>LAAG</v>
      </c>
      <c r="AL50" s="4" t="str">
        <f>IF(AND(AJ50=1,OR(G50="H",X50="H"),TEXT(D50,0)&lt;&gt;"4"),"J","N" )</f>
        <v>N</v>
      </c>
      <c r="AM50" s="4" t="s">
        <v>34</v>
      </c>
      <c r="AN50" s="80" t="str">
        <f>IF(OR(AM50="J",AL50="J"),"MIDDEN",AK50)</f>
        <v>LAAG</v>
      </c>
      <c r="AO50" s="4" t="s">
        <v>35</v>
      </c>
      <c r="AP50" s="4" t="s">
        <v>36</v>
      </c>
      <c r="AQ50" s="4" t="s">
        <v>34</v>
      </c>
      <c r="AR50" s="4" t="str">
        <f>IF(AND(AO50="H",AP50="K"),"J",IF(OR(AND(AO50="L",AP50="K",AQ50="J"),AND(AO50="H",AP50="G",AQ50="J")),"J","N"))</f>
        <v>N</v>
      </c>
      <c r="AS50" s="4" t="s">
        <v>112</v>
      </c>
      <c r="AT50" s="4" t="str">
        <f>IF(AR50="N",AN50,IF(AN50="LAAG","MIDDEN","HOOG"))</f>
        <v>LAAG</v>
      </c>
      <c r="AU50" s="6">
        <f>INDEX('P-07 HACCP score'!$C$3:$E$7,MATCH(E50,'P-07 HACCP score'!$B$3:$B$7,0),MATCH('D-14 Ernst'!A$2,'P-07 HACCP score'!$C$2:$E$2,0))</f>
        <v>0</v>
      </c>
      <c r="AV50" s="6">
        <f>INDEX('P-07 HACCP score'!$C$3:$E$7,MATCH(F50,'P-07 HACCP score'!$B$3:$B$7,0),MATCH('D-14 Ernst'!B$2,'P-07 HACCP score'!$C$2:$E$2,0))</f>
        <v>0</v>
      </c>
      <c r="AW50" s="6">
        <f>INDEX('P-07 HACCP score'!$C$3:$E$7,MATCH(G50,'P-07 HACCP score'!$B$3:$B$7,0),MATCH('D-14 Ernst'!C$2,'P-07 HACCP score'!$C$2:$E$2,0))</f>
        <v>0</v>
      </c>
      <c r="AX50" s="6">
        <f>INDEX('P-07 HACCP score'!$C$3:$E$7,MATCH(H50,'P-07 HACCP score'!$B$3:$B$7,0),MATCH('D-14 Ernst'!D$2,'P-07 HACCP score'!$C$2:$E$2,0))</f>
        <v>0</v>
      </c>
      <c r="AY50" s="6">
        <f>INDEX('P-07 HACCP score'!$C$3:$E$7,MATCH(I50,'P-07 HACCP score'!$B$3:$B$7,0),MATCH('D-14 Ernst'!E$2,'P-07 HACCP score'!$C$2:$E$2,0))</f>
        <v>0</v>
      </c>
      <c r="AZ50" s="6">
        <f>INDEX('P-07 HACCP score'!$C$3:$E$7,MATCH(J50,'P-07 HACCP score'!$B$3:$B$7,0),MATCH('D-14 Ernst'!F$2,'P-07 HACCP score'!$C$2:$E$2,0))</f>
        <v>0</v>
      </c>
      <c r="BA50" s="6">
        <f>INDEX('P-07 HACCP score'!$C$3:$E$7,MATCH(K50,'P-07 HACCP score'!$B$3:$B$7,0),MATCH('D-14 Ernst'!G$2,'P-07 HACCP score'!$C$2:$E$2,0))</f>
        <v>0</v>
      </c>
      <c r="BB50" s="6">
        <f>INDEX('P-07 HACCP score'!$C$3:$E$7,MATCH(L50,'P-07 HACCP score'!$B$3:$B$7,0),MATCH('D-14 Ernst'!H$2,'P-07 HACCP score'!$C$2:$E$2,0))</f>
        <v>0</v>
      </c>
      <c r="BC50" s="6">
        <f>INDEX('P-07 HACCP score'!$C$3:$E$7,MATCH(M50,'P-07 HACCP score'!$B$3:$B$7,0),MATCH('D-14 Ernst'!I$2,'P-07 HACCP score'!$C$2:$E$2,0))</f>
        <v>0</v>
      </c>
      <c r="BD50" s="6">
        <f>INDEX('P-07 HACCP score'!$C$3:$E$7,MATCH(N50,'P-07 HACCP score'!$B$3:$B$7,0),MATCH('D-14 Ernst'!J$2,'P-07 HACCP score'!$C$2:$E$2,0))</f>
        <v>3</v>
      </c>
      <c r="BE50" s="6">
        <f>INDEX('P-07 HACCP score'!$C$3:$E$7,MATCH(O50,'P-07 HACCP score'!$B$3:$B$7,0),MATCH('D-14 Ernst'!K$2,'P-07 HACCP score'!$C$2:$E$2,0))</f>
        <v>3</v>
      </c>
      <c r="BF50" s="6">
        <f>INDEX('P-07 HACCP score'!$C$3:$E$7,MATCH(P50,'P-07 HACCP score'!$B$3:$B$7,0),MATCH('D-14 Ernst'!L$2,'P-07 HACCP score'!$C$2:$E$2,0))</f>
        <v>0</v>
      </c>
      <c r="BG50" s="6">
        <f>INDEX('P-07 HACCP score'!$C$3:$E$7,MATCH(Q50,'P-07 HACCP score'!$B$3:$B$7,0),MATCH('D-14 Ernst'!M$2,'P-07 HACCP score'!$C$2:$E$2,0))</f>
        <v>0</v>
      </c>
      <c r="BH50" s="6">
        <f>INDEX('P-07 HACCP score'!$C$3:$E$7,MATCH(R50,'P-07 HACCP score'!$B$3:$B$7,0),MATCH('D-14 Ernst'!N$2,'P-07 HACCP score'!$C$2:$E$2,0))</f>
        <v>0</v>
      </c>
      <c r="BI50" s="6">
        <f>INDEX('P-07 HACCP score'!$C$3:$E$7,MATCH(S50,'P-07 HACCP score'!$B$3:$B$7,0),MATCH('D-14 Ernst'!O$2,'P-07 HACCP score'!$C$2:$E$2,0))</f>
        <v>0</v>
      </c>
      <c r="BJ50" s="6">
        <f>INDEX('P-07 HACCP score'!$C$3:$E$7,MATCH(T50,'P-07 HACCP score'!$B$3:$B$7,0),MATCH('D-14 Ernst'!P$2,'P-07 HACCP score'!$C$2:$E$2,0))</f>
        <v>0</v>
      </c>
      <c r="BK50" s="6">
        <f>INDEX('P-07 HACCP score'!$C$3:$E$7,MATCH(U50,'P-07 HACCP score'!$B$3:$B$7,0),MATCH('D-14 Ernst'!Q$2,'P-07 HACCP score'!$C$2:$E$2,0))</f>
        <v>0</v>
      </c>
      <c r="BL50" s="6">
        <f>INDEX('P-07 HACCP score'!$C$3:$E$7,MATCH(V50,'P-07 HACCP score'!$B$3:$B$7,0),MATCH('D-14 Ernst'!R$2,'P-07 HACCP score'!$C$2:$E$2,0))</f>
        <v>0</v>
      </c>
      <c r="BM50" s="6">
        <f>INDEX('P-07 HACCP score'!$C$3:$E$7,MATCH(W50,'P-07 HACCP score'!$B$3:$B$7,0),MATCH('D-14 Ernst'!S$2,'P-07 HACCP score'!$C$2:$E$2,0))</f>
        <v>0</v>
      </c>
      <c r="BN50" s="6">
        <f>INDEX('P-07 HACCP score'!$C$3:$E$7,MATCH(X50,'P-07 HACCP score'!$B$3:$B$7,0),MATCH('D-14 Ernst'!T$2,'P-07 HACCP score'!$C$2:$E$2,0))</f>
        <v>0</v>
      </c>
      <c r="BO50" s="6">
        <f>INDEX('P-07 HACCP score'!$C$3:$E$7,MATCH(Y50,'P-07 HACCP score'!$B$3:$B$7,0),MATCH('D-14 Ernst'!U$2,'P-07 HACCP score'!$C$2:$E$2,0))</f>
        <v>0</v>
      </c>
      <c r="BP50" s="6">
        <f>INDEX('P-07 HACCP score'!$C$3:$E$7,MATCH(Z50,'P-07 HACCP score'!$B$3:$B$7,0),MATCH('D-14 Ernst'!V$2,'P-07 HACCP score'!$C$2:$E$2,0))</f>
        <v>0</v>
      </c>
      <c r="BQ50" s="6">
        <f>INDEX('P-07 HACCP score'!$C$3:$E$7,MATCH(AA50,'P-07 HACCP score'!$B$3:$B$7,0),MATCH('D-14 Ernst'!W$2,'P-07 HACCP score'!$C$2:$E$2,0))</f>
        <v>0</v>
      </c>
      <c r="BR50" s="6">
        <f>INDEX('P-07 HACCP score'!$C$3:$E$7,MATCH(AB50,'P-07 HACCP score'!$B$3:$B$7,0),MATCH('D-14 Ernst'!X$2,'P-07 HACCP score'!$C$2:$E$2,0))</f>
        <v>0</v>
      </c>
      <c r="BS50" s="6">
        <f>INDEX('P-07 HACCP score'!$C$3:$E$7,MATCH(AC50,'P-07 HACCP score'!$B$3:$B$7,0),MATCH('D-14 Ernst'!Y$2,'P-07 HACCP score'!$C$2:$E$2,0))</f>
        <v>0</v>
      </c>
      <c r="BT50" s="6">
        <f>INDEX('P-07 HACCP score'!$C$3:$E$7,MATCH(AD50,'P-07 HACCP score'!$B$3:$B$7,0),MATCH('D-14 Ernst'!Z$2,'P-07 HACCP score'!$C$2:$E$2,0))</f>
        <v>0</v>
      </c>
      <c r="BU50" s="6">
        <f>INDEX('P-07 HACCP score'!$C$3:$E$7,MATCH(AE50,'P-07 HACCP score'!$B$3:$B$7,0),MATCH('D-14 Ernst'!AA$2,'P-07 HACCP score'!$C$2:$E$2,0))</f>
        <v>0</v>
      </c>
      <c r="BV50" s="6">
        <f>INDEX('P-07 HACCP score'!$C$3:$E$7,MATCH(AF50,'P-07 HACCP score'!$B$3:$B$7,0),MATCH('D-14 Ernst'!AB$2,'P-07 HACCP score'!$C$2:$E$2,0))</f>
        <v>0</v>
      </c>
      <c r="BW50" s="6">
        <f>INDEX('P-07 HACCP score'!$C$3:$E$7,MATCH(AG50,'P-07 HACCP score'!$B$3:$B$7,0),MATCH('D-14 Ernst'!AC$2,'P-07 HACCP score'!$C$2:$E$2,0))</f>
        <v>0</v>
      </c>
      <c r="BX50" s="6">
        <f>INDEX('P-07 HACCP score'!$C$3:$E$7,MATCH(AH50,'P-07 HACCP score'!$B$3:$B$7,0),MATCH('D-14 Ernst'!AD$2,'P-07 HACCP score'!$C$2:$E$2,0))</f>
        <v>0</v>
      </c>
    </row>
    <row r="51" spans="1:76" s="6" customFormat="1" x14ac:dyDescent="0.45">
      <c r="A51" s="47">
        <v>51410</v>
      </c>
      <c r="B51" s="6" t="s">
        <v>98</v>
      </c>
      <c r="C51" s="6" t="s">
        <v>629</v>
      </c>
      <c r="D51" s="21" t="s">
        <v>31</v>
      </c>
      <c r="E51" s="22" t="s">
        <v>726</v>
      </c>
      <c r="F51" s="22"/>
      <c r="G51" s="42" t="s">
        <v>35</v>
      </c>
      <c r="H51" s="25"/>
      <c r="I51" s="44" t="s">
        <v>35</v>
      </c>
      <c r="J51" s="25"/>
      <c r="K51" s="25"/>
      <c r="L51" s="25"/>
      <c r="M51" s="22"/>
      <c r="N51" s="22" t="s">
        <v>32</v>
      </c>
      <c r="O51" s="26" t="s">
        <v>32</v>
      </c>
      <c r="P51" s="26"/>
      <c r="Q51" s="22" t="s">
        <v>726</v>
      </c>
      <c r="R51" s="22"/>
      <c r="S51" s="22"/>
      <c r="T51" s="22"/>
      <c r="U51" s="22"/>
      <c r="V51" s="22"/>
      <c r="W51" s="22"/>
      <c r="X51" s="22"/>
      <c r="Y51" s="22"/>
      <c r="Z51" s="22"/>
      <c r="AA51" s="22"/>
      <c r="AB51" s="22"/>
      <c r="AC51" s="22"/>
      <c r="AD51" s="22"/>
      <c r="AE51" s="22"/>
      <c r="AF51" s="22"/>
      <c r="AG51" s="22"/>
      <c r="AH51" s="22"/>
      <c r="AI51" s="4">
        <f>COUNTIF(AU51:AW51,5)+COUNTIF(BC51:BD51,5)+COUNTIF(BG51:BX51,5)+COUNTIF(AU51:AW51,9)+COUNTIF(BC51:BD51,9)+COUNTIF(BG51:BX51,9)</f>
        <v>0</v>
      </c>
      <c r="AJ51" s="4">
        <f>COUNTIF(AU51:AW51,15)+COUNTIF(BC51:BD51,15)+COUNTIF(BG51:BX51,15)+COUNTIF(AU51:AW51,25)+COUNTIF(BC51:BD51,25)+COUNTIF(BG51:BX51,25)</f>
        <v>1</v>
      </c>
      <c r="AK51" s="4" t="str">
        <f>IF(AJ51&gt;=1,"HOOG",IF(AI51&gt;=2,"MIDDEN","LAAG"))</f>
        <v>HOOG</v>
      </c>
      <c r="AL51" s="4" t="str">
        <f>IF(AND(AJ51=1,OR(G51="H",X51="H"),TEXT(D51,0)&lt;&gt;"4"),"J","N" )</f>
        <v>J</v>
      </c>
      <c r="AM51" s="4" t="s">
        <v>34</v>
      </c>
      <c r="AN51" s="80" t="str">
        <f>IF(OR(AM51="J",AL51="J"),"MIDDEN",AK51)</f>
        <v>MIDDEN</v>
      </c>
      <c r="AO51" s="4" t="s">
        <v>32</v>
      </c>
      <c r="AP51" s="4" t="s">
        <v>36</v>
      </c>
      <c r="AQ51" s="4" t="s">
        <v>34</v>
      </c>
      <c r="AR51" s="4" t="str">
        <f>IF(AND(AO51="H",AP51="K"),"J",IF(OR(AND(AO51="L",AP51="K",AQ51="J"),AND(AO51="H",AP51="G",AQ51="J")),"J","N"))</f>
        <v>N</v>
      </c>
      <c r="AS51" s="4" t="s">
        <v>34</v>
      </c>
      <c r="AT51" s="4" t="str">
        <f>IF(AR51="N",AN51,IF(AN51="LAAG","MIDDEN","HOOG"))</f>
        <v>MIDDEN</v>
      </c>
      <c r="AU51" s="6">
        <f>INDEX('P-07 HACCP score'!$C$3:$E$7,MATCH(E51,'P-07 HACCP score'!$B$3:$B$7,0),MATCH('D-14 Ernst'!A$2,'P-07 HACCP score'!$C$2:$E$2,0))</f>
        <v>1.5</v>
      </c>
      <c r="AV51" s="6">
        <f>INDEX('P-07 HACCP score'!$C$3:$E$7,MATCH(F51,'P-07 HACCP score'!$B$3:$B$7,0),MATCH('D-14 Ernst'!B$2,'P-07 HACCP score'!$C$2:$E$2,0))</f>
        <v>0</v>
      </c>
      <c r="AW51" s="6">
        <f>INDEX('P-07 HACCP score'!$C$3:$E$7,MATCH(G51,'P-07 HACCP score'!$B$3:$B$7,0),MATCH('D-14 Ernst'!C$2,'P-07 HACCP score'!$C$2:$E$2,0))</f>
        <v>15</v>
      </c>
      <c r="AX51" s="6">
        <f>INDEX('P-07 HACCP score'!$C$3:$E$7,MATCH(H51,'P-07 HACCP score'!$B$3:$B$7,0),MATCH('D-14 Ernst'!D$2,'P-07 HACCP score'!$C$2:$E$2,0))</f>
        <v>0</v>
      </c>
      <c r="AY51" s="6">
        <f>INDEX('P-07 HACCP score'!$C$3:$E$7,MATCH(I51,'P-07 HACCP score'!$B$3:$B$7,0),MATCH('D-14 Ernst'!E$2,'P-07 HACCP score'!$C$2:$E$2,0))</f>
        <v>15</v>
      </c>
      <c r="AZ51" s="6">
        <f>INDEX('P-07 HACCP score'!$C$3:$E$7,MATCH(J51,'P-07 HACCP score'!$B$3:$B$7,0),MATCH('D-14 Ernst'!F$2,'P-07 HACCP score'!$C$2:$E$2,0))</f>
        <v>0</v>
      </c>
      <c r="BA51" s="6">
        <f>INDEX('P-07 HACCP score'!$C$3:$E$7,MATCH(K51,'P-07 HACCP score'!$B$3:$B$7,0),MATCH('D-14 Ernst'!G$2,'P-07 HACCP score'!$C$2:$E$2,0))</f>
        <v>0</v>
      </c>
      <c r="BB51" s="6">
        <f>INDEX('P-07 HACCP score'!$C$3:$E$7,MATCH(L51,'P-07 HACCP score'!$B$3:$B$7,0),MATCH('D-14 Ernst'!H$2,'P-07 HACCP score'!$C$2:$E$2,0))</f>
        <v>0</v>
      </c>
      <c r="BC51" s="6">
        <f>INDEX('P-07 HACCP score'!$C$3:$E$7,MATCH(M51,'P-07 HACCP score'!$B$3:$B$7,0),MATCH('D-14 Ernst'!I$2,'P-07 HACCP score'!$C$2:$E$2,0))</f>
        <v>0</v>
      </c>
      <c r="BD51" s="6">
        <f>INDEX('P-07 HACCP score'!$C$3:$E$7,MATCH(N51,'P-07 HACCP score'!$B$3:$B$7,0),MATCH('D-14 Ernst'!J$2,'P-07 HACCP score'!$C$2:$E$2,0))</f>
        <v>3</v>
      </c>
      <c r="BE51" s="6">
        <f>INDEX('P-07 HACCP score'!$C$3:$E$7,MATCH(O51,'P-07 HACCP score'!$B$3:$B$7,0),MATCH('D-14 Ernst'!K$2,'P-07 HACCP score'!$C$2:$E$2,0))</f>
        <v>3</v>
      </c>
      <c r="BF51" s="6">
        <f>INDEX('P-07 HACCP score'!$C$3:$E$7,MATCH(P51,'P-07 HACCP score'!$B$3:$B$7,0),MATCH('D-14 Ernst'!L$2,'P-07 HACCP score'!$C$2:$E$2,0))</f>
        <v>0</v>
      </c>
      <c r="BG51" s="6">
        <f>INDEX('P-07 HACCP score'!$C$3:$E$7,MATCH(Q51,'P-07 HACCP score'!$B$3:$B$7,0),MATCH('D-14 Ernst'!M$2,'P-07 HACCP score'!$C$2:$E$2,0))</f>
        <v>2.5</v>
      </c>
      <c r="BH51" s="6">
        <f>INDEX('P-07 HACCP score'!$C$3:$E$7,MATCH(R51,'P-07 HACCP score'!$B$3:$B$7,0),MATCH('D-14 Ernst'!N$2,'P-07 HACCP score'!$C$2:$E$2,0))</f>
        <v>0</v>
      </c>
      <c r="BI51" s="6">
        <f>INDEX('P-07 HACCP score'!$C$3:$E$7,MATCH(S51,'P-07 HACCP score'!$B$3:$B$7,0),MATCH('D-14 Ernst'!O$2,'P-07 HACCP score'!$C$2:$E$2,0))</f>
        <v>0</v>
      </c>
      <c r="BJ51" s="6">
        <f>INDEX('P-07 HACCP score'!$C$3:$E$7,MATCH(T51,'P-07 HACCP score'!$B$3:$B$7,0),MATCH('D-14 Ernst'!P$2,'P-07 HACCP score'!$C$2:$E$2,0))</f>
        <v>0</v>
      </c>
      <c r="BK51" s="6">
        <f>INDEX('P-07 HACCP score'!$C$3:$E$7,MATCH(U51,'P-07 HACCP score'!$B$3:$B$7,0),MATCH('D-14 Ernst'!Q$2,'P-07 HACCP score'!$C$2:$E$2,0))</f>
        <v>0</v>
      </c>
      <c r="BL51" s="6">
        <f>INDEX('P-07 HACCP score'!$C$3:$E$7,MATCH(V51,'P-07 HACCP score'!$B$3:$B$7,0),MATCH('D-14 Ernst'!R$2,'P-07 HACCP score'!$C$2:$E$2,0))</f>
        <v>0</v>
      </c>
      <c r="BM51" s="6">
        <f>INDEX('P-07 HACCP score'!$C$3:$E$7,MATCH(W51,'P-07 HACCP score'!$B$3:$B$7,0),MATCH('D-14 Ernst'!S$2,'P-07 HACCP score'!$C$2:$E$2,0))</f>
        <v>0</v>
      </c>
      <c r="BN51" s="6">
        <f>INDEX('P-07 HACCP score'!$C$3:$E$7,MATCH(X51,'P-07 HACCP score'!$B$3:$B$7,0),MATCH('D-14 Ernst'!T$2,'P-07 HACCP score'!$C$2:$E$2,0))</f>
        <v>0</v>
      </c>
      <c r="BO51" s="6">
        <f>INDEX('P-07 HACCP score'!$C$3:$E$7,MATCH(Y51,'P-07 HACCP score'!$B$3:$B$7,0),MATCH('D-14 Ernst'!U$2,'P-07 HACCP score'!$C$2:$E$2,0))</f>
        <v>0</v>
      </c>
      <c r="BP51" s="6">
        <f>INDEX('P-07 HACCP score'!$C$3:$E$7,MATCH(Z51,'P-07 HACCP score'!$B$3:$B$7,0),MATCH('D-14 Ernst'!V$2,'P-07 HACCP score'!$C$2:$E$2,0))</f>
        <v>0</v>
      </c>
      <c r="BQ51" s="6">
        <f>INDEX('P-07 HACCP score'!$C$3:$E$7,MATCH(AA51,'P-07 HACCP score'!$B$3:$B$7,0),MATCH('D-14 Ernst'!W$2,'P-07 HACCP score'!$C$2:$E$2,0))</f>
        <v>0</v>
      </c>
      <c r="BR51" s="6">
        <f>INDEX('P-07 HACCP score'!$C$3:$E$7,MATCH(AB51,'P-07 HACCP score'!$B$3:$B$7,0),MATCH('D-14 Ernst'!X$2,'P-07 HACCP score'!$C$2:$E$2,0))</f>
        <v>0</v>
      </c>
      <c r="BS51" s="6">
        <f>INDEX('P-07 HACCP score'!$C$3:$E$7,MATCH(AC51,'P-07 HACCP score'!$B$3:$B$7,0),MATCH('D-14 Ernst'!Y$2,'P-07 HACCP score'!$C$2:$E$2,0))</f>
        <v>0</v>
      </c>
      <c r="BT51" s="6">
        <f>INDEX('P-07 HACCP score'!$C$3:$E$7,MATCH(AD51,'P-07 HACCP score'!$B$3:$B$7,0),MATCH('D-14 Ernst'!Z$2,'P-07 HACCP score'!$C$2:$E$2,0))</f>
        <v>0</v>
      </c>
      <c r="BU51" s="6">
        <f>INDEX('P-07 HACCP score'!$C$3:$E$7,MATCH(AE51,'P-07 HACCP score'!$B$3:$B$7,0),MATCH('D-14 Ernst'!AA$2,'P-07 HACCP score'!$C$2:$E$2,0))</f>
        <v>0</v>
      </c>
      <c r="BV51" s="6">
        <f>INDEX('P-07 HACCP score'!$C$3:$E$7,MATCH(AF51,'P-07 HACCP score'!$B$3:$B$7,0),MATCH('D-14 Ernst'!AB$2,'P-07 HACCP score'!$C$2:$E$2,0))</f>
        <v>0</v>
      </c>
      <c r="BW51" s="6">
        <f>INDEX('P-07 HACCP score'!$C$3:$E$7,MATCH(AG51,'P-07 HACCP score'!$B$3:$B$7,0),MATCH('D-14 Ernst'!AC$2,'P-07 HACCP score'!$C$2:$E$2,0))</f>
        <v>0</v>
      </c>
      <c r="BX51" s="6">
        <f>INDEX('P-07 HACCP score'!$C$3:$E$7,MATCH(AH51,'P-07 HACCP score'!$B$3:$B$7,0),MATCH('D-14 Ernst'!AD$2,'P-07 HACCP score'!$C$2:$E$2,0))</f>
        <v>0</v>
      </c>
    </row>
    <row r="52" spans="1:76" s="6" customFormat="1" x14ac:dyDescent="0.45">
      <c r="A52" s="47">
        <v>51420</v>
      </c>
      <c r="B52" s="6" t="s">
        <v>100</v>
      </c>
      <c r="C52" s="6" t="s">
        <v>629</v>
      </c>
      <c r="D52" s="21" t="s">
        <v>31</v>
      </c>
      <c r="E52" s="22"/>
      <c r="F52" s="22"/>
      <c r="G52" s="22" t="s">
        <v>43</v>
      </c>
      <c r="H52" s="25"/>
      <c r="I52" s="25" t="s">
        <v>43</v>
      </c>
      <c r="J52" s="25"/>
      <c r="K52" s="25"/>
      <c r="L52" s="25"/>
      <c r="M52" s="22"/>
      <c r="N52" s="22" t="s">
        <v>32</v>
      </c>
      <c r="O52" s="26" t="s">
        <v>32</v>
      </c>
      <c r="P52" s="26"/>
      <c r="Q52" s="22" t="s">
        <v>726</v>
      </c>
      <c r="R52" s="22"/>
      <c r="S52" s="22"/>
      <c r="T52" s="22"/>
      <c r="U52" s="22"/>
      <c r="V52" s="22"/>
      <c r="W52" s="22"/>
      <c r="X52" s="22"/>
      <c r="Y52" s="22"/>
      <c r="Z52" s="22"/>
      <c r="AA52" s="22"/>
      <c r="AB52" s="22"/>
      <c r="AC52" s="22"/>
      <c r="AD52" s="22"/>
      <c r="AE52" s="22"/>
      <c r="AF52" s="22"/>
      <c r="AG52" s="22"/>
      <c r="AH52" s="22"/>
      <c r="AI52" s="4">
        <f>COUNTIF(AU52:AW52,5)+COUNTIF(BC52:BD52,5)+COUNTIF(BG52:BX52,5)+COUNTIF(AU52:AW52,9)+COUNTIF(BC52:BD52,9)+COUNTIF(BG52:BX52,9)</f>
        <v>1</v>
      </c>
      <c r="AJ52" s="4">
        <f>COUNTIF(AU52:AW52,15)+COUNTIF(BC52:BD52,15)+COUNTIF(BG52:BX52,15)+COUNTIF(AU52:AW52,25)+COUNTIF(BC52:BD52,25)+COUNTIF(BG52:BX52,25)</f>
        <v>0</v>
      </c>
      <c r="AK52" s="4" t="str">
        <f>IF(AJ52&gt;=1,"HOOG",IF(AI52&gt;=2,"MIDDEN","LAAG"))</f>
        <v>LAAG</v>
      </c>
      <c r="AL52" s="4" t="str">
        <f>IF(AND(AJ52=1,OR(G52="H",X52="H"),TEXT(D52,0)&lt;&gt;"4"),"J","N" )</f>
        <v>N</v>
      </c>
      <c r="AM52" s="4" t="s">
        <v>34</v>
      </c>
      <c r="AN52" s="80" t="str">
        <f>IF(OR(AM52="J",AL52="J"),"MIDDEN",AK52)</f>
        <v>LAAG</v>
      </c>
      <c r="AO52" s="4" t="s">
        <v>35</v>
      </c>
      <c r="AP52" s="4" t="s">
        <v>36</v>
      </c>
      <c r="AQ52" s="4" t="s">
        <v>34</v>
      </c>
      <c r="AR52" s="4" t="str">
        <f>IF(AND(AO52="H",AP52="K"),"J",IF(OR(AND(AO52="L",AP52="K",AQ52="J"),AND(AO52="H",AP52="G",AQ52="J")),"J","N"))</f>
        <v>N</v>
      </c>
      <c r="AS52" s="4" t="s">
        <v>112</v>
      </c>
      <c r="AT52" s="4" t="str">
        <f>IF(AR52="N",AN52,IF(AN52="LAAG","MIDDEN","HOOG"))</f>
        <v>LAAG</v>
      </c>
      <c r="AU52" s="6">
        <f>INDEX('P-07 HACCP score'!$C$3:$E$7,MATCH(E52,'P-07 HACCP score'!$B$3:$B$7,0),MATCH('D-14 Ernst'!A$2,'P-07 HACCP score'!$C$2:$E$2,0))</f>
        <v>0</v>
      </c>
      <c r="AV52" s="6">
        <f>INDEX('P-07 HACCP score'!$C$3:$E$7,MATCH(F52,'P-07 HACCP score'!$B$3:$B$7,0),MATCH('D-14 Ernst'!B$2,'P-07 HACCP score'!$C$2:$E$2,0))</f>
        <v>0</v>
      </c>
      <c r="AW52" s="6">
        <f>INDEX('P-07 HACCP score'!$C$3:$E$7,MATCH(G52,'P-07 HACCP score'!$B$3:$B$7,0),MATCH('D-14 Ernst'!C$2,'P-07 HACCP score'!$C$2:$E$2,0))</f>
        <v>9</v>
      </c>
      <c r="AX52" s="6">
        <f>INDEX('P-07 HACCP score'!$C$3:$E$7,MATCH(H52,'P-07 HACCP score'!$B$3:$B$7,0),MATCH('D-14 Ernst'!D$2,'P-07 HACCP score'!$C$2:$E$2,0))</f>
        <v>0</v>
      </c>
      <c r="AY52" s="6">
        <f>INDEX('P-07 HACCP score'!$C$3:$E$7,MATCH(I52,'P-07 HACCP score'!$B$3:$B$7,0),MATCH('D-14 Ernst'!E$2,'P-07 HACCP score'!$C$2:$E$2,0))</f>
        <v>9</v>
      </c>
      <c r="AZ52" s="6">
        <f>INDEX('P-07 HACCP score'!$C$3:$E$7,MATCH(J52,'P-07 HACCP score'!$B$3:$B$7,0),MATCH('D-14 Ernst'!F$2,'P-07 HACCP score'!$C$2:$E$2,0))</f>
        <v>0</v>
      </c>
      <c r="BA52" s="6">
        <f>INDEX('P-07 HACCP score'!$C$3:$E$7,MATCH(K52,'P-07 HACCP score'!$B$3:$B$7,0),MATCH('D-14 Ernst'!G$2,'P-07 HACCP score'!$C$2:$E$2,0))</f>
        <v>0</v>
      </c>
      <c r="BB52" s="6">
        <f>INDEX('P-07 HACCP score'!$C$3:$E$7,MATCH(L52,'P-07 HACCP score'!$B$3:$B$7,0),MATCH('D-14 Ernst'!H$2,'P-07 HACCP score'!$C$2:$E$2,0))</f>
        <v>0</v>
      </c>
      <c r="BC52" s="6">
        <f>INDEX('P-07 HACCP score'!$C$3:$E$7,MATCH(M52,'P-07 HACCP score'!$B$3:$B$7,0),MATCH('D-14 Ernst'!I$2,'P-07 HACCP score'!$C$2:$E$2,0))</f>
        <v>0</v>
      </c>
      <c r="BD52" s="6">
        <f>INDEX('P-07 HACCP score'!$C$3:$E$7,MATCH(N52,'P-07 HACCP score'!$B$3:$B$7,0),MATCH('D-14 Ernst'!J$2,'P-07 HACCP score'!$C$2:$E$2,0))</f>
        <v>3</v>
      </c>
      <c r="BE52" s="6">
        <f>INDEX('P-07 HACCP score'!$C$3:$E$7,MATCH(O52,'P-07 HACCP score'!$B$3:$B$7,0),MATCH('D-14 Ernst'!K$2,'P-07 HACCP score'!$C$2:$E$2,0))</f>
        <v>3</v>
      </c>
      <c r="BF52" s="6">
        <f>INDEX('P-07 HACCP score'!$C$3:$E$7,MATCH(P52,'P-07 HACCP score'!$B$3:$B$7,0),MATCH('D-14 Ernst'!L$2,'P-07 HACCP score'!$C$2:$E$2,0))</f>
        <v>0</v>
      </c>
      <c r="BG52" s="6">
        <f>INDEX('P-07 HACCP score'!$C$3:$E$7,MATCH(Q52,'P-07 HACCP score'!$B$3:$B$7,0),MATCH('D-14 Ernst'!M$2,'P-07 HACCP score'!$C$2:$E$2,0))</f>
        <v>2.5</v>
      </c>
      <c r="BH52" s="6">
        <f>INDEX('P-07 HACCP score'!$C$3:$E$7,MATCH(R52,'P-07 HACCP score'!$B$3:$B$7,0),MATCH('D-14 Ernst'!N$2,'P-07 HACCP score'!$C$2:$E$2,0))</f>
        <v>0</v>
      </c>
      <c r="BI52" s="6">
        <f>INDEX('P-07 HACCP score'!$C$3:$E$7,MATCH(S52,'P-07 HACCP score'!$B$3:$B$7,0),MATCH('D-14 Ernst'!O$2,'P-07 HACCP score'!$C$2:$E$2,0))</f>
        <v>0</v>
      </c>
      <c r="BJ52" s="6">
        <f>INDEX('P-07 HACCP score'!$C$3:$E$7,MATCH(T52,'P-07 HACCP score'!$B$3:$B$7,0),MATCH('D-14 Ernst'!P$2,'P-07 HACCP score'!$C$2:$E$2,0))</f>
        <v>0</v>
      </c>
      <c r="BK52" s="6">
        <f>INDEX('P-07 HACCP score'!$C$3:$E$7,MATCH(U52,'P-07 HACCP score'!$B$3:$B$7,0),MATCH('D-14 Ernst'!Q$2,'P-07 HACCP score'!$C$2:$E$2,0))</f>
        <v>0</v>
      </c>
      <c r="BL52" s="6">
        <f>INDEX('P-07 HACCP score'!$C$3:$E$7,MATCH(V52,'P-07 HACCP score'!$B$3:$B$7,0),MATCH('D-14 Ernst'!R$2,'P-07 HACCP score'!$C$2:$E$2,0))</f>
        <v>0</v>
      </c>
      <c r="BM52" s="6">
        <f>INDEX('P-07 HACCP score'!$C$3:$E$7,MATCH(W52,'P-07 HACCP score'!$B$3:$B$7,0),MATCH('D-14 Ernst'!S$2,'P-07 HACCP score'!$C$2:$E$2,0))</f>
        <v>0</v>
      </c>
      <c r="BN52" s="6">
        <f>INDEX('P-07 HACCP score'!$C$3:$E$7,MATCH(X52,'P-07 HACCP score'!$B$3:$B$7,0),MATCH('D-14 Ernst'!T$2,'P-07 HACCP score'!$C$2:$E$2,0))</f>
        <v>0</v>
      </c>
      <c r="BO52" s="6">
        <f>INDEX('P-07 HACCP score'!$C$3:$E$7,MATCH(Y52,'P-07 HACCP score'!$B$3:$B$7,0),MATCH('D-14 Ernst'!U$2,'P-07 HACCP score'!$C$2:$E$2,0))</f>
        <v>0</v>
      </c>
      <c r="BP52" s="6">
        <f>INDEX('P-07 HACCP score'!$C$3:$E$7,MATCH(Z52,'P-07 HACCP score'!$B$3:$B$7,0),MATCH('D-14 Ernst'!V$2,'P-07 HACCP score'!$C$2:$E$2,0))</f>
        <v>0</v>
      </c>
      <c r="BQ52" s="6">
        <f>INDEX('P-07 HACCP score'!$C$3:$E$7,MATCH(AA52,'P-07 HACCP score'!$B$3:$B$7,0),MATCH('D-14 Ernst'!W$2,'P-07 HACCP score'!$C$2:$E$2,0))</f>
        <v>0</v>
      </c>
      <c r="BR52" s="6">
        <f>INDEX('P-07 HACCP score'!$C$3:$E$7,MATCH(AB52,'P-07 HACCP score'!$B$3:$B$7,0),MATCH('D-14 Ernst'!X$2,'P-07 HACCP score'!$C$2:$E$2,0))</f>
        <v>0</v>
      </c>
      <c r="BS52" s="6">
        <f>INDEX('P-07 HACCP score'!$C$3:$E$7,MATCH(AC52,'P-07 HACCP score'!$B$3:$B$7,0),MATCH('D-14 Ernst'!Y$2,'P-07 HACCP score'!$C$2:$E$2,0))</f>
        <v>0</v>
      </c>
      <c r="BT52" s="6">
        <f>INDEX('P-07 HACCP score'!$C$3:$E$7,MATCH(AD52,'P-07 HACCP score'!$B$3:$B$7,0),MATCH('D-14 Ernst'!Z$2,'P-07 HACCP score'!$C$2:$E$2,0))</f>
        <v>0</v>
      </c>
      <c r="BU52" s="6">
        <f>INDEX('P-07 HACCP score'!$C$3:$E$7,MATCH(AE52,'P-07 HACCP score'!$B$3:$B$7,0),MATCH('D-14 Ernst'!AA$2,'P-07 HACCP score'!$C$2:$E$2,0))</f>
        <v>0</v>
      </c>
      <c r="BV52" s="6">
        <f>INDEX('P-07 HACCP score'!$C$3:$E$7,MATCH(AF52,'P-07 HACCP score'!$B$3:$B$7,0),MATCH('D-14 Ernst'!AB$2,'P-07 HACCP score'!$C$2:$E$2,0))</f>
        <v>0</v>
      </c>
      <c r="BW52" s="6">
        <f>INDEX('P-07 HACCP score'!$C$3:$E$7,MATCH(AG52,'P-07 HACCP score'!$B$3:$B$7,0),MATCH('D-14 Ernst'!AC$2,'P-07 HACCP score'!$C$2:$E$2,0))</f>
        <v>0</v>
      </c>
      <c r="BX52" s="6">
        <f>INDEX('P-07 HACCP score'!$C$3:$E$7,MATCH(AH52,'P-07 HACCP score'!$B$3:$B$7,0),MATCH('D-14 Ernst'!AD$2,'P-07 HACCP score'!$C$2:$E$2,0))</f>
        <v>0</v>
      </c>
    </row>
    <row r="53" spans="1:76" s="6" customFormat="1" x14ac:dyDescent="0.45">
      <c r="A53" s="47">
        <v>51430</v>
      </c>
      <c r="B53" s="6" t="s">
        <v>101</v>
      </c>
      <c r="C53" s="6" t="s">
        <v>629</v>
      </c>
      <c r="D53" s="21" t="s">
        <v>31</v>
      </c>
      <c r="E53" s="42" t="s">
        <v>726</v>
      </c>
      <c r="F53" s="22"/>
      <c r="G53" s="22"/>
      <c r="H53" s="25"/>
      <c r="I53" s="25"/>
      <c r="J53" s="25"/>
      <c r="K53" s="25"/>
      <c r="L53" s="25"/>
      <c r="M53" s="22"/>
      <c r="N53" s="22" t="s">
        <v>32</v>
      </c>
      <c r="O53" s="26" t="s">
        <v>32</v>
      </c>
      <c r="P53" s="26"/>
      <c r="Q53" s="22"/>
      <c r="R53" s="22"/>
      <c r="S53" s="22"/>
      <c r="T53" s="22"/>
      <c r="U53" s="22"/>
      <c r="V53" s="22"/>
      <c r="W53" s="22"/>
      <c r="X53" s="22"/>
      <c r="Y53" s="22"/>
      <c r="Z53" s="22"/>
      <c r="AA53" s="22"/>
      <c r="AB53" s="22"/>
      <c r="AC53" s="22"/>
      <c r="AD53" s="22"/>
      <c r="AE53" s="22"/>
      <c r="AF53" s="22"/>
      <c r="AG53" s="22"/>
      <c r="AH53" s="22"/>
      <c r="AI53" s="4">
        <f>COUNTIF(AU53:AW53,5)+COUNTIF(BC53:BD53,5)+COUNTIF(BG53:BX53,5)+COUNTIF(AU53:AW53,9)+COUNTIF(BC53:BD53,9)+COUNTIF(BG53:BX53,9)</f>
        <v>0</v>
      </c>
      <c r="AJ53" s="4">
        <f>COUNTIF(AU53:AW53,15)+COUNTIF(BC53:BD53,15)+COUNTIF(BG53:BX53,15)+COUNTIF(AU53:AW53,25)+COUNTIF(BC53:BD53,25)+COUNTIF(BG53:BX53,25)</f>
        <v>0</v>
      </c>
      <c r="AK53" s="4" t="str">
        <f>IF(AJ53&gt;=1,"HOOG",IF(AI53&gt;=2,"MIDDEN","LAAG"))</f>
        <v>LAAG</v>
      </c>
      <c r="AL53" s="4" t="str">
        <f>IF(AND(AJ53=1,OR(G53="H",X53="H"),TEXT(D53,0)&lt;&gt;"4"),"J","N" )</f>
        <v>N</v>
      </c>
      <c r="AM53" s="4" t="s">
        <v>34</v>
      </c>
      <c r="AN53" s="80" t="str">
        <f>IF(OR(AM53="J",AL53="J"),"MIDDEN",AK53)</f>
        <v>LAAG</v>
      </c>
      <c r="AO53" s="4" t="s">
        <v>32</v>
      </c>
      <c r="AP53" s="4" t="s">
        <v>33</v>
      </c>
      <c r="AQ53" s="4" t="s">
        <v>34</v>
      </c>
      <c r="AR53" s="4" t="str">
        <f>IF(AND(AO53="H",AP53="K"),"J",IF(OR(AND(AO53="L",AP53="K",AQ53="J"),AND(AO53="H",AP53="G",AQ53="J")),"J","N"))</f>
        <v>N</v>
      </c>
      <c r="AS53" s="4" t="s">
        <v>34</v>
      </c>
      <c r="AT53" s="4" t="str">
        <f>IF(AR53="N",AN53,IF(AN53="LAAG","MIDDEN","HOOG"))</f>
        <v>LAAG</v>
      </c>
      <c r="AU53" s="6">
        <f>INDEX('P-07 HACCP score'!$C$3:$E$7,MATCH(E53,'P-07 HACCP score'!$B$3:$B$7,0),MATCH('D-14 Ernst'!A$2,'P-07 HACCP score'!$C$2:$E$2,0))</f>
        <v>1.5</v>
      </c>
      <c r="AV53" s="6">
        <f>INDEX('P-07 HACCP score'!$C$3:$E$7,MATCH(F53,'P-07 HACCP score'!$B$3:$B$7,0),MATCH('D-14 Ernst'!B$2,'P-07 HACCP score'!$C$2:$E$2,0))</f>
        <v>0</v>
      </c>
      <c r="AW53" s="6">
        <f>INDEX('P-07 HACCP score'!$C$3:$E$7,MATCH(G53,'P-07 HACCP score'!$B$3:$B$7,0),MATCH('D-14 Ernst'!C$2,'P-07 HACCP score'!$C$2:$E$2,0))</f>
        <v>0</v>
      </c>
      <c r="AX53" s="6">
        <f>INDEX('P-07 HACCP score'!$C$3:$E$7,MATCH(H53,'P-07 HACCP score'!$B$3:$B$7,0),MATCH('D-14 Ernst'!D$2,'P-07 HACCP score'!$C$2:$E$2,0))</f>
        <v>0</v>
      </c>
      <c r="AY53" s="6">
        <f>INDEX('P-07 HACCP score'!$C$3:$E$7,MATCH(I53,'P-07 HACCP score'!$B$3:$B$7,0),MATCH('D-14 Ernst'!E$2,'P-07 HACCP score'!$C$2:$E$2,0))</f>
        <v>0</v>
      </c>
      <c r="AZ53" s="6">
        <f>INDEX('P-07 HACCP score'!$C$3:$E$7,MATCH(J53,'P-07 HACCP score'!$B$3:$B$7,0),MATCH('D-14 Ernst'!F$2,'P-07 HACCP score'!$C$2:$E$2,0))</f>
        <v>0</v>
      </c>
      <c r="BA53" s="6">
        <f>INDEX('P-07 HACCP score'!$C$3:$E$7,MATCH(K53,'P-07 HACCP score'!$B$3:$B$7,0),MATCH('D-14 Ernst'!G$2,'P-07 HACCP score'!$C$2:$E$2,0))</f>
        <v>0</v>
      </c>
      <c r="BB53" s="6">
        <f>INDEX('P-07 HACCP score'!$C$3:$E$7,MATCH(L53,'P-07 HACCP score'!$B$3:$B$7,0),MATCH('D-14 Ernst'!H$2,'P-07 HACCP score'!$C$2:$E$2,0))</f>
        <v>0</v>
      </c>
      <c r="BC53" s="6">
        <f>INDEX('P-07 HACCP score'!$C$3:$E$7,MATCH(M53,'P-07 HACCP score'!$B$3:$B$7,0),MATCH('D-14 Ernst'!I$2,'P-07 HACCP score'!$C$2:$E$2,0))</f>
        <v>0</v>
      </c>
      <c r="BD53" s="6">
        <f>INDEX('P-07 HACCP score'!$C$3:$E$7,MATCH(N53,'P-07 HACCP score'!$B$3:$B$7,0),MATCH('D-14 Ernst'!J$2,'P-07 HACCP score'!$C$2:$E$2,0))</f>
        <v>3</v>
      </c>
      <c r="BE53" s="6">
        <f>INDEX('P-07 HACCP score'!$C$3:$E$7,MATCH(O53,'P-07 HACCP score'!$B$3:$B$7,0),MATCH('D-14 Ernst'!K$2,'P-07 HACCP score'!$C$2:$E$2,0))</f>
        <v>3</v>
      </c>
      <c r="BF53" s="6">
        <f>INDEX('P-07 HACCP score'!$C$3:$E$7,MATCH(P53,'P-07 HACCP score'!$B$3:$B$7,0),MATCH('D-14 Ernst'!L$2,'P-07 HACCP score'!$C$2:$E$2,0))</f>
        <v>0</v>
      </c>
      <c r="BG53" s="6">
        <f>INDEX('P-07 HACCP score'!$C$3:$E$7,MATCH(Q53,'P-07 HACCP score'!$B$3:$B$7,0),MATCH('D-14 Ernst'!M$2,'P-07 HACCP score'!$C$2:$E$2,0))</f>
        <v>0</v>
      </c>
      <c r="BH53" s="6">
        <f>INDEX('P-07 HACCP score'!$C$3:$E$7,MATCH(R53,'P-07 HACCP score'!$B$3:$B$7,0),MATCH('D-14 Ernst'!N$2,'P-07 HACCP score'!$C$2:$E$2,0))</f>
        <v>0</v>
      </c>
      <c r="BI53" s="6">
        <f>INDEX('P-07 HACCP score'!$C$3:$E$7,MATCH(S53,'P-07 HACCP score'!$B$3:$B$7,0),MATCH('D-14 Ernst'!O$2,'P-07 HACCP score'!$C$2:$E$2,0))</f>
        <v>0</v>
      </c>
      <c r="BJ53" s="6">
        <f>INDEX('P-07 HACCP score'!$C$3:$E$7,MATCH(T53,'P-07 HACCP score'!$B$3:$B$7,0),MATCH('D-14 Ernst'!P$2,'P-07 HACCP score'!$C$2:$E$2,0))</f>
        <v>0</v>
      </c>
      <c r="BK53" s="6">
        <f>INDEX('P-07 HACCP score'!$C$3:$E$7,MATCH(U53,'P-07 HACCP score'!$B$3:$B$7,0),MATCH('D-14 Ernst'!Q$2,'P-07 HACCP score'!$C$2:$E$2,0))</f>
        <v>0</v>
      </c>
      <c r="BL53" s="6">
        <f>INDEX('P-07 HACCP score'!$C$3:$E$7,MATCH(V53,'P-07 HACCP score'!$B$3:$B$7,0),MATCH('D-14 Ernst'!R$2,'P-07 HACCP score'!$C$2:$E$2,0))</f>
        <v>0</v>
      </c>
      <c r="BM53" s="6">
        <f>INDEX('P-07 HACCP score'!$C$3:$E$7,MATCH(W53,'P-07 HACCP score'!$B$3:$B$7,0),MATCH('D-14 Ernst'!S$2,'P-07 HACCP score'!$C$2:$E$2,0))</f>
        <v>0</v>
      </c>
      <c r="BN53" s="6">
        <f>INDEX('P-07 HACCP score'!$C$3:$E$7,MATCH(X53,'P-07 HACCP score'!$B$3:$B$7,0),MATCH('D-14 Ernst'!T$2,'P-07 HACCP score'!$C$2:$E$2,0))</f>
        <v>0</v>
      </c>
      <c r="BO53" s="6">
        <f>INDEX('P-07 HACCP score'!$C$3:$E$7,MATCH(Y53,'P-07 HACCP score'!$B$3:$B$7,0),MATCH('D-14 Ernst'!U$2,'P-07 HACCP score'!$C$2:$E$2,0))</f>
        <v>0</v>
      </c>
      <c r="BP53" s="6">
        <f>INDEX('P-07 HACCP score'!$C$3:$E$7,MATCH(Z53,'P-07 HACCP score'!$B$3:$B$7,0),MATCH('D-14 Ernst'!V$2,'P-07 HACCP score'!$C$2:$E$2,0))</f>
        <v>0</v>
      </c>
      <c r="BQ53" s="6">
        <f>INDEX('P-07 HACCP score'!$C$3:$E$7,MATCH(AA53,'P-07 HACCP score'!$B$3:$B$7,0),MATCH('D-14 Ernst'!W$2,'P-07 HACCP score'!$C$2:$E$2,0))</f>
        <v>0</v>
      </c>
      <c r="BR53" s="6">
        <f>INDEX('P-07 HACCP score'!$C$3:$E$7,MATCH(AB53,'P-07 HACCP score'!$B$3:$B$7,0),MATCH('D-14 Ernst'!X$2,'P-07 HACCP score'!$C$2:$E$2,0))</f>
        <v>0</v>
      </c>
      <c r="BS53" s="6">
        <f>INDEX('P-07 HACCP score'!$C$3:$E$7,MATCH(AC53,'P-07 HACCP score'!$B$3:$B$7,0),MATCH('D-14 Ernst'!Y$2,'P-07 HACCP score'!$C$2:$E$2,0))</f>
        <v>0</v>
      </c>
      <c r="BT53" s="6">
        <f>INDEX('P-07 HACCP score'!$C$3:$E$7,MATCH(AD53,'P-07 HACCP score'!$B$3:$B$7,0),MATCH('D-14 Ernst'!Z$2,'P-07 HACCP score'!$C$2:$E$2,0))</f>
        <v>0</v>
      </c>
      <c r="BU53" s="6">
        <f>INDEX('P-07 HACCP score'!$C$3:$E$7,MATCH(AE53,'P-07 HACCP score'!$B$3:$B$7,0),MATCH('D-14 Ernst'!AA$2,'P-07 HACCP score'!$C$2:$E$2,0))</f>
        <v>0</v>
      </c>
      <c r="BV53" s="6">
        <f>INDEX('P-07 HACCP score'!$C$3:$E$7,MATCH(AF53,'P-07 HACCP score'!$B$3:$B$7,0),MATCH('D-14 Ernst'!AB$2,'P-07 HACCP score'!$C$2:$E$2,0))</f>
        <v>0</v>
      </c>
      <c r="BW53" s="6">
        <f>INDEX('P-07 HACCP score'!$C$3:$E$7,MATCH(AG53,'P-07 HACCP score'!$B$3:$B$7,0),MATCH('D-14 Ernst'!AC$2,'P-07 HACCP score'!$C$2:$E$2,0))</f>
        <v>0</v>
      </c>
      <c r="BX53" s="6">
        <f>INDEX('P-07 HACCP score'!$C$3:$E$7,MATCH(AH53,'P-07 HACCP score'!$B$3:$B$7,0),MATCH('D-14 Ernst'!AD$2,'P-07 HACCP score'!$C$2:$E$2,0))</f>
        <v>0</v>
      </c>
    </row>
    <row r="54" spans="1:76" s="6" customFormat="1" x14ac:dyDescent="0.45">
      <c r="A54" s="47">
        <v>53611</v>
      </c>
      <c r="B54" s="6" t="s">
        <v>102</v>
      </c>
      <c r="C54" s="6" t="s">
        <v>636</v>
      </c>
      <c r="D54" s="21" t="s">
        <v>103</v>
      </c>
      <c r="E54" s="22" t="s">
        <v>32</v>
      </c>
      <c r="F54" s="22"/>
      <c r="G54" s="22"/>
      <c r="H54" s="25"/>
      <c r="I54" s="25"/>
      <c r="J54" s="25"/>
      <c r="K54" s="25"/>
      <c r="L54" s="25"/>
      <c r="M54" s="22"/>
      <c r="N54" s="22" t="s">
        <v>32</v>
      </c>
      <c r="O54" s="26" t="s">
        <v>32</v>
      </c>
      <c r="P54" s="26" t="s">
        <v>32</v>
      </c>
      <c r="Q54" s="22" t="s">
        <v>35</v>
      </c>
      <c r="R54" s="22"/>
      <c r="S54" s="42" t="s">
        <v>43</v>
      </c>
      <c r="T54" s="22"/>
      <c r="U54" s="22"/>
      <c r="V54" s="22"/>
      <c r="W54" s="22" t="s">
        <v>32</v>
      </c>
      <c r="X54" s="22" t="s">
        <v>32</v>
      </c>
      <c r="Y54" s="22"/>
      <c r="Z54" s="22"/>
      <c r="AA54" s="22"/>
      <c r="AB54" s="22" t="s">
        <v>32</v>
      </c>
      <c r="AC54" s="22"/>
      <c r="AD54" s="22"/>
      <c r="AE54" s="22"/>
      <c r="AF54" s="22"/>
      <c r="AG54" s="22"/>
      <c r="AH54" s="22"/>
      <c r="AI54" s="4">
        <f>COUNTIF(AU54:AW54,5)+COUNTIF(BC54:BD54,5)+COUNTIF(BG54:BX54,5)+COUNTIF(AU54:AW54,9)+COUNTIF(BC54:BD54,9)+COUNTIF(BG54:BX54,9)</f>
        <v>2</v>
      </c>
      <c r="AJ54" s="4">
        <f>COUNTIF(AU54:AW54,15)+COUNTIF(BC54:BD54,15)+COUNTIF(BG54:BX54,15)+COUNTIF(AU54:AW54,25)+COUNTIF(BC54:BD54,25)+COUNTIF(BG54:BX54,25)</f>
        <v>1</v>
      </c>
      <c r="AK54" s="4" t="str">
        <f>IF(AJ54&gt;=1,"HOOG",IF(AI54&gt;=2,"MIDDEN","LAAG"))</f>
        <v>HOOG</v>
      </c>
      <c r="AL54" s="4" t="str">
        <f>IF(AND(AJ54=1,OR(G54="H",X54="H"),TEXT(D54,0)&lt;&gt;"4"),"J","N" )</f>
        <v>N</v>
      </c>
      <c r="AM54" s="4" t="s">
        <v>34</v>
      </c>
      <c r="AN54" s="80" t="str">
        <f>IF(OR(AM54="J",AL54="J"),"MIDDEN",AK54)</f>
        <v>HOOG</v>
      </c>
      <c r="AO54" s="4" t="s">
        <v>32</v>
      </c>
      <c r="AP54" s="4" t="s">
        <v>36</v>
      </c>
      <c r="AQ54" s="4" t="s">
        <v>34</v>
      </c>
      <c r="AR54" s="4" t="str">
        <f>IF(AND(AO54="H",AP54="K"),"J",IF(OR(AND(AO54="L",AP54="K",AQ54="J"),AND(AO54="H",AP54="G",AQ54="J")),"J","N"))</f>
        <v>N</v>
      </c>
      <c r="AS54" s="4" t="s">
        <v>34</v>
      </c>
      <c r="AT54" s="4" t="str">
        <f>IF(AR54="N",AN54,IF(AN54="LAAG","MIDDEN","HOOG"))</f>
        <v>HOOG</v>
      </c>
      <c r="AU54" s="6">
        <f>INDEX('P-07 HACCP score'!$C$3:$E$7,MATCH(E54,'P-07 HACCP score'!$B$3:$B$7,0),MATCH('D-14 Ernst'!A$2,'P-07 HACCP score'!$C$2:$E$2,0))</f>
        <v>3</v>
      </c>
      <c r="AV54" s="6">
        <f>INDEX('P-07 HACCP score'!$C$3:$E$7,MATCH(F54,'P-07 HACCP score'!$B$3:$B$7,0),MATCH('D-14 Ernst'!B$2,'P-07 HACCP score'!$C$2:$E$2,0))</f>
        <v>0</v>
      </c>
      <c r="AW54" s="6">
        <f>INDEX('P-07 HACCP score'!$C$3:$E$7,MATCH(G54,'P-07 HACCP score'!$B$3:$B$7,0),MATCH('D-14 Ernst'!C$2,'P-07 HACCP score'!$C$2:$E$2,0))</f>
        <v>0</v>
      </c>
      <c r="AX54" s="6">
        <f>INDEX('P-07 HACCP score'!$C$3:$E$7,MATCH(H54,'P-07 HACCP score'!$B$3:$B$7,0),MATCH('D-14 Ernst'!D$2,'P-07 HACCP score'!$C$2:$E$2,0))</f>
        <v>0</v>
      </c>
      <c r="AY54" s="6">
        <f>INDEX('P-07 HACCP score'!$C$3:$E$7,MATCH(I54,'P-07 HACCP score'!$B$3:$B$7,0),MATCH('D-14 Ernst'!E$2,'P-07 HACCP score'!$C$2:$E$2,0))</f>
        <v>0</v>
      </c>
      <c r="AZ54" s="6">
        <f>INDEX('P-07 HACCP score'!$C$3:$E$7,MATCH(J54,'P-07 HACCP score'!$B$3:$B$7,0),MATCH('D-14 Ernst'!F$2,'P-07 HACCP score'!$C$2:$E$2,0))</f>
        <v>0</v>
      </c>
      <c r="BA54" s="6">
        <f>INDEX('P-07 HACCP score'!$C$3:$E$7,MATCH(K54,'P-07 HACCP score'!$B$3:$B$7,0),MATCH('D-14 Ernst'!G$2,'P-07 HACCP score'!$C$2:$E$2,0))</f>
        <v>0</v>
      </c>
      <c r="BB54" s="6">
        <f>INDEX('P-07 HACCP score'!$C$3:$E$7,MATCH(L54,'P-07 HACCP score'!$B$3:$B$7,0),MATCH('D-14 Ernst'!H$2,'P-07 HACCP score'!$C$2:$E$2,0))</f>
        <v>0</v>
      </c>
      <c r="BC54" s="6">
        <f>INDEX('P-07 HACCP score'!$C$3:$E$7,MATCH(M54,'P-07 HACCP score'!$B$3:$B$7,0),MATCH('D-14 Ernst'!I$2,'P-07 HACCP score'!$C$2:$E$2,0))</f>
        <v>0</v>
      </c>
      <c r="BD54" s="6">
        <f>INDEX('P-07 HACCP score'!$C$3:$E$7,MATCH(N54,'P-07 HACCP score'!$B$3:$B$7,0),MATCH('D-14 Ernst'!J$2,'P-07 HACCP score'!$C$2:$E$2,0))</f>
        <v>3</v>
      </c>
      <c r="BE54" s="6">
        <f>INDEX('P-07 HACCP score'!$C$3:$E$7,MATCH(O54,'P-07 HACCP score'!$B$3:$B$7,0),MATCH('D-14 Ernst'!K$2,'P-07 HACCP score'!$C$2:$E$2,0))</f>
        <v>3</v>
      </c>
      <c r="BF54" s="6">
        <f>INDEX('P-07 HACCP score'!$C$3:$E$7,MATCH(P54,'P-07 HACCP score'!$B$3:$B$7,0),MATCH('D-14 Ernst'!L$2,'P-07 HACCP score'!$C$2:$E$2,0))</f>
        <v>3</v>
      </c>
      <c r="BG54" s="6">
        <f>INDEX('P-07 HACCP score'!$C$3:$E$7,MATCH(Q54,'P-07 HACCP score'!$B$3:$B$7,0),MATCH('D-14 Ernst'!M$2,'P-07 HACCP score'!$C$2:$E$2,0))</f>
        <v>25</v>
      </c>
      <c r="BH54" s="6">
        <f>INDEX('P-07 HACCP score'!$C$3:$E$7,MATCH(R54,'P-07 HACCP score'!$B$3:$B$7,0),MATCH('D-14 Ernst'!N$2,'P-07 HACCP score'!$C$2:$E$2,0))</f>
        <v>0</v>
      </c>
      <c r="BI54" s="6">
        <f>INDEX('P-07 HACCP score'!$C$3:$E$7,MATCH(S54,'P-07 HACCP score'!$B$3:$B$7,0),MATCH('D-14 Ernst'!O$2,'P-07 HACCP score'!$C$2:$E$2,0))</f>
        <v>9</v>
      </c>
      <c r="BJ54" s="6">
        <f>INDEX('P-07 HACCP score'!$C$3:$E$7,MATCH(T54,'P-07 HACCP score'!$B$3:$B$7,0),MATCH('D-14 Ernst'!P$2,'P-07 HACCP score'!$C$2:$E$2,0))</f>
        <v>0</v>
      </c>
      <c r="BK54" s="6">
        <f>INDEX('P-07 HACCP score'!$C$3:$E$7,MATCH(U54,'P-07 HACCP score'!$B$3:$B$7,0),MATCH('D-14 Ernst'!Q$2,'P-07 HACCP score'!$C$2:$E$2,0))</f>
        <v>0</v>
      </c>
      <c r="BL54" s="6">
        <f>INDEX('P-07 HACCP score'!$C$3:$E$7,MATCH(V54,'P-07 HACCP score'!$B$3:$B$7,0),MATCH('D-14 Ernst'!R$2,'P-07 HACCP score'!$C$2:$E$2,0))</f>
        <v>0</v>
      </c>
      <c r="BM54" s="6">
        <f>INDEX('P-07 HACCP score'!$C$3:$E$7,MATCH(W54,'P-07 HACCP score'!$B$3:$B$7,0),MATCH('D-14 Ernst'!S$2,'P-07 HACCP score'!$C$2:$E$2,0))</f>
        <v>5</v>
      </c>
      <c r="BN54" s="6">
        <f>INDEX('P-07 HACCP score'!$C$3:$E$7,MATCH(X54,'P-07 HACCP score'!$B$3:$B$7,0),MATCH('D-14 Ernst'!T$2,'P-07 HACCP score'!$C$2:$E$2,0))</f>
        <v>3</v>
      </c>
      <c r="BO54" s="6">
        <f>INDEX('P-07 HACCP score'!$C$3:$E$7,MATCH(Y54,'P-07 HACCP score'!$B$3:$B$7,0),MATCH('D-14 Ernst'!U$2,'P-07 HACCP score'!$C$2:$E$2,0))</f>
        <v>0</v>
      </c>
      <c r="BP54" s="6">
        <f>INDEX('P-07 HACCP score'!$C$3:$E$7,MATCH(Z54,'P-07 HACCP score'!$B$3:$B$7,0),MATCH('D-14 Ernst'!V$2,'P-07 HACCP score'!$C$2:$E$2,0))</f>
        <v>0</v>
      </c>
      <c r="BQ54" s="6">
        <f>INDEX('P-07 HACCP score'!$C$3:$E$7,MATCH(AA54,'P-07 HACCP score'!$B$3:$B$7,0),MATCH('D-14 Ernst'!W$2,'P-07 HACCP score'!$C$2:$E$2,0))</f>
        <v>0</v>
      </c>
      <c r="BR54" s="6">
        <f>INDEX('P-07 HACCP score'!$C$3:$E$7,MATCH(AB54,'P-07 HACCP score'!$B$3:$B$7,0),MATCH('D-14 Ernst'!X$2,'P-07 HACCP score'!$C$2:$E$2,0))</f>
        <v>3</v>
      </c>
      <c r="BS54" s="6">
        <f>INDEX('P-07 HACCP score'!$C$3:$E$7,MATCH(AC54,'P-07 HACCP score'!$B$3:$B$7,0),MATCH('D-14 Ernst'!Y$2,'P-07 HACCP score'!$C$2:$E$2,0))</f>
        <v>0</v>
      </c>
      <c r="BT54" s="6">
        <f>INDEX('P-07 HACCP score'!$C$3:$E$7,MATCH(AD54,'P-07 HACCP score'!$B$3:$B$7,0),MATCH('D-14 Ernst'!Z$2,'P-07 HACCP score'!$C$2:$E$2,0))</f>
        <v>0</v>
      </c>
      <c r="BU54" s="6">
        <f>INDEX('P-07 HACCP score'!$C$3:$E$7,MATCH(AE54,'P-07 HACCP score'!$B$3:$B$7,0),MATCH('D-14 Ernst'!AA$2,'P-07 HACCP score'!$C$2:$E$2,0))</f>
        <v>0</v>
      </c>
      <c r="BV54" s="6">
        <f>INDEX('P-07 HACCP score'!$C$3:$E$7,MATCH(AF54,'P-07 HACCP score'!$B$3:$B$7,0),MATCH('D-14 Ernst'!AB$2,'P-07 HACCP score'!$C$2:$E$2,0))</f>
        <v>0</v>
      </c>
      <c r="BW54" s="6">
        <f>INDEX('P-07 HACCP score'!$C$3:$E$7,MATCH(AG54,'P-07 HACCP score'!$B$3:$B$7,0),MATCH('D-14 Ernst'!AC$2,'P-07 HACCP score'!$C$2:$E$2,0))</f>
        <v>0</v>
      </c>
      <c r="BX54" s="6">
        <f>INDEX('P-07 HACCP score'!$C$3:$E$7,MATCH(AH54,'P-07 HACCP score'!$B$3:$B$7,0),MATCH('D-14 Ernst'!AD$2,'P-07 HACCP score'!$C$2:$E$2,0))</f>
        <v>0</v>
      </c>
    </row>
    <row r="55" spans="1:76" s="6" customFormat="1" x14ac:dyDescent="0.45">
      <c r="A55" s="47">
        <v>30930</v>
      </c>
      <c r="B55" s="6" t="s">
        <v>104</v>
      </c>
      <c r="C55" s="6" t="s">
        <v>88</v>
      </c>
      <c r="D55" s="21" t="s">
        <v>60</v>
      </c>
      <c r="E55" s="22"/>
      <c r="F55" s="22"/>
      <c r="G55" s="22"/>
      <c r="H55" s="25"/>
      <c r="I55" s="25"/>
      <c r="J55" s="25"/>
      <c r="K55" s="25"/>
      <c r="L55" s="25"/>
      <c r="M55" s="22"/>
      <c r="N55" s="22"/>
      <c r="O55" s="26"/>
      <c r="P55" s="26"/>
      <c r="Q55" s="22"/>
      <c r="R55" s="22"/>
      <c r="S55" s="22"/>
      <c r="T55" s="22"/>
      <c r="U55" s="22"/>
      <c r="V55" s="22"/>
      <c r="W55" s="22"/>
      <c r="X55" s="22"/>
      <c r="Y55" s="22"/>
      <c r="Z55" s="22"/>
      <c r="AA55" s="22"/>
      <c r="AB55" s="22"/>
      <c r="AC55" s="22"/>
      <c r="AD55" s="22"/>
      <c r="AE55" s="22"/>
      <c r="AF55" s="22"/>
      <c r="AG55" s="22"/>
      <c r="AH55" s="22"/>
      <c r="AI55" s="4">
        <f>COUNTIF(AU55:AW55,5)+COUNTIF(BC55:BD55,5)+COUNTIF(BG55:BX55,5)+COUNTIF(AU55:AW55,9)+COUNTIF(BC55:BD55,9)+COUNTIF(BG55:BX55,9)</f>
        <v>0</v>
      </c>
      <c r="AJ55" s="4">
        <f>COUNTIF(AU55:AW55,15)+COUNTIF(BC55:BD55,15)+COUNTIF(BG55:BX55,15)+COUNTIF(AU55:AW55,25)+COUNTIF(BC55:BD55,25)+COUNTIF(BG55:BX55,25)</f>
        <v>0</v>
      </c>
      <c r="AK55" s="4" t="str">
        <f>IF(AJ55&gt;=1,"HOOG",IF(AI55&gt;=2,"MIDDEN","LAAG"))</f>
        <v>LAAG</v>
      </c>
      <c r="AL55" s="4" t="str">
        <f>IF(AND(AJ55=1,OR(G55="H",X55="H"),TEXT(D55,0)&lt;&gt;"4"),"J","N" )</f>
        <v>N</v>
      </c>
      <c r="AM55" s="4" t="s">
        <v>34</v>
      </c>
      <c r="AN55" s="80" t="str">
        <f>IF(OR(AM55="J",AL55="J"),"MIDDEN",AK55)</f>
        <v>LAAG</v>
      </c>
      <c r="AO55" s="4" t="s">
        <v>32</v>
      </c>
      <c r="AP55" s="4" t="s">
        <v>36</v>
      </c>
      <c r="AQ55" s="4" t="s">
        <v>34</v>
      </c>
      <c r="AR55" s="4" t="str">
        <f>IF(AND(AO55="H",AP55="K"),"J",IF(OR(AND(AO55="L",AP55="K",AQ55="J"),AND(AO55="H",AP55="G",AQ55="J")),"J","N"))</f>
        <v>N</v>
      </c>
      <c r="AS55" s="4" t="s">
        <v>34</v>
      </c>
      <c r="AT55" s="4" t="str">
        <f>IF(AR55="N",AN55,IF(AN55="LAAG","MIDDEN","HOOG"))</f>
        <v>LAAG</v>
      </c>
      <c r="AU55" s="6">
        <f>INDEX('P-07 HACCP score'!$C$3:$E$7,MATCH(E55,'P-07 HACCP score'!$B$3:$B$7,0),MATCH('D-14 Ernst'!A$2,'P-07 HACCP score'!$C$2:$E$2,0))</f>
        <v>0</v>
      </c>
      <c r="AV55" s="6">
        <f>INDEX('P-07 HACCP score'!$C$3:$E$7,MATCH(F55,'P-07 HACCP score'!$B$3:$B$7,0),MATCH('D-14 Ernst'!B$2,'P-07 HACCP score'!$C$2:$E$2,0))</f>
        <v>0</v>
      </c>
      <c r="AW55" s="6">
        <f>INDEX('P-07 HACCP score'!$C$3:$E$7,MATCH(G55,'P-07 HACCP score'!$B$3:$B$7,0),MATCH('D-14 Ernst'!C$2,'P-07 HACCP score'!$C$2:$E$2,0))</f>
        <v>0</v>
      </c>
      <c r="AX55" s="6">
        <f>INDEX('P-07 HACCP score'!$C$3:$E$7,MATCH(H55,'P-07 HACCP score'!$B$3:$B$7,0),MATCH('D-14 Ernst'!D$2,'P-07 HACCP score'!$C$2:$E$2,0))</f>
        <v>0</v>
      </c>
      <c r="AY55" s="6">
        <f>INDEX('P-07 HACCP score'!$C$3:$E$7,MATCH(I55,'P-07 HACCP score'!$B$3:$B$7,0),MATCH('D-14 Ernst'!E$2,'P-07 HACCP score'!$C$2:$E$2,0))</f>
        <v>0</v>
      </c>
      <c r="AZ55" s="6">
        <f>INDEX('P-07 HACCP score'!$C$3:$E$7,MATCH(J55,'P-07 HACCP score'!$B$3:$B$7,0),MATCH('D-14 Ernst'!F$2,'P-07 HACCP score'!$C$2:$E$2,0))</f>
        <v>0</v>
      </c>
      <c r="BA55" s="6">
        <f>INDEX('P-07 HACCP score'!$C$3:$E$7,MATCH(K55,'P-07 HACCP score'!$B$3:$B$7,0),MATCH('D-14 Ernst'!G$2,'P-07 HACCP score'!$C$2:$E$2,0))</f>
        <v>0</v>
      </c>
      <c r="BB55" s="6">
        <f>INDEX('P-07 HACCP score'!$C$3:$E$7,MATCH(L55,'P-07 HACCP score'!$B$3:$B$7,0),MATCH('D-14 Ernst'!H$2,'P-07 HACCP score'!$C$2:$E$2,0))</f>
        <v>0</v>
      </c>
      <c r="BC55" s="6">
        <f>INDEX('P-07 HACCP score'!$C$3:$E$7,MATCH(M55,'P-07 HACCP score'!$B$3:$B$7,0),MATCH('D-14 Ernst'!I$2,'P-07 HACCP score'!$C$2:$E$2,0))</f>
        <v>0</v>
      </c>
      <c r="BD55" s="6">
        <f>INDEX('P-07 HACCP score'!$C$3:$E$7,MATCH(N55,'P-07 HACCP score'!$B$3:$B$7,0),MATCH('D-14 Ernst'!J$2,'P-07 HACCP score'!$C$2:$E$2,0))</f>
        <v>0</v>
      </c>
      <c r="BE55" s="6">
        <f>INDEX('P-07 HACCP score'!$C$3:$E$7,MATCH(O55,'P-07 HACCP score'!$B$3:$B$7,0),MATCH('D-14 Ernst'!K$2,'P-07 HACCP score'!$C$2:$E$2,0))</f>
        <v>0</v>
      </c>
      <c r="BF55" s="6">
        <f>INDEX('P-07 HACCP score'!$C$3:$E$7,MATCH(P55,'P-07 HACCP score'!$B$3:$B$7,0),MATCH('D-14 Ernst'!L$2,'P-07 HACCP score'!$C$2:$E$2,0))</f>
        <v>0</v>
      </c>
      <c r="BG55" s="6">
        <f>INDEX('P-07 HACCP score'!$C$3:$E$7,MATCH(Q55,'P-07 HACCP score'!$B$3:$B$7,0),MATCH('D-14 Ernst'!M$2,'P-07 HACCP score'!$C$2:$E$2,0))</f>
        <v>0</v>
      </c>
      <c r="BH55" s="6">
        <f>INDEX('P-07 HACCP score'!$C$3:$E$7,MATCH(R55,'P-07 HACCP score'!$B$3:$B$7,0),MATCH('D-14 Ernst'!N$2,'P-07 HACCP score'!$C$2:$E$2,0))</f>
        <v>0</v>
      </c>
      <c r="BI55" s="6">
        <f>INDEX('P-07 HACCP score'!$C$3:$E$7,MATCH(S55,'P-07 HACCP score'!$B$3:$B$7,0),MATCH('D-14 Ernst'!O$2,'P-07 HACCP score'!$C$2:$E$2,0))</f>
        <v>0</v>
      </c>
      <c r="BJ55" s="6">
        <f>INDEX('P-07 HACCP score'!$C$3:$E$7,MATCH(T55,'P-07 HACCP score'!$B$3:$B$7,0),MATCH('D-14 Ernst'!P$2,'P-07 HACCP score'!$C$2:$E$2,0))</f>
        <v>0</v>
      </c>
      <c r="BK55" s="6">
        <f>INDEX('P-07 HACCP score'!$C$3:$E$7,MATCH(U55,'P-07 HACCP score'!$B$3:$B$7,0),MATCH('D-14 Ernst'!Q$2,'P-07 HACCP score'!$C$2:$E$2,0))</f>
        <v>0</v>
      </c>
      <c r="BL55" s="6">
        <f>INDEX('P-07 HACCP score'!$C$3:$E$7,MATCH(V55,'P-07 HACCP score'!$B$3:$B$7,0),MATCH('D-14 Ernst'!R$2,'P-07 HACCP score'!$C$2:$E$2,0))</f>
        <v>0</v>
      </c>
      <c r="BM55" s="6">
        <f>INDEX('P-07 HACCP score'!$C$3:$E$7,MATCH(W55,'P-07 HACCP score'!$B$3:$B$7,0),MATCH('D-14 Ernst'!S$2,'P-07 HACCP score'!$C$2:$E$2,0))</f>
        <v>0</v>
      </c>
      <c r="BN55" s="6">
        <f>INDEX('P-07 HACCP score'!$C$3:$E$7,MATCH(X55,'P-07 HACCP score'!$B$3:$B$7,0),MATCH('D-14 Ernst'!T$2,'P-07 HACCP score'!$C$2:$E$2,0))</f>
        <v>0</v>
      </c>
      <c r="BO55" s="6">
        <f>INDEX('P-07 HACCP score'!$C$3:$E$7,MATCH(Y55,'P-07 HACCP score'!$B$3:$B$7,0),MATCH('D-14 Ernst'!U$2,'P-07 HACCP score'!$C$2:$E$2,0))</f>
        <v>0</v>
      </c>
      <c r="BP55" s="6">
        <f>INDEX('P-07 HACCP score'!$C$3:$E$7,MATCH(Z55,'P-07 HACCP score'!$B$3:$B$7,0),MATCH('D-14 Ernst'!V$2,'P-07 HACCP score'!$C$2:$E$2,0))</f>
        <v>0</v>
      </c>
      <c r="BQ55" s="6">
        <f>INDEX('P-07 HACCP score'!$C$3:$E$7,MATCH(AA55,'P-07 HACCP score'!$B$3:$B$7,0),MATCH('D-14 Ernst'!W$2,'P-07 HACCP score'!$C$2:$E$2,0))</f>
        <v>0</v>
      </c>
      <c r="BR55" s="6">
        <f>INDEX('P-07 HACCP score'!$C$3:$E$7,MATCH(AB55,'P-07 HACCP score'!$B$3:$B$7,0),MATCH('D-14 Ernst'!X$2,'P-07 HACCP score'!$C$2:$E$2,0))</f>
        <v>0</v>
      </c>
      <c r="BS55" s="6">
        <f>INDEX('P-07 HACCP score'!$C$3:$E$7,MATCH(AC55,'P-07 HACCP score'!$B$3:$B$7,0),MATCH('D-14 Ernst'!Y$2,'P-07 HACCP score'!$C$2:$E$2,0))</f>
        <v>0</v>
      </c>
      <c r="BT55" s="6">
        <f>INDEX('P-07 HACCP score'!$C$3:$E$7,MATCH(AD55,'P-07 HACCP score'!$B$3:$B$7,0),MATCH('D-14 Ernst'!Z$2,'P-07 HACCP score'!$C$2:$E$2,0))</f>
        <v>0</v>
      </c>
      <c r="BU55" s="6">
        <f>INDEX('P-07 HACCP score'!$C$3:$E$7,MATCH(AE55,'P-07 HACCP score'!$B$3:$B$7,0),MATCH('D-14 Ernst'!AA$2,'P-07 HACCP score'!$C$2:$E$2,0))</f>
        <v>0</v>
      </c>
      <c r="BV55" s="6">
        <f>INDEX('P-07 HACCP score'!$C$3:$E$7,MATCH(AF55,'P-07 HACCP score'!$B$3:$B$7,0),MATCH('D-14 Ernst'!AB$2,'P-07 HACCP score'!$C$2:$E$2,0))</f>
        <v>0</v>
      </c>
      <c r="BW55" s="6">
        <f>INDEX('P-07 HACCP score'!$C$3:$E$7,MATCH(AG55,'P-07 HACCP score'!$B$3:$B$7,0),MATCH('D-14 Ernst'!AC$2,'P-07 HACCP score'!$C$2:$E$2,0))</f>
        <v>0</v>
      </c>
      <c r="BX55" s="6">
        <f>INDEX('P-07 HACCP score'!$C$3:$E$7,MATCH(AH55,'P-07 HACCP score'!$B$3:$B$7,0),MATCH('D-14 Ernst'!AD$2,'P-07 HACCP score'!$C$2:$E$2,0))</f>
        <v>0</v>
      </c>
    </row>
    <row r="56" spans="1:76" s="6" customFormat="1" x14ac:dyDescent="0.45">
      <c r="A56" s="47">
        <v>52047</v>
      </c>
      <c r="B56" s="6" t="s">
        <v>753</v>
      </c>
      <c r="C56" s="6" t="s">
        <v>637</v>
      </c>
      <c r="D56" s="21">
        <v>4</v>
      </c>
      <c r="E56" s="22"/>
      <c r="F56" s="22"/>
      <c r="G56" s="22"/>
      <c r="H56" s="25"/>
      <c r="I56" s="25"/>
      <c r="J56" s="25"/>
      <c r="K56" s="25"/>
      <c r="L56" s="25"/>
      <c r="M56" s="22"/>
      <c r="N56" s="22" t="s">
        <v>32</v>
      </c>
      <c r="O56" s="26" t="s">
        <v>32</v>
      </c>
      <c r="P56" s="26" t="s">
        <v>32</v>
      </c>
      <c r="Q56" s="42" t="s">
        <v>726</v>
      </c>
      <c r="R56" s="22"/>
      <c r="S56" s="42"/>
      <c r="T56" s="22"/>
      <c r="U56" s="22"/>
      <c r="V56" s="22"/>
      <c r="W56" s="43" t="s">
        <v>32</v>
      </c>
      <c r="X56" s="22" t="s">
        <v>35</v>
      </c>
      <c r="Y56" s="42" t="s">
        <v>43</v>
      </c>
      <c r="Z56" s="22" t="s">
        <v>43</v>
      </c>
      <c r="AA56" s="22"/>
      <c r="AB56" s="22" t="s">
        <v>32</v>
      </c>
      <c r="AC56" s="22"/>
      <c r="AD56" s="22"/>
      <c r="AE56" s="22"/>
      <c r="AF56" s="22"/>
      <c r="AG56" s="22"/>
      <c r="AH56" s="22"/>
      <c r="AI56" s="4">
        <f>COUNTIF(AU56:AW56,5)+COUNTIF(BC56:BD56,5)+COUNTIF(BG56:BX56,5)+COUNTIF(AU56:AW56,9)+COUNTIF(BC56:BD56,9)+COUNTIF(BG56:BX56,9)</f>
        <v>1</v>
      </c>
      <c r="AJ56" s="4">
        <f>COUNTIF(AU56:AW56,15)+COUNTIF(BC56:BD56,15)+COUNTIF(BG56:BX56,15)+COUNTIF(AU56:AW56,25)+COUNTIF(BC56:BD56,25)+COUNTIF(BG56:BX56,25)</f>
        <v>1</v>
      </c>
      <c r="AK56" s="4" t="str">
        <f>IF(AJ56&gt;=1,"HOOG",IF(AI56&gt;=2,"MIDDEN","LAAG"))</f>
        <v>HOOG</v>
      </c>
      <c r="AL56" s="4" t="str">
        <f>IF(AND(AJ56=1,OR(G56="H",X56="H"),TEXT(D56,0)&lt;&gt;"4"),"J","N" )</f>
        <v>N</v>
      </c>
      <c r="AM56" s="4" t="s">
        <v>34</v>
      </c>
      <c r="AN56" s="80" t="str">
        <f>IF(OR(AM56="J",AL56="J"),"MIDDEN",AK56)</f>
        <v>HOOG</v>
      </c>
      <c r="AO56" s="4" t="s">
        <v>32</v>
      </c>
      <c r="AP56" s="4" t="s">
        <v>36</v>
      </c>
      <c r="AQ56" s="4" t="s">
        <v>34</v>
      </c>
      <c r="AR56" s="4" t="str">
        <f>IF(AND(AO56="H",AP56="K"),"J",IF(OR(AND(AO56="L",AP56="K",AQ56="J"),AND(AO56="H",AP56="G",AQ56="J")),"J","N"))</f>
        <v>N</v>
      </c>
      <c r="AS56" s="4" t="s">
        <v>34</v>
      </c>
      <c r="AT56" s="4" t="str">
        <f>IF(AR56="N",AN56,IF(AN56="LAAG","MIDDEN","HOOG"))</f>
        <v>HOOG</v>
      </c>
      <c r="AU56" s="6">
        <f>INDEX('P-07 HACCP score'!$C$3:$E$7,MATCH(E56,'P-07 HACCP score'!$B$3:$B$7,0),MATCH('D-14 Ernst'!A$2,'P-07 HACCP score'!$C$2:$E$2,0))</f>
        <v>0</v>
      </c>
      <c r="AV56" s="6">
        <f>INDEX('P-07 HACCP score'!$C$3:$E$7,MATCH(F56,'P-07 HACCP score'!$B$3:$B$7,0),MATCH('D-14 Ernst'!B$2,'P-07 HACCP score'!$C$2:$E$2,0))</f>
        <v>0</v>
      </c>
      <c r="AW56" s="6">
        <f>INDEX('P-07 HACCP score'!$C$3:$E$7,MATCH(G56,'P-07 HACCP score'!$B$3:$B$7,0),MATCH('D-14 Ernst'!C$2,'P-07 HACCP score'!$C$2:$E$2,0))</f>
        <v>0</v>
      </c>
      <c r="AX56" s="6">
        <f>INDEX('P-07 HACCP score'!$C$3:$E$7,MATCH(H56,'P-07 HACCP score'!$B$3:$B$7,0),MATCH('D-14 Ernst'!D$2,'P-07 HACCP score'!$C$2:$E$2,0))</f>
        <v>0</v>
      </c>
      <c r="AY56" s="6">
        <f>INDEX('P-07 HACCP score'!$C$3:$E$7,MATCH(I56,'P-07 HACCP score'!$B$3:$B$7,0),MATCH('D-14 Ernst'!E$2,'P-07 HACCP score'!$C$2:$E$2,0))</f>
        <v>0</v>
      </c>
      <c r="AZ56" s="6">
        <f>INDEX('P-07 HACCP score'!$C$3:$E$7,MATCH(J56,'P-07 HACCP score'!$B$3:$B$7,0),MATCH('D-14 Ernst'!F$2,'P-07 HACCP score'!$C$2:$E$2,0))</f>
        <v>0</v>
      </c>
      <c r="BA56" s="6">
        <f>INDEX('P-07 HACCP score'!$C$3:$E$7,MATCH(K56,'P-07 HACCP score'!$B$3:$B$7,0),MATCH('D-14 Ernst'!G$2,'P-07 HACCP score'!$C$2:$E$2,0))</f>
        <v>0</v>
      </c>
      <c r="BB56" s="6">
        <f>INDEX('P-07 HACCP score'!$C$3:$E$7,MATCH(L56,'P-07 HACCP score'!$B$3:$B$7,0),MATCH('D-14 Ernst'!H$2,'P-07 HACCP score'!$C$2:$E$2,0))</f>
        <v>0</v>
      </c>
      <c r="BC56" s="6">
        <f>INDEX('P-07 HACCP score'!$C$3:$E$7,MATCH(M56,'P-07 HACCP score'!$B$3:$B$7,0),MATCH('D-14 Ernst'!I$2,'P-07 HACCP score'!$C$2:$E$2,0))</f>
        <v>0</v>
      </c>
      <c r="BD56" s="6">
        <f>INDEX('P-07 HACCP score'!$C$3:$E$7,MATCH(N56,'P-07 HACCP score'!$B$3:$B$7,0),MATCH('D-14 Ernst'!J$2,'P-07 HACCP score'!$C$2:$E$2,0))</f>
        <v>3</v>
      </c>
      <c r="BE56" s="6">
        <f>INDEX('P-07 HACCP score'!$C$3:$E$7,MATCH(O56,'P-07 HACCP score'!$B$3:$B$7,0),MATCH('D-14 Ernst'!K$2,'P-07 HACCP score'!$C$2:$E$2,0))</f>
        <v>3</v>
      </c>
      <c r="BF56" s="6">
        <f>INDEX('P-07 HACCP score'!$C$3:$E$7,MATCH(P56,'P-07 HACCP score'!$B$3:$B$7,0),MATCH('D-14 Ernst'!L$2,'P-07 HACCP score'!$C$2:$E$2,0))</f>
        <v>3</v>
      </c>
      <c r="BG56" s="6">
        <f>INDEX('P-07 HACCP score'!$C$3:$E$7,MATCH(Q56,'P-07 HACCP score'!$B$3:$B$7,0),MATCH('D-14 Ernst'!M$2,'P-07 HACCP score'!$C$2:$E$2,0))</f>
        <v>2.5</v>
      </c>
      <c r="BH56" s="6">
        <f>INDEX('P-07 HACCP score'!$C$3:$E$7,MATCH(R56,'P-07 HACCP score'!$B$3:$B$7,0),MATCH('D-14 Ernst'!N$2,'P-07 HACCP score'!$C$2:$E$2,0))</f>
        <v>0</v>
      </c>
      <c r="BI56" s="6">
        <f>INDEX('P-07 HACCP score'!$C$3:$E$7,MATCH(S56,'P-07 HACCP score'!$B$3:$B$7,0),MATCH('D-14 Ernst'!O$2,'P-07 HACCP score'!$C$2:$E$2,0))</f>
        <v>0</v>
      </c>
      <c r="BJ56" s="6">
        <f>INDEX('P-07 HACCP score'!$C$3:$E$7,MATCH(T56,'P-07 HACCP score'!$B$3:$B$7,0),MATCH('D-14 Ernst'!P$2,'P-07 HACCP score'!$C$2:$E$2,0))</f>
        <v>0</v>
      </c>
      <c r="BK56" s="6">
        <f>INDEX('P-07 HACCP score'!$C$3:$E$7,MATCH(U56,'P-07 HACCP score'!$B$3:$B$7,0),MATCH('D-14 Ernst'!Q$2,'P-07 HACCP score'!$C$2:$E$2,0))</f>
        <v>0</v>
      </c>
      <c r="BL56" s="6">
        <f>INDEX('P-07 HACCP score'!$C$3:$E$7,MATCH(V56,'P-07 HACCP score'!$B$3:$B$7,0),MATCH('D-14 Ernst'!R$2,'P-07 HACCP score'!$C$2:$E$2,0))</f>
        <v>0</v>
      </c>
      <c r="BM56" s="6">
        <f>INDEX('P-07 HACCP score'!$C$3:$E$7,MATCH(W56,'P-07 HACCP score'!$B$3:$B$7,0),MATCH('D-14 Ernst'!S$2,'P-07 HACCP score'!$C$2:$E$2,0))</f>
        <v>5</v>
      </c>
      <c r="BN56" s="6">
        <f>INDEX('P-07 HACCP score'!$C$3:$E$7,MATCH(X56,'P-07 HACCP score'!$B$3:$B$7,0),MATCH('D-14 Ernst'!T$2,'P-07 HACCP score'!$C$2:$E$2,0))</f>
        <v>15</v>
      </c>
      <c r="BO56" s="6">
        <f>INDEX('P-07 HACCP score'!$C$3:$E$7,MATCH(Y56,'P-07 HACCP score'!$B$3:$B$7,0),MATCH('D-14 Ernst'!U$2,'P-07 HACCP score'!$C$2:$E$2,0))</f>
        <v>3</v>
      </c>
      <c r="BP56" s="6">
        <f>INDEX('P-07 HACCP score'!$C$3:$E$7,MATCH(Z56,'P-07 HACCP score'!$B$3:$B$7,0),MATCH('D-14 Ernst'!V$2,'P-07 HACCP score'!$C$2:$E$2,0))</f>
        <v>3</v>
      </c>
      <c r="BQ56" s="6">
        <f>INDEX('P-07 HACCP score'!$C$3:$E$7,MATCH(AA56,'P-07 HACCP score'!$B$3:$B$7,0),MATCH('D-14 Ernst'!W$2,'P-07 HACCP score'!$C$2:$E$2,0))</f>
        <v>0</v>
      </c>
      <c r="BR56" s="6">
        <f>INDEX('P-07 HACCP score'!$C$3:$E$7,MATCH(AB56,'P-07 HACCP score'!$B$3:$B$7,0),MATCH('D-14 Ernst'!X$2,'P-07 HACCP score'!$C$2:$E$2,0))</f>
        <v>3</v>
      </c>
      <c r="BS56" s="6">
        <f>INDEX('P-07 HACCP score'!$C$3:$E$7,MATCH(AC56,'P-07 HACCP score'!$B$3:$B$7,0),MATCH('D-14 Ernst'!Y$2,'P-07 HACCP score'!$C$2:$E$2,0))</f>
        <v>0</v>
      </c>
      <c r="BT56" s="6">
        <f>INDEX('P-07 HACCP score'!$C$3:$E$7,MATCH(AD56,'P-07 HACCP score'!$B$3:$B$7,0),MATCH('D-14 Ernst'!Z$2,'P-07 HACCP score'!$C$2:$E$2,0))</f>
        <v>0</v>
      </c>
      <c r="BU56" s="6">
        <f>INDEX('P-07 HACCP score'!$C$3:$E$7,MATCH(AE56,'P-07 HACCP score'!$B$3:$B$7,0),MATCH('D-14 Ernst'!AA$2,'P-07 HACCP score'!$C$2:$E$2,0))</f>
        <v>0</v>
      </c>
      <c r="BV56" s="6">
        <f>INDEX('P-07 HACCP score'!$C$3:$E$7,MATCH(AF56,'P-07 HACCP score'!$B$3:$B$7,0),MATCH('D-14 Ernst'!AB$2,'P-07 HACCP score'!$C$2:$E$2,0))</f>
        <v>0</v>
      </c>
      <c r="BW56" s="6">
        <f>INDEX('P-07 HACCP score'!$C$3:$E$7,MATCH(AG56,'P-07 HACCP score'!$B$3:$B$7,0),MATCH('D-14 Ernst'!AC$2,'P-07 HACCP score'!$C$2:$E$2,0))</f>
        <v>0</v>
      </c>
      <c r="BX56" s="6">
        <f>INDEX('P-07 HACCP score'!$C$3:$E$7,MATCH(AH56,'P-07 HACCP score'!$B$3:$B$7,0),MATCH('D-14 Ernst'!AD$2,'P-07 HACCP score'!$C$2:$E$2,0))</f>
        <v>0</v>
      </c>
    </row>
    <row r="57" spans="1:76" s="6" customFormat="1" x14ac:dyDescent="0.45">
      <c r="A57" s="47">
        <v>51950</v>
      </c>
      <c r="B57" s="6" t="s">
        <v>105</v>
      </c>
      <c r="C57" s="6" t="s">
        <v>637</v>
      </c>
      <c r="D57" s="21" t="s">
        <v>103</v>
      </c>
      <c r="E57" s="22"/>
      <c r="F57" s="22"/>
      <c r="G57" s="22"/>
      <c r="H57" s="25"/>
      <c r="I57" s="25"/>
      <c r="J57" s="25"/>
      <c r="K57" s="25"/>
      <c r="L57" s="25"/>
      <c r="M57" s="22"/>
      <c r="N57" s="42" t="s">
        <v>32</v>
      </c>
      <c r="O57" s="45" t="s">
        <v>32</v>
      </c>
      <c r="P57" s="45" t="s">
        <v>32</v>
      </c>
      <c r="Q57" s="42" t="s">
        <v>726</v>
      </c>
      <c r="R57" s="22"/>
      <c r="S57" s="42"/>
      <c r="T57" s="22"/>
      <c r="U57" s="22"/>
      <c r="V57" s="22"/>
      <c r="W57" s="22"/>
      <c r="X57" s="42" t="s">
        <v>35</v>
      </c>
      <c r="Y57" s="42" t="s">
        <v>43</v>
      </c>
      <c r="Z57" s="42" t="s">
        <v>43</v>
      </c>
      <c r="AA57" s="22"/>
      <c r="AB57" s="22"/>
      <c r="AC57" s="22"/>
      <c r="AD57" s="22"/>
      <c r="AE57" s="22"/>
      <c r="AF57" s="22"/>
      <c r="AG57" s="22"/>
      <c r="AH57" s="22"/>
      <c r="AI57" s="4">
        <f>COUNTIF(AU57:AW57,5)+COUNTIF(BC57:BD57,5)+COUNTIF(BG57:BX57,5)+COUNTIF(AU57:AW57,9)+COUNTIF(BC57:BD57,9)+COUNTIF(BG57:BX57,9)</f>
        <v>0</v>
      </c>
      <c r="AJ57" s="4">
        <f>COUNTIF(AU57:AW57,15)+COUNTIF(BC57:BD57,15)+COUNTIF(BG57:BX57,15)+COUNTIF(AU57:AW57,25)+COUNTIF(BC57:BD57,25)+COUNTIF(BG57:BX57,25)</f>
        <v>1</v>
      </c>
      <c r="AK57" s="4" t="str">
        <f>IF(AJ57&gt;=1,"HOOG",IF(AI57&gt;=2,"MIDDEN","LAAG"))</f>
        <v>HOOG</v>
      </c>
      <c r="AL57" s="4" t="str">
        <f>IF(AND(AJ57=1,OR(G57="H",X57="H"),TEXT(D57,0)&lt;&gt;"4"),"J","N" )</f>
        <v>N</v>
      </c>
      <c r="AM57" s="4" t="s">
        <v>34</v>
      </c>
      <c r="AN57" s="80" t="str">
        <f>IF(OR(AM57="J",AL57="J"),"MIDDEN",AK57)</f>
        <v>HOOG</v>
      </c>
      <c r="AO57" s="4" t="s">
        <v>32</v>
      </c>
      <c r="AP57" s="4" t="s">
        <v>36</v>
      </c>
      <c r="AQ57" s="4" t="s">
        <v>34</v>
      </c>
      <c r="AR57" s="4" t="str">
        <f>IF(AND(AO57="H",AP57="K"),"J",IF(OR(AND(AO57="L",AP57="K",AQ57="J"),AND(AO57="H",AP57="G",AQ57="J")),"J","N"))</f>
        <v>N</v>
      </c>
      <c r="AS57" s="4" t="s">
        <v>34</v>
      </c>
      <c r="AT57" s="4" t="str">
        <f>IF(AR57="N",AN57,IF(AN57="LAAG","MIDDEN","HOOG"))</f>
        <v>HOOG</v>
      </c>
      <c r="AU57" s="6">
        <f>INDEX('P-07 HACCP score'!$C$3:$E$7,MATCH(E57,'P-07 HACCP score'!$B$3:$B$7,0),MATCH('D-14 Ernst'!A$2,'P-07 HACCP score'!$C$2:$E$2,0))</f>
        <v>0</v>
      </c>
      <c r="AV57" s="6">
        <f>INDEX('P-07 HACCP score'!$C$3:$E$7,MATCH(F57,'P-07 HACCP score'!$B$3:$B$7,0),MATCH('D-14 Ernst'!B$2,'P-07 HACCP score'!$C$2:$E$2,0))</f>
        <v>0</v>
      </c>
      <c r="AW57" s="6">
        <f>INDEX('P-07 HACCP score'!$C$3:$E$7,MATCH(G57,'P-07 HACCP score'!$B$3:$B$7,0),MATCH('D-14 Ernst'!C$2,'P-07 HACCP score'!$C$2:$E$2,0))</f>
        <v>0</v>
      </c>
      <c r="AX57" s="6">
        <f>INDEX('P-07 HACCP score'!$C$3:$E$7,MATCH(H57,'P-07 HACCP score'!$B$3:$B$7,0),MATCH('D-14 Ernst'!D$2,'P-07 HACCP score'!$C$2:$E$2,0))</f>
        <v>0</v>
      </c>
      <c r="AY57" s="6">
        <f>INDEX('P-07 HACCP score'!$C$3:$E$7,MATCH(I57,'P-07 HACCP score'!$B$3:$B$7,0),MATCH('D-14 Ernst'!E$2,'P-07 HACCP score'!$C$2:$E$2,0))</f>
        <v>0</v>
      </c>
      <c r="AZ57" s="6">
        <f>INDEX('P-07 HACCP score'!$C$3:$E$7,MATCH(J57,'P-07 HACCP score'!$B$3:$B$7,0),MATCH('D-14 Ernst'!F$2,'P-07 HACCP score'!$C$2:$E$2,0))</f>
        <v>0</v>
      </c>
      <c r="BA57" s="6">
        <f>INDEX('P-07 HACCP score'!$C$3:$E$7,MATCH(K57,'P-07 HACCP score'!$B$3:$B$7,0),MATCH('D-14 Ernst'!G$2,'P-07 HACCP score'!$C$2:$E$2,0))</f>
        <v>0</v>
      </c>
      <c r="BB57" s="6">
        <f>INDEX('P-07 HACCP score'!$C$3:$E$7,MATCH(L57,'P-07 HACCP score'!$B$3:$B$7,0),MATCH('D-14 Ernst'!H$2,'P-07 HACCP score'!$C$2:$E$2,0))</f>
        <v>0</v>
      </c>
      <c r="BC57" s="6">
        <f>INDEX('P-07 HACCP score'!$C$3:$E$7,MATCH(M57,'P-07 HACCP score'!$B$3:$B$7,0),MATCH('D-14 Ernst'!I$2,'P-07 HACCP score'!$C$2:$E$2,0))</f>
        <v>0</v>
      </c>
      <c r="BD57" s="6">
        <f>INDEX('P-07 HACCP score'!$C$3:$E$7,MATCH(N57,'P-07 HACCP score'!$B$3:$B$7,0),MATCH('D-14 Ernst'!J$2,'P-07 HACCP score'!$C$2:$E$2,0))</f>
        <v>3</v>
      </c>
      <c r="BE57" s="6">
        <f>INDEX('P-07 HACCP score'!$C$3:$E$7,MATCH(O57,'P-07 HACCP score'!$B$3:$B$7,0),MATCH('D-14 Ernst'!K$2,'P-07 HACCP score'!$C$2:$E$2,0))</f>
        <v>3</v>
      </c>
      <c r="BF57" s="6">
        <f>INDEX('P-07 HACCP score'!$C$3:$E$7,MATCH(P57,'P-07 HACCP score'!$B$3:$B$7,0),MATCH('D-14 Ernst'!L$2,'P-07 HACCP score'!$C$2:$E$2,0))</f>
        <v>3</v>
      </c>
      <c r="BG57" s="6">
        <f>INDEX('P-07 HACCP score'!$C$3:$E$7,MATCH(Q57,'P-07 HACCP score'!$B$3:$B$7,0),MATCH('D-14 Ernst'!M$2,'P-07 HACCP score'!$C$2:$E$2,0))</f>
        <v>2.5</v>
      </c>
      <c r="BH57" s="6">
        <f>INDEX('P-07 HACCP score'!$C$3:$E$7,MATCH(R57,'P-07 HACCP score'!$B$3:$B$7,0),MATCH('D-14 Ernst'!N$2,'P-07 HACCP score'!$C$2:$E$2,0))</f>
        <v>0</v>
      </c>
      <c r="BI57" s="6">
        <f>INDEX('P-07 HACCP score'!$C$3:$E$7,MATCH(S57,'P-07 HACCP score'!$B$3:$B$7,0),MATCH('D-14 Ernst'!O$2,'P-07 HACCP score'!$C$2:$E$2,0))</f>
        <v>0</v>
      </c>
      <c r="BJ57" s="6">
        <f>INDEX('P-07 HACCP score'!$C$3:$E$7,MATCH(T57,'P-07 HACCP score'!$B$3:$B$7,0),MATCH('D-14 Ernst'!P$2,'P-07 HACCP score'!$C$2:$E$2,0))</f>
        <v>0</v>
      </c>
      <c r="BK57" s="6">
        <f>INDEX('P-07 HACCP score'!$C$3:$E$7,MATCH(U57,'P-07 HACCP score'!$B$3:$B$7,0),MATCH('D-14 Ernst'!Q$2,'P-07 HACCP score'!$C$2:$E$2,0))</f>
        <v>0</v>
      </c>
      <c r="BL57" s="6">
        <f>INDEX('P-07 HACCP score'!$C$3:$E$7,MATCH(V57,'P-07 HACCP score'!$B$3:$B$7,0),MATCH('D-14 Ernst'!R$2,'P-07 HACCP score'!$C$2:$E$2,0))</f>
        <v>0</v>
      </c>
      <c r="BM57" s="6">
        <f>INDEX('P-07 HACCP score'!$C$3:$E$7,MATCH(W57,'P-07 HACCP score'!$B$3:$B$7,0),MATCH('D-14 Ernst'!S$2,'P-07 HACCP score'!$C$2:$E$2,0))</f>
        <v>0</v>
      </c>
      <c r="BN57" s="6">
        <f>INDEX('P-07 HACCP score'!$C$3:$E$7,MATCH(X57,'P-07 HACCP score'!$B$3:$B$7,0),MATCH('D-14 Ernst'!T$2,'P-07 HACCP score'!$C$2:$E$2,0))</f>
        <v>15</v>
      </c>
      <c r="BO57" s="6">
        <f>INDEX('P-07 HACCP score'!$C$3:$E$7,MATCH(Y57,'P-07 HACCP score'!$B$3:$B$7,0),MATCH('D-14 Ernst'!U$2,'P-07 HACCP score'!$C$2:$E$2,0))</f>
        <v>3</v>
      </c>
      <c r="BP57" s="6">
        <f>INDEX('P-07 HACCP score'!$C$3:$E$7,MATCH(Z57,'P-07 HACCP score'!$B$3:$B$7,0),MATCH('D-14 Ernst'!V$2,'P-07 HACCP score'!$C$2:$E$2,0))</f>
        <v>3</v>
      </c>
      <c r="BQ57" s="6">
        <f>INDEX('P-07 HACCP score'!$C$3:$E$7,MATCH(AA57,'P-07 HACCP score'!$B$3:$B$7,0),MATCH('D-14 Ernst'!W$2,'P-07 HACCP score'!$C$2:$E$2,0))</f>
        <v>0</v>
      </c>
      <c r="BR57" s="6">
        <f>INDEX('P-07 HACCP score'!$C$3:$E$7,MATCH(AB57,'P-07 HACCP score'!$B$3:$B$7,0),MATCH('D-14 Ernst'!X$2,'P-07 HACCP score'!$C$2:$E$2,0))</f>
        <v>0</v>
      </c>
      <c r="BS57" s="6">
        <f>INDEX('P-07 HACCP score'!$C$3:$E$7,MATCH(AC57,'P-07 HACCP score'!$B$3:$B$7,0),MATCH('D-14 Ernst'!Y$2,'P-07 HACCP score'!$C$2:$E$2,0))</f>
        <v>0</v>
      </c>
      <c r="BT57" s="6">
        <f>INDEX('P-07 HACCP score'!$C$3:$E$7,MATCH(AD57,'P-07 HACCP score'!$B$3:$B$7,0),MATCH('D-14 Ernst'!Z$2,'P-07 HACCP score'!$C$2:$E$2,0))</f>
        <v>0</v>
      </c>
      <c r="BU57" s="6">
        <f>INDEX('P-07 HACCP score'!$C$3:$E$7,MATCH(AE57,'P-07 HACCP score'!$B$3:$B$7,0),MATCH('D-14 Ernst'!AA$2,'P-07 HACCP score'!$C$2:$E$2,0))</f>
        <v>0</v>
      </c>
      <c r="BV57" s="6">
        <f>INDEX('P-07 HACCP score'!$C$3:$E$7,MATCH(AF57,'P-07 HACCP score'!$B$3:$B$7,0),MATCH('D-14 Ernst'!AB$2,'P-07 HACCP score'!$C$2:$E$2,0))</f>
        <v>0</v>
      </c>
      <c r="BW57" s="6">
        <f>INDEX('P-07 HACCP score'!$C$3:$E$7,MATCH(AG57,'P-07 HACCP score'!$B$3:$B$7,0),MATCH('D-14 Ernst'!AC$2,'P-07 HACCP score'!$C$2:$E$2,0))</f>
        <v>0</v>
      </c>
      <c r="BX57" s="6">
        <f>INDEX('P-07 HACCP score'!$C$3:$E$7,MATCH(AH57,'P-07 HACCP score'!$B$3:$B$7,0),MATCH('D-14 Ernst'!AD$2,'P-07 HACCP score'!$C$2:$E$2,0))</f>
        <v>0</v>
      </c>
    </row>
    <row r="58" spans="1:76" s="6" customFormat="1" x14ac:dyDescent="0.45">
      <c r="A58" s="47">
        <v>52060</v>
      </c>
      <c r="B58" s="6" t="s">
        <v>107</v>
      </c>
      <c r="C58" s="6" t="s">
        <v>632</v>
      </c>
      <c r="D58" s="21" t="s">
        <v>80</v>
      </c>
      <c r="E58" s="22" t="s">
        <v>32</v>
      </c>
      <c r="F58" s="24"/>
      <c r="G58" s="22" t="s">
        <v>32</v>
      </c>
      <c r="H58" s="25" t="s">
        <v>32</v>
      </c>
      <c r="I58" s="25" t="s">
        <v>32</v>
      </c>
      <c r="J58" s="25"/>
      <c r="K58" s="44" t="s">
        <v>726</v>
      </c>
      <c r="L58" s="25"/>
      <c r="M58" s="22"/>
      <c r="N58" s="22"/>
      <c r="O58" s="26"/>
      <c r="P58" s="26"/>
      <c r="Q58" s="22"/>
      <c r="R58" s="22"/>
      <c r="S58" s="22"/>
      <c r="T58" s="22"/>
      <c r="U58" s="22"/>
      <c r="V58" s="22"/>
      <c r="W58" s="22"/>
      <c r="X58" s="22"/>
      <c r="Y58" s="22"/>
      <c r="Z58" s="22"/>
      <c r="AA58" s="22"/>
      <c r="AB58" s="22"/>
      <c r="AC58" s="22"/>
      <c r="AD58" s="22"/>
      <c r="AE58" s="22"/>
      <c r="AF58" s="22"/>
      <c r="AG58" s="24"/>
      <c r="AH58" s="22"/>
      <c r="AI58" s="4">
        <f>COUNTIF(AU58:AW58,5)+COUNTIF(BC58:BD58,5)+COUNTIF(BG58:BX58,5)+COUNTIF(AU58:AW58,9)+COUNTIF(BC58:BD58,9)+COUNTIF(BG58:BX58,9)</f>
        <v>0</v>
      </c>
      <c r="AJ58" s="4">
        <f>COUNTIF(AU58:AW58,15)+COUNTIF(BC58:BD58,15)+COUNTIF(BG58:BX58,15)+COUNTIF(AU58:AW58,25)+COUNTIF(BC58:BD58,25)+COUNTIF(BG58:BX58,25)</f>
        <v>0</v>
      </c>
      <c r="AK58" s="4" t="str">
        <f>IF(AJ58&gt;=1,"HOOG",IF(AI58&gt;=2,"MIDDEN","LAAG"))</f>
        <v>LAAG</v>
      </c>
      <c r="AL58" s="4" t="str">
        <f>IF(AND(AJ58=1,OR(G58="H",X58="H"),TEXT(D58,0)&lt;&gt;"4"),"J","N" )</f>
        <v>N</v>
      </c>
      <c r="AM58" s="4" t="s">
        <v>34</v>
      </c>
      <c r="AN58" s="80" t="str">
        <f>IF(OR(AM58="J",AL58="J"),"MIDDEN",AK58)</f>
        <v>LAAG</v>
      </c>
      <c r="AO58" s="4" t="s">
        <v>32</v>
      </c>
      <c r="AP58" s="4" t="s">
        <v>36</v>
      </c>
      <c r="AQ58" s="4" t="s">
        <v>34</v>
      </c>
      <c r="AR58" s="4" t="str">
        <f>IF(AND(AO58="H",AP58="K"),"J",IF(OR(AND(AO58="L",AP58="K",AQ58="J"),AND(AO58="H",AP58="G",AQ58="J")),"J","N"))</f>
        <v>N</v>
      </c>
      <c r="AS58" s="4" t="s">
        <v>34</v>
      </c>
      <c r="AT58" s="4" t="str">
        <f>IF(AR58="N",AN58,IF(AN58="LAAG","MIDDEN","HOOG"))</f>
        <v>LAAG</v>
      </c>
      <c r="AU58" s="6">
        <f>INDEX('P-07 HACCP score'!$C$3:$E$7,MATCH(E58,'P-07 HACCP score'!$B$3:$B$7,0),MATCH('D-14 Ernst'!A$2,'P-07 HACCP score'!$C$2:$E$2,0))</f>
        <v>3</v>
      </c>
      <c r="AV58" s="6">
        <f>INDEX('P-07 HACCP score'!$C$3:$E$7,MATCH(F58,'P-07 HACCP score'!$B$3:$B$7,0),MATCH('D-14 Ernst'!B$2,'P-07 HACCP score'!$C$2:$E$2,0))</f>
        <v>0</v>
      </c>
      <c r="AW58" s="6">
        <f>INDEX('P-07 HACCP score'!$C$3:$E$7,MATCH(G58,'P-07 HACCP score'!$B$3:$B$7,0),MATCH('D-14 Ernst'!C$2,'P-07 HACCP score'!$C$2:$E$2,0))</f>
        <v>3</v>
      </c>
      <c r="AX58" s="6">
        <f>INDEX('P-07 HACCP score'!$C$3:$E$7,MATCH(H58,'P-07 HACCP score'!$B$3:$B$7,0),MATCH('D-14 Ernst'!D$2,'P-07 HACCP score'!$C$2:$E$2,0))</f>
        <v>3</v>
      </c>
      <c r="AY58" s="6">
        <f>INDEX('P-07 HACCP score'!$C$3:$E$7,MATCH(I58,'P-07 HACCP score'!$B$3:$B$7,0),MATCH('D-14 Ernst'!E$2,'P-07 HACCP score'!$C$2:$E$2,0))</f>
        <v>3</v>
      </c>
      <c r="AZ58" s="6">
        <f>INDEX('P-07 HACCP score'!$C$3:$E$7,MATCH(J58,'P-07 HACCP score'!$B$3:$B$7,0),MATCH('D-14 Ernst'!F$2,'P-07 HACCP score'!$C$2:$E$2,0))</f>
        <v>0</v>
      </c>
      <c r="BA58" s="6">
        <f>INDEX('P-07 HACCP score'!$C$3:$E$7,MATCH(K58,'P-07 HACCP score'!$B$3:$B$7,0),MATCH('D-14 Ernst'!G$2,'P-07 HACCP score'!$C$2:$E$2,0))</f>
        <v>1.5</v>
      </c>
      <c r="BB58" s="6">
        <f>INDEX('P-07 HACCP score'!$C$3:$E$7,MATCH(L58,'P-07 HACCP score'!$B$3:$B$7,0),MATCH('D-14 Ernst'!H$2,'P-07 HACCP score'!$C$2:$E$2,0))</f>
        <v>0</v>
      </c>
      <c r="BC58" s="6">
        <f>INDEX('P-07 HACCP score'!$C$3:$E$7,MATCH(M58,'P-07 HACCP score'!$B$3:$B$7,0),MATCH('D-14 Ernst'!I$2,'P-07 HACCP score'!$C$2:$E$2,0))</f>
        <v>0</v>
      </c>
      <c r="BD58" s="6">
        <f>INDEX('P-07 HACCP score'!$C$3:$E$7,MATCH(N58,'P-07 HACCP score'!$B$3:$B$7,0),MATCH('D-14 Ernst'!J$2,'P-07 HACCP score'!$C$2:$E$2,0))</f>
        <v>0</v>
      </c>
      <c r="BE58" s="6">
        <f>INDEX('P-07 HACCP score'!$C$3:$E$7,MATCH(O58,'P-07 HACCP score'!$B$3:$B$7,0),MATCH('D-14 Ernst'!K$2,'P-07 HACCP score'!$C$2:$E$2,0))</f>
        <v>0</v>
      </c>
      <c r="BF58" s="6">
        <f>INDEX('P-07 HACCP score'!$C$3:$E$7,MATCH(P58,'P-07 HACCP score'!$B$3:$B$7,0),MATCH('D-14 Ernst'!L$2,'P-07 HACCP score'!$C$2:$E$2,0))</f>
        <v>0</v>
      </c>
      <c r="BG58" s="6">
        <f>INDEX('P-07 HACCP score'!$C$3:$E$7,MATCH(Q58,'P-07 HACCP score'!$B$3:$B$7,0),MATCH('D-14 Ernst'!M$2,'P-07 HACCP score'!$C$2:$E$2,0))</f>
        <v>0</v>
      </c>
      <c r="BH58" s="6">
        <f>INDEX('P-07 HACCP score'!$C$3:$E$7,MATCH(R58,'P-07 HACCP score'!$B$3:$B$7,0),MATCH('D-14 Ernst'!N$2,'P-07 HACCP score'!$C$2:$E$2,0))</f>
        <v>0</v>
      </c>
      <c r="BI58" s="6">
        <f>INDEX('P-07 HACCP score'!$C$3:$E$7,MATCH(S58,'P-07 HACCP score'!$B$3:$B$7,0),MATCH('D-14 Ernst'!O$2,'P-07 HACCP score'!$C$2:$E$2,0))</f>
        <v>0</v>
      </c>
      <c r="BJ58" s="6">
        <f>INDEX('P-07 HACCP score'!$C$3:$E$7,MATCH(T58,'P-07 HACCP score'!$B$3:$B$7,0),MATCH('D-14 Ernst'!P$2,'P-07 HACCP score'!$C$2:$E$2,0))</f>
        <v>0</v>
      </c>
      <c r="BK58" s="6">
        <f>INDEX('P-07 HACCP score'!$C$3:$E$7,MATCH(U58,'P-07 HACCP score'!$B$3:$B$7,0),MATCH('D-14 Ernst'!Q$2,'P-07 HACCP score'!$C$2:$E$2,0))</f>
        <v>0</v>
      </c>
      <c r="BL58" s="6">
        <f>INDEX('P-07 HACCP score'!$C$3:$E$7,MATCH(V58,'P-07 HACCP score'!$B$3:$B$7,0),MATCH('D-14 Ernst'!R$2,'P-07 HACCP score'!$C$2:$E$2,0))</f>
        <v>0</v>
      </c>
      <c r="BM58" s="6">
        <f>INDEX('P-07 HACCP score'!$C$3:$E$7,MATCH(W58,'P-07 HACCP score'!$B$3:$B$7,0),MATCH('D-14 Ernst'!S$2,'P-07 HACCP score'!$C$2:$E$2,0))</f>
        <v>0</v>
      </c>
      <c r="BN58" s="6">
        <f>INDEX('P-07 HACCP score'!$C$3:$E$7,MATCH(X58,'P-07 HACCP score'!$B$3:$B$7,0),MATCH('D-14 Ernst'!T$2,'P-07 HACCP score'!$C$2:$E$2,0))</f>
        <v>0</v>
      </c>
      <c r="BO58" s="6">
        <f>INDEX('P-07 HACCP score'!$C$3:$E$7,MATCH(Y58,'P-07 HACCP score'!$B$3:$B$7,0),MATCH('D-14 Ernst'!U$2,'P-07 HACCP score'!$C$2:$E$2,0))</f>
        <v>0</v>
      </c>
      <c r="BP58" s="6">
        <f>INDEX('P-07 HACCP score'!$C$3:$E$7,MATCH(Z58,'P-07 HACCP score'!$B$3:$B$7,0),MATCH('D-14 Ernst'!V$2,'P-07 HACCP score'!$C$2:$E$2,0))</f>
        <v>0</v>
      </c>
      <c r="BQ58" s="6">
        <f>INDEX('P-07 HACCP score'!$C$3:$E$7,MATCH(AA58,'P-07 HACCP score'!$B$3:$B$7,0),MATCH('D-14 Ernst'!W$2,'P-07 HACCP score'!$C$2:$E$2,0))</f>
        <v>0</v>
      </c>
      <c r="BR58" s="6">
        <f>INDEX('P-07 HACCP score'!$C$3:$E$7,MATCH(AB58,'P-07 HACCP score'!$B$3:$B$7,0),MATCH('D-14 Ernst'!X$2,'P-07 HACCP score'!$C$2:$E$2,0))</f>
        <v>0</v>
      </c>
      <c r="BS58" s="6">
        <f>INDEX('P-07 HACCP score'!$C$3:$E$7,MATCH(AC58,'P-07 HACCP score'!$B$3:$B$7,0),MATCH('D-14 Ernst'!Y$2,'P-07 HACCP score'!$C$2:$E$2,0))</f>
        <v>0</v>
      </c>
      <c r="BT58" s="6">
        <f>INDEX('P-07 HACCP score'!$C$3:$E$7,MATCH(AD58,'P-07 HACCP score'!$B$3:$B$7,0),MATCH('D-14 Ernst'!Z$2,'P-07 HACCP score'!$C$2:$E$2,0))</f>
        <v>0</v>
      </c>
      <c r="BU58" s="6">
        <f>INDEX('P-07 HACCP score'!$C$3:$E$7,MATCH(AE58,'P-07 HACCP score'!$B$3:$B$7,0),MATCH('D-14 Ernst'!AA$2,'P-07 HACCP score'!$C$2:$E$2,0))</f>
        <v>0</v>
      </c>
      <c r="BV58" s="6">
        <f>INDEX('P-07 HACCP score'!$C$3:$E$7,MATCH(AF58,'P-07 HACCP score'!$B$3:$B$7,0),MATCH('D-14 Ernst'!AB$2,'P-07 HACCP score'!$C$2:$E$2,0))</f>
        <v>0</v>
      </c>
      <c r="BW58" s="6">
        <f>INDEX('P-07 HACCP score'!$C$3:$E$7,MATCH(AG58,'P-07 HACCP score'!$B$3:$B$7,0),MATCH('D-14 Ernst'!AC$2,'P-07 HACCP score'!$C$2:$E$2,0))</f>
        <v>0</v>
      </c>
      <c r="BX58" s="6">
        <f>INDEX('P-07 HACCP score'!$C$3:$E$7,MATCH(AH58,'P-07 HACCP score'!$B$3:$B$7,0),MATCH('D-14 Ernst'!AD$2,'P-07 HACCP score'!$C$2:$E$2,0))</f>
        <v>0</v>
      </c>
    </row>
    <row r="59" spans="1:76" s="6" customFormat="1" ht="1.1499999999999999" customHeight="1" x14ac:dyDescent="0.45">
      <c r="A59" s="47">
        <v>52061</v>
      </c>
      <c r="B59" s="6" t="s">
        <v>109</v>
      </c>
      <c r="C59" s="6" t="s">
        <v>632</v>
      </c>
      <c r="D59" s="21" t="s">
        <v>80</v>
      </c>
      <c r="E59" s="22"/>
      <c r="F59" s="24"/>
      <c r="G59" s="22" t="s">
        <v>32</v>
      </c>
      <c r="H59" s="25" t="s">
        <v>32</v>
      </c>
      <c r="I59" s="25" t="s">
        <v>32</v>
      </c>
      <c r="J59" s="25"/>
      <c r="K59" s="44" t="s">
        <v>726</v>
      </c>
      <c r="L59" s="25"/>
      <c r="M59" s="22"/>
      <c r="N59" s="22"/>
      <c r="O59" s="26"/>
      <c r="P59" s="26"/>
      <c r="Q59" s="22"/>
      <c r="R59" s="22"/>
      <c r="S59" s="22"/>
      <c r="T59" s="22"/>
      <c r="U59" s="22"/>
      <c r="V59" s="22"/>
      <c r="W59" s="22"/>
      <c r="X59" s="22"/>
      <c r="Y59" s="22"/>
      <c r="Z59" s="22"/>
      <c r="AA59" s="22"/>
      <c r="AB59" s="22"/>
      <c r="AC59" s="22"/>
      <c r="AD59" s="22"/>
      <c r="AE59" s="22"/>
      <c r="AF59" s="22"/>
      <c r="AG59" s="27" t="s">
        <v>726</v>
      </c>
      <c r="AH59" s="22"/>
      <c r="AI59" s="4">
        <f>COUNTIF(AU59:AW59,5)+COUNTIF(BC59:BD59,5)+COUNTIF(BG59:BX59,5)+COUNTIF(AU59:AW59,9)+COUNTIF(BC59:BD59,9)+COUNTIF(BG59:BX59,9)</f>
        <v>0</v>
      </c>
      <c r="AJ59" s="4">
        <f>COUNTIF(AU59:AW59,15)+COUNTIF(BC59:BD59,15)+COUNTIF(BG59:BX59,15)+COUNTIF(AU59:AW59,25)+COUNTIF(BC59:BD59,25)+COUNTIF(BG59:BX59,25)</f>
        <v>0</v>
      </c>
      <c r="AK59" s="4" t="str">
        <f>IF(AJ59&gt;=1,"HOOG",IF(AI59&gt;=2,"MIDDEN","LAAG"))</f>
        <v>LAAG</v>
      </c>
      <c r="AL59" s="4" t="str">
        <f>IF(AND(AJ59=1,OR(G59="H",X59="H"),TEXT(D59,0)&lt;&gt;"4"),"J","N" )</f>
        <v>N</v>
      </c>
      <c r="AM59" s="4" t="s">
        <v>34</v>
      </c>
      <c r="AN59" s="80" t="str">
        <f>IF(OR(AM59="J",AL59="J"),"MIDDEN",AK59)</f>
        <v>LAAG</v>
      </c>
      <c r="AO59" s="4" t="s">
        <v>35</v>
      </c>
      <c r="AP59" s="4" t="s">
        <v>36</v>
      </c>
      <c r="AQ59" s="4" t="s">
        <v>34</v>
      </c>
      <c r="AR59" s="4" t="str">
        <f>IF(AND(AO59="H",AP59="K"),"J",IF(OR(AND(AO59="L",AP59="K",AQ59="J"),AND(AO59="H",AP59="G",AQ59="J")),"J","N"))</f>
        <v>N</v>
      </c>
      <c r="AS59" s="4" t="s">
        <v>112</v>
      </c>
      <c r="AT59" s="4" t="str">
        <f>IF(AR59="N",AN59,IF(AN59="LAAG","MIDDEN","HOOG"))</f>
        <v>LAAG</v>
      </c>
      <c r="AU59" s="6">
        <f>INDEX('P-07 HACCP score'!$C$3:$E$7,MATCH(E59,'P-07 HACCP score'!$B$3:$B$7,0),MATCH('D-14 Ernst'!A$2,'P-07 HACCP score'!$C$2:$E$2,0))</f>
        <v>0</v>
      </c>
      <c r="AV59" s="6">
        <f>INDEX('P-07 HACCP score'!$C$3:$E$7,MATCH(F59,'P-07 HACCP score'!$B$3:$B$7,0),MATCH('D-14 Ernst'!B$2,'P-07 HACCP score'!$C$2:$E$2,0))</f>
        <v>0</v>
      </c>
      <c r="AW59" s="6">
        <f>INDEX('P-07 HACCP score'!$C$3:$E$7,MATCH(G59,'P-07 HACCP score'!$B$3:$B$7,0),MATCH('D-14 Ernst'!C$2,'P-07 HACCP score'!$C$2:$E$2,0))</f>
        <v>3</v>
      </c>
      <c r="AX59" s="6">
        <f>INDEX('P-07 HACCP score'!$C$3:$E$7,MATCH(H59,'P-07 HACCP score'!$B$3:$B$7,0),MATCH('D-14 Ernst'!D$2,'P-07 HACCP score'!$C$2:$E$2,0))</f>
        <v>3</v>
      </c>
      <c r="AY59" s="6">
        <f>INDEX('P-07 HACCP score'!$C$3:$E$7,MATCH(I59,'P-07 HACCP score'!$B$3:$B$7,0),MATCH('D-14 Ernst'!E$2,'P-07 HACCP score'!$C$2:$E$2,0))</f>
        <v>3</v>
      </c>
      <c r="AZ59" s="6">
        <f>INDEX('P-07 HACCP score'!$C$3:$E$7,MATCH(J59,'P-07 HACCP score'!$B$3:$B$7,0),MATCH('D-14 Ernst'!F$2,'P-07 HACCP score'!$C$2:$E$2,0))</f>
        <v>0</v>
      </c>
      <c r="BA59" s="6">
        <f>INDEX('P-07 HACCP score'!$C$3:$E$7,MATCH(K59,'P-07 HACCP score'!$B$3:$B$7,0),MATCH('D-14 Ernst'!G$2,'P-07 HACCP score'!$C$2:$E$2,0))</f>
        <v>1.5</v>
      </c>
      <c r="BB59" s="6">
        <f>INDEX('P-07 HACCP score'!$C$3:$E$7,MATCH(L59,'P-07 HACCP score'!$B$3:$B$7,0),MATCH('D-14 Ernst'!H$2,'P-07 HACCP score'!$C$2:$E$2,0))</f>
        <v>0</v>
      </c>
      <c r="BC59" s="6">
        <f>INDEX('P-07 HACCP score'!$C$3:$E$7,MATCH(M59,'P-07 HACCP score'!$B$3:$B$7,0),MATCH('D-14 Ernst'!I$2,'P-07 HACCP score'!$C$2:$E$2,0))</f>
        <v>0</v>
      </c>
      <c r="BD59" s="6">
        <f>INDEX('P-07 HACCP score'!$C$3:$E$7,MATCH(N59,'P-07 HACCP score'!$B$3:$B$7,0),MATCH('D-14 Ernst'!J$2,'P-07 HACCP score'!$C$2:$E$2,0))</f>
        <v>0</v>
      </c>
      <c r="BE59" s="6">
        <f>INDEX('P-07 HACCP score'!$C$3:$E$7,MATCH(O59,'P-07 HACCP score'!$B$3:$B$7,0),MATCH('D-14 Ernst'!K$2,'P-07 HACCP score'!$C$2:$E$2,0))</f>
        <v>0</v>
      </c>
      <c r="BF59" s="6">
        <f>INDEX('P-07 HACCP score'!$C$3:$E$7,MATCH(P59,'P-07 HACCP score'!$B$3:$B$7,0),MATCH('D-14 Ernst'!L$2,'P-07 HACCP score'!$C$2:$E$2,0))</f>
        <v>0</v>
      </c>
      <c r="BG59" s="6">
        <f>INDEX('P-07 HACCP score'!$C$3:$E$7,MATCH(Q59,'P-07 HACCP score'!$B$3:$B$7,0),MATCH('D-14 Ernst'!M$2,'P-07 HACCP score'!$C$2:$E$2,0))</f>
        <v>0</v>
      </c>
      <c r="BH59" s="6">
        <f>INDEX('P-07 HACCP score'!$C$3:$E$7,MATCH(R59,'P-07 HACCP score'!$B$3:$B$7,0),MATCH('D-14 Ernst'!N$2,'P-07 HACCP score'!$C$2:$E$2,0))</f>
        <v>0</v>
      </c>
      <c r="BI59" s="6">
        <f>INDEX('P-07 HACCP score'!$C$3:$E$7,MATCH(S59,'P-07 HACCP score'!$B$3:$B$7,0),MATCH('D-14 Ernst'!O$2,'P-07 HACCP score'!$C$2:$E$2,0))</f>
        <v>0</v>
      </c>
      <c r="BJ59" s="6">
        <f>INDEX('P-07 HACCP score'!$C$3:$E$7,MATCH(T59,'P-07 HACCP score'!$B$3:$B$7,0),MATCH('D-14 Ernst'!P$2,'P-07 HACCP score'!$C$2:$E$2,0))</f>
        <v>0</v>
      </c>
      <c r="BK59" s="6">
        <f>INDEX('P-07 HACCP score'!$C$3:$E$7,MATCH(U59,'P-07 HACCP score'!$B$3:$B$7,0),MATCH('D-14 Ernst'!Q$2,'P-07 HACCP score'!$C$2:$E$2,0))</f>
        <v>0</v>
      </c>
      <c r="BL59" s="6">
        <f>INDEX('P-07 HACCP score'!$C$3:$E$7,MATCH(V59,'P-07 HACCP score'!$B$3:$B$7,0),MATCH('D-14 Ernst'!R$2,'P-07 HACCP score'!$C$2:$E$2,0))</f>
        <v>0</v>
      </c>
      <c r="BM59" s="6">
        <f>INDEX('P-07 HACCP score'!$C$3:$E$7,MATCH(W59,'P-07 HACCP score'!$B$3:$B$7,0),MATCH('D-14 Ernst'!S$2,'P-07 HACCP score'!$C$2:$E$2,0))</f>
        <v>0</v>
      </c>
      <c r="BN59" s="6">
        <f>INDEX('P-07 HACCP score'!$C$3:$E$7,MATCH(X59,'P-07 HACCP score'!$B$3:$B$7,0),MATCH('D-14 Ernst'!T$2,'P-07 HACCP score'!$C$2:$E$2,0))</f>
        <v>0</v>
      </c>
      <c r="BO59" s="6">
        <f>INDEX('P-07 HACCP score'!$C$3:$E$7,MATCH(Y59,'P-07 HACCP score'!$B$3:$B$7,0),MATCH('D-14 Ernst'!U$2,'P-07 HACCP score'!$C$2:$E$2,0))</f>
        <v>0</v>
      </c>
      <c r="BP59" s="6">
        <f>INDEX('P-07 HACCP score'!$C$3:$E$7,MATCH(Z59,'P-07 HACCP score'!$B$3:$B$7,0),MATCH('D-14 Ernst'!V$2,'P-07 HACCP score'!$C$2:$E$2,0))</f>
        <v>0</v>
      </c>
      <c r="BQ59" s="6">
        <f>INDEX('P-07 HACCP score'!$C$3:$E$7,MATCH(AA59,'P-07 HACCP score'!$B$3:$B$7,0),MATCH('D-14 Ernst'!W$2,'P-07 HACCP score'!$C$2:$E$2,0))</f>
        <v>0</v>
      </c>
      <c r="BR59" s="6">
        <f>INDEX('P-07 HACCP score'!$C$3:$E$7,MATCH(AB59,'P-07 HACCP score'!$B$3:$B$7,0),MATCH('D-14 Ernst'!X$2,'P-07 HACCP score'!$C$2:$E$2,0))</f>
        <v>0</v>
      </c>
      <c r="BS59" s="6">
        <f>INDEX('P-07 HACCP score'!$C$3:$E$7,MATCH(AC59,'P-07 HACCP score'!$B$3:$B$7,0),MATCH('D-14 Ernst'!Y$2,'P-07 HACCP score'!$C$2:$E$2,0))</f>
        <v>0</v>
      </c>
      <c r="BT59" s="6">
        <f>INDEX('P-07 HACCP score'!$C$3:$E$7,MATCH(AD59,'P-07 HACCP score'!$B$3:$B$7,0),MATCH('D-14 Ernst'!Z$2,'P-07 HACCP score'!$C$2:$E$2,0))</f>
        <v>0</v>
      </c>
      <c r="BU59" s="6">
        <f>INDEX('P-07 HACCP score'!$C$3:$E$7,MATCH(AE59,'P-07 HACCP score'!$B$3:$B$7,0),MATCH('D-14 Ernst'!AA$2,'P-07 HACCP score'!$C$2:$E$2,0))</f>
        <v>0</v>
      </c>
      <c r="BV59" s="6">
        <f>INDEX('P-07 HACCP score'!$C$3:$E$7,MATCH(AF59,'P-07 HACCP score'!$B$3:$B$7,0),MATCH('D-14 Ernst'!AB$2,'P-07 HACCP score'!$C$2:$E$2,0))</f>
        <v>0</v>
      </c>
      <c r="BW59" s="6">
        <f>INDEX('P-07 HACCP score'!$C$3:$E$7,MATCH(AG59,'P-07 HACCP score'!$B$3:$B$7,0),MATCH('D-14 Ernst'!AC$2,'P-07 HACCP score'!$C$2:$E$2,0))</f>
        <v>1.5</v>
      </c>
      <c r="BX59" s="6">
        <f>INDEX('P-07 HACCP score'!$C$3:$E$7,MATCH(AH59,'P-07 HACCP score'!$B$3:$B$7,0),MATCH('D-14 Ernst'!AD$2,'P-07 HACCP score'!$C$2:$E$2,0))</f>
        <v>0</v>
      </c>
    </row>
    <row r="60" spans="1:76" s="6" customFormat="1" x14ac:dyDescent="0.45">
      <c r="A60" s="82">
        <v>51806</v>
      </c>
      <c r="B60" s="6" t="s">
        <v>686</v>
      </c>
      <c r="C60" s="6" t="s">
        <v>640</v>
      </c>
      <c r="D60" s="83">
        <v>3</v>
      </c>
      <c r="E60" s="22" t="s">
        <v>726</v>
      </c>
      <c r="F60" s="22"/>
      <c r="G60" s="22"/>
      <c r="H60" s="25"/>
      <c r="I60" s="25"/>
      <c r="J60" s="25"/>
      <c r="K60" s="25"/>
      <c r="L60" s="25"/>
      <c r="M60" s="22"/>
      <c r="N60" s="22"/>
      <c r="O60" s="26"/>
      <c r="P60" s="26"/>
      <c r="Q60" s="22"/>
      <c r="R60" s="22"/>
      <c r="S60" s="22"/>
      <c r="T60" s="22"/>
      <c r="U60" s="22"/>
      <c r="V60" s="22"/>
      <c r="W60" s="22"/>
      <c r="X60" s="22"/>
      <c r="Y60" s="22"/>
      <c r="Z60" s="22"/>
      <c r="AA60" s="22"/>
      <c r="AB60" s="22"/>
      <c r="AC60" s="22"/>
      <c r="AD60" s="22"/>
      <c r="AE60" s="22" t="s">
        <v>726</v>
      </c>
      <c r="AF60" s="22"/>
      <c r="AG60" s="22"/>
      <c r="AH60" s="22"/>
      <c r="AI60" s="4">
        <f>COUNTIF(AU60:AW60,5)+COUNTIF(BC60:BD60,5)+COUNTIF(BG60:BX60,5)+COUNTIF(AU60:AW60,9)+COUNTIF(BC60:BD60,9)+COUNTIF(BG60:BX60,9)</f>
        <v>0</v>
      </c>
      <c r="AJ60" s="4">
        <f>COUNTIF(AU60:AW60,15)+COUNTIF(BC60:BD60,15)+COUNTIF(BG60:BX60,15)+COUNTIF(AU60:AW60,25)+COUNTIF(BC60:BD60,25)+COUNTIF(BG60:BX60,25)</f>
        <v>0</v>
      </c>
      <c r="AK60" s="4" t="str">
        <f>IF(AJ60&gt;=1,"HOOG",IF(AI60&gt;=2,"MIDDEN","LAAG"))</f>
        <v>LAAG</v>
      </c>
      <c r="AL60" s="4" t="str">
        <f>IF(AND(AJ60=1,OR(G60="H",X60="H"),TEXT(D60,0)&lt;&gt;"4"),"J","N" )</f>
        <v>N</v>
      </c>
      <c r="AM60" s="4" t="s">
        <v>34</v>
      </c>
      <c r="AN60" s="80" t="str">
        <f>IF(OR(AM60="J",AL60="J"),"MIDDEN",AK60)</f>
        <v>LAAG</v>
      </c>
      <c r="AO60" s="4" t="s">
        <v>32</v>
      </c>
      <c r="AP60" s="4" t="s">
        <v>33</v>
      </c>
      <c r="AQ60" s="4" t="s">
        <v>34</v>
      </c>
      <c r="AR60" s="4" t="str">
        <f>IF(AND(AO60="H",AP60="K"),"J",IF(OR(AND(AO60="L",AP60="K",AQ60="J"),AND(AO60="H",AP60="G",AQ60="J")),"J","N"))</f>
        <v>N</v>
      </c>
      <c r="AS60" s="4" t="s">
        <v>34</v>
      </c>
      <c r="AT60" s="4" t="str">
        <f>IF(AR60="N",AN60,IF(AN60="LAAG","MIDDEN","HOOG"))</f>
        <v>LAAG</v>
      </c>
      <c r="AU60" s="6">
        <f>INDEX('P-07 HACCP score'!$C$3:$E$7,MATCH(E60,'P-07 HACCP score'!$B$3:$B$7,0),MATCH('D-14 Ernst'!A$2,'P-07 HACCP score'!$C$2:$E$2,0))</f>
        <v>1.5</v>
      </c>
      <c r="AV60" s="6">
        <f>INDEX('P-07 HACCP score'!$C$3:$E$7,MATCH(F60,'P-07 HACCP score'!$B$3:$B$7,0),MATCH('D-14 Ernst'!B$2,'P-07 HACCP score'!$C$2:$E$2,0))</f>
        <v>0</v>
      </c>
      <c r="AW60" s="6">
        <f>INDEX('P-07 HACCP score'!$C$3:$E$7,MATCH(G60,'P-07 HACCP score'!$B$3:$B$7,0),MATCH('D-14 Ernst'!C$2,'P-07 HACCP score'!$C$2:$E$2,0))</f>
        <v>0</v>
      </c>
      <c r="AX60" s="6">
        <f>INDEX('P-07 HACCP score'!$C$3:$E$7,MATCH(H60,'P-07 HACCP score'!$B$3:$B$7,0),MATCH('D-14 Ernst'!D$2,'P-07 HACCP score'!$C$2:$E$2,0))</f>
        <v>0</v>
      </c>
      <c r="AY60" s="6">
        <f>INDEX('P-07 HACCP score'!$C$3:$E$7,MATCH(I60,'P-07 HACCP score'!$B$3:$B$7,0),MATCH('D-14 Ernst'!E$2,'P-07 HACCP score'!$C$2:$E$2,0))</f>
        <v>0</v>
      </c>
      <c r="AZ60" s="6">
        <f>INDEX('P-07 HACCP score'!$C$3:$E$7,MATCH(J60,'P-07 HACCP score'!$B$3:$B$7,0),MATCH('D-14 Ernst'!F$2,'P-07 HACCP score'!$C$2:$E$2,0))</f>
        <v>0</v>
      </c>
      <c r="BA60" s="6">
        <f>INDEX('P-07 HACCP score'!$C$3:$E$7,MATCH(K60,'P-07 HACCP score'!$B$3:$B$7,0),MATCH('D-14 Ernst'!G$2,'P-07 HACCP score'!$C$2:$E$2,0))</f>
        <v>0</v>
      </c>
      <c r="BB60" s="6">
        <f>INDEX('P-07 HACCP score'!$C$3:$E$7,MATCH(L60,'P-07 HACCP score'!$B$3:$B$7,0),MATCH('D-14 Ernst'!H$2,'P-07 HACCP score'!$C$2:$E$2,0))</f>
        <v>0</v>
      </c>
      <c r="BC60" s="6">
        <f>INDEX('P-07 HACCP score'!$C$3:$E$7,MATCH(M60,'P-07 HACCP score'!$B$3:$B$7,0),MATCH('D-14 Ernst'!I$2,'P-07 HACCP score'!$C$2:$E$2,0))</f>
        <v>0</v>
      </c>
      <c r="BD60" s="6">
        <f>INDEX('P-07 HACCP score'!$C$3:$E$7,MATCH(N60,'P-07 HACCP score'!$B$3:$B$7,0),MATCH('D-14 Ernst'!J$2,'P-07 HACCP score'!$C$2:$E$2,0))</f>
        <v>0</v>
      </c>
      <c r="BE60" s="6">
        <f>INDEX('P-07 HACCP score'!$C$3:$E$7,MATCH(O60,'P-07 HACCP score'!$B$3:$B$7,0),MATCH('D-14 Ernst'!K$2,'P-07 HACCP score'!$C$2:$E$2,0))</f>
        <v>0</v>
      </c>
      <c r="BF60" s="6">
        <f>INDEX('P-07 HACCP score'!$C$3:$E$7,MATCH(P60,'P-07 HACCP score'!$B$3:$B$7,0),MATCH('D-14 Ernst'!L$2,'P-07 HACCP score'!$C$2:$E$2,0))</f>
        <v>0</v>
      </c>
      <c r="BG60" s="6">
        <f>INDEX('P-07 HACCP score'!$C$3:$E$7,MATCH(Q60,'P-07 HACCP score'!$B$3:$B$7,0),MATCH('D-14 Ernst'!M$2,'P-07 HACCP score'!$C$2:$E$2,0))</f>
        <v>0</v>
      </c>
      <c r="BH60" s="6">
        <f>INDEX('P-07 HACCP score'!$C$3:$E$7,MATCH(R60,'P-07 HACCP score'!$B$3:$B$7,0),MATCH('D-14 Ernst'!N$2,'P-07 HACCP score'!$C$2:$E$2,0))</f>
        <v>0</v>
      </c>
      <c r="BI60" s="6">
        <f>INDEX('P-07 HACCP score'!$C$3:$E$7,MATCH(S60,'P-07 HACCP score'!$B$3:$B$7,0),MATCH('D-14 Ernst'!O$2,'P-07 HACCP score'!$C$2:$E$2,0))</f>
        <v>0</v>
      </c>
      <c r="BJ60" s="6">
        <f>INDEX('P-07 HACCP score'!$C$3:$E$7,MATCH(T60,'P-07 HACCP score'!$B$3:$B$7,0),MATCH('D-14 Ernst'!P$2,'P-07 HACCP score'!$C$2:$E$2,0))</f>
        <v>0</v>
      </c>
      <c r="BK60" s="6">
        <f>INDEX('P-07 HACCP score'!$C$3:$E$7,MATCH(U60,'P-07 HACCP score'!$B$3:$B$7,0),MATCH('D-14 Ernst'!Q$2,'P-07 HACCP score'!$C$2:$E$2,0))</f>
        <v>0</v>
      </c>
      <c r="BL60" s="6">
        <f>INDEX('P-07 HACCP score'!$C$3:$E$7,MATCH(V60,'P-07 HACCP score'!$B$3:$B$7,0),MATCH('D-14 Ernst'!R$2,'P-07 HACCP score'!$C$2:$E$2,0))</f>
        <v>0</v>
      </c>
      <c r="BM60" s="6">
        <f>INDEX('P-07 HACCP score'!$C$3:$E$7,MATCH(W60,'P-07 HACCP score'!$B$3:$B$7,0),MATCH('D-14 Ernst'!S$2,'P-07 HACCP score'!$C$2:$E$2,0))</f>
        <v>0</v>
      </c>
      <c r="BN60" s="6">
        <f>INDEX('P-07 HACCP score'!$C$3:$E$7,MATCH(X60,'P-07 HACCP score'!$B$3:$B$7,0),MATCH('D-14 Ernst'!T$2,'P-07 HACCP score'!$C$2:$E$2,0))</f>
        <v>0</v>
      </c>
      <c r="BO60" s="6">
        <f>INDEX('P-07 HACCP score'!$C$3:$E$7,MATCH(Y60,'P-07 HACCP score'!$B$3:$B$7,0),MATCH('D-14 Ernst'!U$2,'P-07 HACCP score'!$C$2:$E$2,0))</f>
        <v>0</v>
      </c>
      <c r="BP60" s="6">
        <f>INDEX('P-07 HACCP score'!$C$3:$E$7,MATCH(Z60,'P-07 HACCP score'!$B$3:$B$7,0),MATCH('D-14 Ernst'!V$2,'P-07 HACCP score'!$C$2:$E$2,0))</f>
        <v>0</v>
      </c>
      <c r="BQ60" s="6">
        <f>INDEX('P-07 HACCP score'!$C$3:$E$7,MATCH(AA60,'P-07 HACCP score'!$B$3:$B$7,0),MATCH('D-14 Ernst'!W$2,'P-07 HACCP score'!$C$2:$E$2,0))</f>
        <v>0</v>
      </c>
      <c r="BR60" s="6">
        <f>INDEX('P-07 HACCP score'!$C$3:$E$7,MATCH(AB60,'P-07 HACCP score'!$B$3:$B$7,0),MATCH('D-14 Ernst'!X$2,'P-07 HACCP score'!$C$2:$E$2,0))</f>
        <v>0</v>
      </c>
      <c r="BS60" s="6">
        <f>INDEX('P-07 HACCP score'!$C$3:$E$7,MATCH(AC60,'P-07 HACCP score'!$B$3:$B$7,0),MATCH('D-14 Ernst'!Y$2,'P-07 HACCP score'!$C$2:$E$2,0))</f>
        <v>0</v>
      </c>
      <c r="BT60" s="6">
        <f>INDEX('P-07 HACCP score'!$C$3:$E$7,MATCH(AD60,'P-07 HACCP score'!$B$3:$B$7,0),MATCH('D-14 Ernst'!Z$2,'P-07 HACCP score'!$C$2:$E$2,0))</f>
        <v>0</v>
      </c>
      <c r="BU60" s="6">
        <f>INDEX('P-07 HACCP score'!$C$3:$E$7,MATCH(AE60,'P-07 HACCP score'!$B$3:$B$7,0),MATCH('D-14 Ernst'!AA$2,'P-07 HACCP score'!$C$2:$E$2,0))</f>
        <v>0.5</v>
      </c>
      <c r="BV60" s="6">
        <f>INDEX('P-07 HACCP score'!$C$3:$E$7,MATCH(AF60,'P-07 HACCP score'!$B$3:$B$7,0),MATCH('D-14 Ernst'!AB$2,'P-07 HACCP score'!$C$2:$E$2,0))</f>
        <v>0</v>
      </c>
      <c r="BW60" s="6">
        <f>INDEX('P-07 HACCP score'!$C$3:$E$7,MATCH(AG60,'P-07 HACCP score'!$B$3:$B$7,0),MATCH('D-14 Ernst'!AC$2,'P-07 HACCP score'!$C$2:$E$2,0))</f>
        <v>0</v>
      </c>
      <c r="BX60" s="6">
        <f>INDEX('P-07 HACCP score'!$C$3:$E$7,MATCH(AH60,'P-07 HACCP score'!$B$3:$B$7,0),MATCH('D-14 Ernst'!AD$2,'P-07 HACCP score'!$C$2:$E$2,0))</f>
        <v>0</v>
      </c>
    </row>
    <row r="61" spans="1:76" x14ac:dyDescent="0.45">
      <c r="A61" s="47">
        <v>53850</v>
      </c>
      <c r="B61" s="6" t="s">
        <v>110</v>
      </c>
      <c r="C61" s="6" t="s">
        <v>638</v>
      </c>
      <c r="D61" s="21" t="s">
        <v>103</v>
      </c>
      <c r="E61" s="22" t="s">
        <v>32</v>
      </c>
      <c r="F61" s="22"/>
      <c r="G61" s="22"/>
      <c r="H61" s="25"/>
      <c r="I61" s="25"/>
      <c r="J61" s="25"/>
      <c r="K61" s="25"/>
      <c r="L61" s="25"/>
      <c r="M61" s="22"/>
      <c r="N61" s="22"/>
      <c r="O61" s="26"/>
      <c r="P61" s="26"/>
      <c r="Q61" s="22"/>
      <c r="R61" s="22"/>
      <c r="S61" s="22"/>
      <c r="T61" s="22"/>
      <c r="U61" s="22"/>
      <c r="V61" s="22"/>
      <c r="W61" s="22"/>
      <c r="X61" s="22"/>
      <c r="Y61" s="22"/>
      <c r="Z61" s="22"/>
      <c r="AA61" s="22" t="s">
        <v>32</v>
      </c>
      <c r="AB61" s="22"/>
      <c r="AC61" s="22"/>
      <c r="AD61" s="22"/>
      <c r="AE61" s="22"/>
      <c r="AF61" s="22"/>
      <c r="AG61" s="22"/>
      <c r="AH61" s="22"/>
      <c r="AI61" s="4">
        <f>COUNTIF(AU61:AW61,5)+COUNTIF(BC61:BD61,5)+COUNTIF(BG61:BX61,5)+COUNTIF(AU61:AW61,9)+COUNTIF(BC61:BD61,9)+COUNTIF(BG61:BX61,9)</f>
        <v>0</v>
      </c>
      <c r="AJ61" s="4">
        <f>COUNTIF(AU61:AW61,15)+COUNTIF(BC61:BD61,15)+COUNTIF(BG61:BX61,15)+COUNTIF(AU61:AW61,25)+COUNTIF(BC61:BD61,25)+COUNTIF(BG61:BX61,25)</f>
        <v>0</v>
      </c>
      <c r="AK61" s="4" t="str">
        <f>IF(AJ61&gt;=1,"HOOG",IF(AI61&gt;=2,"MIDDEN","LAAG"))</f>
        <v>LAAG</v>
      </c>
      <c r="AL61" s="4" t="str">
        <f>IF(AND(AJ61=1,OR(G61="H",X61="H"),TEXT(D61,0)&lt;&gt;"4"),"J","N" )</f>
        <v>N</v>
      </c>
      <c r="AM61" s="4" t="s">
        <v>34</v>
      </c>
      <c r="AN61" s="80" t="str">
        <f>IF(OR(AM61="J",AL61="J"),"MIDDEN",AK61)</f>
        <v>LAAG</v>
      </c>
      <c r="AO61" s="4" t="s">
        <v>32</v>
      </c>
      <c r="AP61" s="4" t="s">
        <v>36</v>
      </c>
      <c r="AQ61" s="4" t="s">
        <v>34</v>
      </c>
      <c r="AR61" s="4" t="str">
        <f>IF(AND(AO61="H",AP61="K"),"J",IF(OR(AND(AO61="L",AP61="K",AQ61="J"),AND(AO61="H",AP61="G",AQ61="J")),"J","N"))</f>
        <v>N</v>
      </c>
      <c r="AS61" s="4" t="s">
        <v>34</v>
      </c>
      <c r="AT61" s="4" t="str">
        <f>IF(AR61="N",AN61,IF(AN61="LAAG","MIDDEN","HOOG"))</f>
        <v>LAAG</v>
      </c>
      <c r="AU61" s="6">
        <f>INDEX('P-07 HACCP score'!$C$3:$E$7,MATCH(E61,'P-07 HACCP score'!$B$3:$B$7,0),MATCH('D-14 Ernst'!A$2,'P-07 HACCP score'!$C$2:$E$2,0))</f>
        <v>3</v>
      </c>
      <c r="AV61" s="6">
        <f>INDEX('P-07 HACCP score'!$C$3:$E$7,MATCH(F61,'P-07 HACCP score'!$B$3:$B$7,0),MATCH('D-14 Ernst'!B$2,'P-07 HACCP score'!$C$2:$E$2,0))</f>
        <v>0</v>
      </c>
      <c r="AW61" s="6">
        <f>INDEX('P-07 HACCP score'!$C$3:$E$7,MATCH(G61,'P-07 HACCP score'!$B$3:$B$7,0),MATCH('D-14 Ernst'!C$2,'P-07 HACCP score'!$C$2:$E$2,0))</f>
        <v>0</v>
      </c>
      <c r="AX61" s="6">
        <f>INDEX('P-07 HACCP score'!$C$3:$E$7,MATCH(H61,'P-07 HACCP score'!$B$3:$B$7,0),MATCH('D-14 Ernst'!D$2,'P-07 HACCP score'!$C$2:$E$2,0))</f>
        <v>0</v>
      </c>
      <c r="AY61" s="6">
        <f>INDEX('P-07 HACCP score'!$C$3:$E$7,MATCH(I61,'P-07 HACCP score'!$B$3:$B$7,0),MATCH('D-14 Ernst'!E$2,'P-07 HACCP score'!$C$2:$E$2,0))</f>
        <v>0</v>
      </c>
      <c r="AZ61" s="6">
        <f>INDEX('P-07 HACCP score'!$C$3:$E$7,MATCH(J61,'P-07 HACCP score'!$B$3:$B$7,0),MATCH('D-14 Ernst'!F$2,'P-07 HACCP score'!$C$2:$E$2,0))</f>
        <v>0</v>
      </c>
      <c r="BA61" s="6">
        <f>INDEX('P-07 HACCP score'!$C$3:$E$7,MATCH(K61,'P-07 HACCP score'!$B$3:$B$7,0),MATCH('D-14 Ernst'!G$2,'P-07 HACCP score'!$C$2:$E$2,0))</f>
        <v>0</v>
      </c>
      <c r="BB61" s="6">
        <f>INDEX('P-07 HACCP score'!$C$3:$E$7,MATCH(L61,'P-07 HACCP score'!$B$3:$B$7,0),MATCH('D-14 Ernst'!H$2,'P-07 HACCP score'!$C$2:$E$2,0))</f>
        <v>0</v>
      </c>
      <c r="BC61" s="6">
        <f>INDEX('P-07 HACCP score'!$C$3:$E$7,MATCH(M61,'P-07 HACCP score'!$B$3:$B$7,0),MATCH('D-14 Ernst'!I$2,'P-07 HACCP score'!$C$2:$E$2,0))</f>
        <v>0</v>
      </c>
      <c r="BD61" s="6">
        <f>INDEX('P-07 HACCP score'!$C$3:$E$7,MATCH(N61,'P-07 HACCP score'!$B$3:$B$7,0),MATCH('D-14 Ernst'!J$2,'P-07 HACCP score'!$C$2:$E$2,0))</f>
        <v>0</v>
      </c>
      <c r="BE61" s="6">
        <f>INDEX('P-07 HACCP score'!$C$3:$E$7,MATCH(O61,'P-07 HACCP score'!$B$3:$B$7,0),MATCH('D-14 Ernst'!K$2,'P-07 HACCP score'!$C$2:$E$2,0))</f>
        <v>0</v>
      </c>
      <c r="BF61" s="6">
        <f>INDEX('P-07 HACCP score'!$C$3:$E$7,MATCH(P61,'P-07 HACCP score'!$B$3:$B$7,0),MATCH('D-14 Ernst'!L$2,'P-07 HACCP score'!$C$2:$E$2,0))</f>
        <v>0</v>
      </c>
      <c r="BG61" s="6">
        <f>INDEX('P-07 HACCP score'!$C$3:$E$7,MATCH(Q61,'P-07 HACCP score'!$B$3:$B$7,0),MATCH('D-14 Ernst'!M$2,'P-07 HACCP score'!$C$2:$E$2,0))</f>
        <v>0</v>
      </c>
      <c r="BH61" s="6">
        <f>INDEX('P-07 HACCP score'!$C$3:$E$7,MATCH(R61,'P-07 HACCP score'!$B$3:$B$7,0),MATCH('D-14 Ernst'!N$2,'P-07 HACCP score'!$C$2:$E$2,0))</f>
        <v>0</v>
      </c>
      <c r="BI61" s="6">
        <f>INDEX('P-07 HACCP score'!$C$3:$E$7,MATCH(S61,'P-07 HACCP score'!$B$3:$B$7,0),MATCH('D-14 Ernst'!O$2,'P-07 HACCP score'!$C$2:$E$2,0))</f>
        <v>0</v>
      </c>
      <c r="BJ61" s="6">
        <f>INDEX('P-07 HACCP score'!$C$3:$E$7,MATCH(T61,'P-07 HACCP score'!$B$3:$B$7,0),MATCH('D-14 Ernst'!P$2,'P-07 HACCP score'!$C$2:$E$2,0))</f>
        <v>0</v>
      </c>
      <c r="BK61" s="6">
        <f>INDEX('P-07 HACCP score'!$C$3:$E$7,MATCH(U61,'P-07 HACCP score'!$B$3:$B$7,0),MATCH('D-14 Ernst'!Q$2,'P-07 HACCP score'!$C$2:$E$2,0))</f>
        <v>0</v>
      </c>
      <c r="BL61" s="6">
        <f>INDEX('P-07 HACCP score'!$C$3:$E$7,MATCH(V61,'P-07 HACCP score'!$B$3:$B$7,0),MATCH('D-14 Ernst'!R$2,'P-07 HACCP score'!$C$2:$E$2,0))</f>
        <v>0</v>
      </c>
      <c r="BM61" s="6">
        <f>INDEX('P-07 HACCP score'!$C$3:$E$7,MATCH(W61,'P-07 HACCP score'!$B$3:$B$7,0),MATCH('D-14 Ernst'!S$2,'P-07 HACCP score'!$C$2:$E$2,0))</f>
        <v>0</v>
      </c>
      <c r="BN61" s="6">
        <f>INDEX('P-07 HACCP score'!$C$3:$E$7,MATCH(X61,'P-07 HACCP score'!$B$3:$B$7,0),MATCH('D-14 Ernst'!T$2,'P-07 HACCP score'!$C$2:$E$2,0))</f>
        <v>0</v>
      </c>
      <c r="BO61" s="6">
        <f>INDEX('P-07 HACCP score'!$C$3:$E$7,MATCH(Y61,'P-07 HACCP score'!$B$3:$B$7,0),MATCH('D-14 Ernst'!U$2,'P-07 HACCP score'!$C$2:$E$2,0))</f>
        <v>0</v>
      </c>
      <c r="BP61" s="6">
        <f>INDEX('P-07 HACCP score'!$C$3:$E$7,MATCH(Z61,'P-07 HACCP score'!$B$3:$B$7,0),MATCH('D-14 Ernst'!V$2,'P-07 HACCP score'!$C$2:$E$2,0))</f>
        <v>0</v>
      </c>
      <c r="BQ61" s="6">
        <f>INDEX('P-07 HACCP score'!$C$3:$E$7,MATCH(AA61,'P-07 HACCP score'!$B$3:$B$7,0),MATCH('D-14 Ernst'!W$2,'P-07 HACCP score'!$C$2:$E$2,0))</f>
        <v>1</v>
      </c>
      <c r="BR61" s="6">
        <f>INDEX('P-07 HACCP score'!$C$3:$E$7,MATCH(AB61,'P-07 HACCP score'!$B$3:$B$7,0),MATCH('D-14 Ernst'!X$2,'P-07 HACCP score'!$C$2:$E$2,0))</f>
        <v>0</v>
      </c>
      <c r="BS61" s="6">
        <f>INDEX('P-07 HACCP score'!$C$3:$E$7,MATCH(AC61,'P-07 HACCP score'!$B$3:$B$7,0),MATCH('D-14 Ernst'!Y$2,'P-07 HACCP score'!$C$2:$E$2,0))</f>
        <v>0</v>
      </c>
      <c r="BT61" s="6">
        <f>INDEX('P-07 HACCP score'!$C$3:$E$7,MATCH(AD61,'P-07 HACCP score'!$B$3:$B$7,0),MATCH('D-14 Ernst'!Z$2,'P-07 HACCP score'!$C$2:$E$2,0))</f>
        <v>0</v>
      </c>
      <c r="BU61" s="6">
        <f>INDEX('P-07 HACCP score'!$C$3:$E$7,MATCH(AE61,'P-07 HACCP score'!$B$3:$B$7,0),MATCH('D-14 Ernst'!AA$2,'P-07 HACCP score'!$C$2:$E$2,0))</f>
        <v>0</v>
      </c>
      <c r="BV61" s="6">
        <f>INDEX('P-07 HACCP score'!$C$3:$E$7,MATCH(AF61,'P-07 HACCP score'!$B$3:$B$7,0),MATCH('D-14 Ernst'!AB$2,'P-07 HACCP score'!$C$2:$E$2,0))</f>
        <v>0</v>
      </c>
      <c r="BW61" s="6">
        <f>INDEX('P-07 HACCP score'!$C$3:$E$7,MATCH(AG61,'P-07 HACCP score'!$B$3:$B$7,0),MATCH('D-14 Ernst'!AC$2,'P-07 HACCP score'!$C$2:$E$2,0))</f>
        <v>0</v>
      </c>
      <c r="BX61" s="6">
        <f>INDEX('P-07 HACCP score'!$C$3:$E$7,MATCH(AH61,'P-07 HACCP score'!$B$3:$B$7,0),MATCH('D-14 Ernst'!AD$2,'P-07 HACCP score'!$C$2:$E$2,0))</f>
        <v>0</v>
      </c>
    </row>
    <row r="62" spans="1:76" x14ac:dyDescent="0.45">
      <c r="A62" s="47">
        <v>52071</v>
      </c>
      <c r="B62" s="6" t="s">
        <v>756</v>
      </c>
      <c r="C62" s="6" t="s">
        <v>634</v>
      </c>
      <c r="D62" s="21" t="s">
        <v>80</v>
      </c>
      <c r="E62" s="22" t="s">
        <v>726</v>
      </c>
      <c r="F62" s="22" t="s">
        <v>35</v>
      </c>
      <c r="G62" s="22" t="s">
        <v>35</v>
      </c>
      <c r="H62" s="25" t="s">
        <v>35</v>
      </c>
      <c r="I62" s="25" t="s">
        <v>35</v>
      </c>
      <c r="J62" s="25" t="s">
        <v>726</v>
      </c>
      <c r="K62" s="44" t="s">
        <v>726</v>
      </c>
      <c r="L62" s="25" t="s">
        <v>726</v>
      </c>
      <c r="M62" s="22"/>
      <c r="N62" s="22"/>
      <c r="O62" s="26"/>
      <c r="P62" s="26"/>
      <c r="Q62" s="22" t="s">
        <v>726</v>
      </c>
      <c r="R62" s="22"/>
      <c r="S62" s="22"/>
      <c r="T62" s="22"/>
      <c r="U62" s="22"/>
      <c r="V62" s="22"/>
      <c r="W62" s="22"/>
      <c r="X62" s="22"/>
      <c r="Y62" s="22"/>
      <c r="Z62" s="22"/>
      <c r="AA62" s="22"/>
      <c r="AB62" s="22"/>
      <c r="AC62" s="22"/>
      <c r="AD62" s="22"/>
      <c r="AE62" s="22"/>
      <c r="AF62" s="22"/>
      <c r="AG62" s="22" t="s">
        <v>32</v>
      </c>
      <c r="AH62" s="22"/>
      <c r="AI62" s="4">
        <f>COUNTIF(AU62:AW62,5)+COUNTIF(BC62:BD62,5)+COUNTIF(BG62:BX62,5)+COUNTIF(AU62:AW62,9)+COUNTIF(BC62:BD62,9)+COUNTIF(BG62:BX62,9)</f>
        <v>0</v>
      </c>
      <c r="AJ62" s="4">
        <f>COUNTIF(AU62:AW62,15)+COUNTIF(BC62:BD62,15)+COUNTIF(BG62:BX62,15)+COUNTIF(AU62:AW62,25)+COUNTIF(BC62:BD62,25)+COUNTIF(BG62:BX62,25)</f>
        <v>2</v>
      </c>
      <c r="AK62" s="4" t="str">
        <f>IF(AJ62&gt;=1,"HOOG",IF(AI62&gt;=2,"MIDDEN","LAAG"))</f>
        <v>HOOG</v>
      </c>
      <c r="AL62" s="4" t="str">
        <f>IF(AND(AJ62=1,OR(G62="H",X62="H"),TEXT(D62,0)&lt;&gt;"4"),"J","N" )</f>
        <v>N</v>
      </c>
      <c r="AM62" s="4" t="s">
        <v>34</v>
      </c>
      <c r="AN62" s="80" t="str">
        <f>IF(OR(AM62="J",AL62="J"),"MIDDEN",AK62)</f>
        <v>HOOG</v>
      </c>
      <c r="AO62" s="4" t="s">
        <v>32</v>
      </c>
      <c r="AP62" s="4" t="s">
        <v>33</v>
      </c>
      <c r="AQ62" s="4" t="s">
        <v>112</v>
      </c>
      <c r="AR62" s="4" t="str">
        <f>IF(AND(AO62="H",AP62="K"),"J",IF(OR(AND(AO62="L",AP62="K",AQ62="J"),AND(AO62="H",AP62="G",AQ62="J")),"J","N"))</f>
        <v>J</v>
      </c>
      <c r="AS62" s="4" t="s">
        <v>112</v>
      </c>
      <c r="AT62" s="4" t="str">
        <f>IF(AR62="N",AN62,IF(AN62="LAAG","MIDDEN","HOOG"))</f>
        <v>HOOG</v>
      </c>
      <c r="AU62" s="6">
        <f>INDEX('P-07 HACCP score'!$C$3:$E$7,MATCH(E62,'P-07 HACCP score'!$B$3:$B$7,0),MATCH('D-14 Ernst'!A$2,'P-07 HACCP score'!$C$2:$E$2,0))</f>
        <v>1.5</v>
      </c>
      <c r="AV62" s="6">
        <f>INDEX('P-07 HACCP score'!$C$3:$E$7,MATCH(F62,'P-07 HACCP score'!$B$3:$B$7,0),MATCH('D-14 Ernst'!B$2,'P-07 HACCP score'!$C$2:$E$2,0))</f>
        <v>25</v>
      </c>
      <c r="AW62" s="6">
        <f>INDEX('P-07 HACCP score'!$C$3:$E$7,MATCH(G62,'P-07 HACCP score'!$B$3:$B$7,0),MATCH('D-14 Ernst'!C$2,'P-07 HACCP score'!$C$2:$E$2,0))</f>
        <v>15</v>
      </c>
      <c r="AX62" s="6">
        <f>INDEX('P-07 HACCP score'!$C$3:$E$7,MATCH(H62,'P-07 HACCP score'!$B$3:$B$7,0),MATCH('D-14 Ernst'!D$2,'P-07 HACCP score'!$C$2:$E$2,0))</f>
        <v>15</v>
      </c>
      <c r="AY62" s="6">
        <f>INDEX('P-07 HACCP score'!$C$3:$E$7,MATCH(I62,'P-07 HACCP score'!$B$3:$B$7,0),MATCH('D-14 Ernst'!E$2,'P-07 HACCP score'!$C$2:$E$2,0))</f>
        <v>15</v>
      </c>
      <c r="AZ62" s="6">
        <f>INDEX('P-07 HACCP score'!$C$3:$E$7,MATCH(J62,'P-07 HACCP score'!$B$3:$B$7,0),MATCH('D-14 Ernst'!F$2,'P-07 HACCP score'!$C$2:$E$2,0))</f>
        <v>1.5</v>
      </c>
      <c r="BA62" s="6">
        <f>INDEX('P-07 HACCP score'!$C$3:$E$7,MATCH(K62,'P-07 HACCP score'!$B$3:$B$7,0),MATCH('D-14 Ernst'!G$2,'P-07 HACCP score'!$C$2:$E$2,0))</f>
        <v>1.5</v>
      </c>
      <c r="BB62" s="6">
        <f>INDEX('P-07 HACCP score'!$C$3:$E$7,MATCH(L62,'P-07 HACCP score'!$B$3:$B$7,0),MATCH('D-14 Ernst'!H$2,'P-07 HACCP score'!$C$2:$E$2,0))</f>
        <v>1.5</v>
      </c>
      <c r="BC62" s="6">
        <f>INDEX('P-07 HACCP score'!$C$3:$E$7,MATCH(M62,'P-07 HACCP score'!$B$3:$B$7,0),MATCH('D-14 Ernst'!I$2,'P-07 HACCP score'!$C$2:$E$2,0))</f>
        <v>0</v>
      </c>
      <c r="BD62" s="6">
        <f>INDEX('P-07 HACCP score'!$C$3:$E$7,MATCH(N62,'P-07 HACCP score'!$B$3:$B$7,0),MATCH('D-14 Ernst'!J$2,'P-07 HACCP score'!$C$2:$E$2,0))</f>
        <v>0</v>
      </c>
      <c r="BE62" s="6">
        <f>INDEX('P-07 HACCP score'!$C$3:$E$7,MATCH(O62,'P-07 HACCP score'!$B$3:$B$7,0),MATCH('D-14 Ernst'!K$2,'P-07 HACCP score'!$C$2:$E$2,0))</f>
        <v>0</v>
      </c>
      <c r="BF62" s="6">
        <f>INDEX('P-07 HACCP score'!$C$3:$E$7,MATCH(P62,'P-07 HACCP score'!$B$3:$B$7,0),MATCH('D-14 Ernst'!L$2,'P-07 HACCP score'!$C$2:$E$2,0))</f>
        <v>0</v>
      </c>
      <c r="BG62" s="6">
        <f>INDEX('P-07 HACCP score'!$C$3:$E$7,MATCH(Q62,'P-07 HACCP score'!$B$3:$B$7,0),MATCH('D-14 Ernst'!M$2,'P-07 HACCP score'!$C$2:$E$2,0))</f>
        <v>2.5</v>
      </c>
      <c r="BH62" s="6">
        <f>INDEX('P-07 HACCP score'!$C$3:$E$7,MATCH(R62,'P-07 HACCP score'!$B$3:$B$7,0),MATCH('D-14 Ernst'!N$2,'P-07 HACCP score'!$C$2:$E$2,0))</f>
        <v>0</v>
      </c>
      <c r="BI62" s="6">
        <f>INDEX('P-07 HACCP score'!$C$3:$E$7,MATCH(S62,'P-07 HACCP score'!$B$3:$B$7,0),MATCH('D-14 Ernst'!O$2,'P-07 HACCP score'!$C$2:$E$2,0))</f>
        <v>0</v>
      </c>
      <c r="BJ62" s="6">
        <f>INDEX('P-07 HACCP score'!$C$3:$E$7,MATCH(T62,'P-07 HACCP score'!$B$3:$B$7,0),MATCH('D-14 Ernst'!P$2,'P-07 HACCP score'!$C$2:$E$2,0))</f>
        <v>0</v>
      </c>
      <c r="BK62" s="6">
        <f>INDEX('P-07 HACCP score'!$C$3:$E$7,MATCH(U62,'P-07 HACCP score'!$B$3:$B$7,0),MATCH('D-14 Ernst'!Q$2,'P-07 HACCP score'!$C$2:$E$2,0))</f>
        <v>0</v>
      </c>
      <c r="BL62" s="6">
        <f>INDEX('P-07 HACCP score'!$C$3:$E$7,MATCH(V62,'P-07 HACCP score'!$B$3:$B$7,0),MATCH('D-14 Ernst'!R$2,'P-07 HACCP score'!$C$2:$E$2,0))</f>
        <v>0</v>
      </c>
      <c r="BM62" s="6">
        <f>INDEX('P-07 HACCP score'!$C$3:$E$7,MATCH(W62,'P-07 HACCP score'!$B$3:$B$7,0),MATCH('D-14 Ernst'!S$2,'P-07 HACCP score'!$C$2:$E$2,0))</f>
        <v>0</v>
      </c>
      <c r="BN62" s="6">
        <f>INDEX('P-07 HACCP score'!$C$3:$E$7,MATCH(X62,'P-07 HACCP score'!$B$3:$B$7,0),MATCH('D-14 Ernst'!T$2,'P-07 HACCP score'!$C$2:$E$2,0))</f>
        <v>0</v>
      </c>
      <c r="BO62" s="6">
        <f>INDEX('P-07 HACCP score'!$C$3:$E$7,MATCH(Y62,'P-07 HACCP score'!$B$3:$B$7,0),MATCH('D-14 Ernst'!U$2,'P-07 HACCP score'!$C$2:$E$2,0))</f>
        <v>0</v>
      </c>
      <c r="BP62" s="6">
        <f>INDEX('P-07 HACCP score'!$C$3:$E$7,MATCH(Z62,'P-07 HACCP score'!$B$3:$B$7,0),MATCH('D-14 Ernst'!V$2,'P-07 HACCP score'!$C$2:$E$2,0))</f>
        <v>0</v>
      </c>
      <c r="BQ62" s="6">
        <f>INDEX('P-07 HACCP score'!$C$3:$E$7,MATCH(AA62,'P-07 HACCP score'!$B$3:$B$7,0),MATCH('D-14 Ernst'!W$2,'P-07 HACCP score'!$C$2:$E$2,0))</f>
        <v>0</v>
      </c>
      <c r="BR62" s="6">
        <f>INDEX('P-07 HACCP score'!$C$3:$E$7,MATCH(AB62,'P-07 HACCP score'!$B$3:$B$7,0),MATCH('D-14 Ernst'!X$2,'P-07 HACCP score'!$C$2:$E$2,0))</f>
        <v>0</v>
      </c>
      <c r="BS62" s="6">
        <f>INDEX('P-07 HACCP score'!$C$3:$E$7,MATCH(AC62,'P-07 HACCP score'!$B$3:$B$7,0),MATCH('D-14 Ernst'!Y$2,'P-07 HACCP score'!$C$2:$E$2,0))</f>
        <v>0</v>
      </c>
      <c r="BT62" s="6">
        <f>INDEX('P-07 HACCP score'!$C$3:$E$7,MATCH(AD62,'P-07 HACCP score'!$B$3:$B$7,0),MATCH('D-14 Ernst'!Z$2,'P-07 HACCP score'!$C$2:$E$2,0))</f>
        <v>0</v>
      </c>
      <c r="BU62" s="6">
        <f>INDEX('P-07 HACCP score'!$C$3:$E$7,MATCH(AE62,'P-07 HACCP score'!$B$3:$B$7,0),MATCH('D-14 Ernst'!AA$2,'P-07 HACCP score'!$C$2:$E$2,0))</f>
        <v>0</v>
      </c>
      <c r="BV62" s="6">
        <f>INDEX('P-07 HACCP score'!$C$3:$E$7,MATCH(AF62,'P-07 HACCP score'!$B$3:$B$7,0),MATCH('D-14 Ernst'!AB$2,'P-07 HACCP score'!$C$2:$E$2,0))</f>
        <v>0</v>
      </c>
      <c r="BW62" s="6">
        <f>INDEX('P-07 HACCP score'!$C$3:$E$7,MATCH(AG62,'P-07 HACCP score'!$B$3:$B$7,0),MATCH('D-14 Ernst'!AC$2,'P-07 HACCP score'!$C$2:$E$2,0))</f>
        <v>3</v>
      </c>
      <c r="BX62" s="6">
        <f>INDEX('P-07 HACCP score'!$C$3:$E$7,MATCH(AH62,'P-07 HACCP score'!$B$3:$B$7,0),MATCH('D-14 Ernst'!AD$2,'P-07 HACCP score'!$C$2:$E$2,0))</f>
        <v>0</v>
      </c>
    </row>
    <row r="63" spans="1:76" x14ac:dyDescent="0.45">
      <c r="A63" s="84">
        <v>52803</v>
      </c>
      <c r="B63" s="81" t="s">
        <v>961</v>
      </c>
      <c r="C63" s="40" t="s">
        <v>639</v>
      </c>
      <c r="D63" s="46">
        <v>2</v>
      </c>
      <c r="H63" s="25"/>
      <c r="I63" s="25"/>
      <c r="J63" s="25"/>
      <c r="K63" s="25"/>
      <c r="L63" s="25"/>
      <c r="AI63" s="33">
        <f>COUNTIF(AU63:AW63,5)+COUNTIF(BC63:BD63,5)+COUNTIF(BG63:BX63,5)+COUNTIF(AU63:AW63,9)+COUNTIF(BC63:BD63,9)+COUNTIF(BG63:BX63,9)</f>
        <v>0</v>
      </c>
      <c r="AJ63" s="33">
        <f>COUNTIF(AU63:AW63,15)+COUNTIF(BC63:BD63,15)+COUNTIF(BG63:BX63,15)+COUNTIF(AU63:AW63,25)+COUNTIF(BC63:BD63,25)+COUNTIF(BG63:BX63,25)</f>
        <v>0</v>
      </c>
      <c r="AK63" s="33" t="str">
        <f>IF(AJ63&gt;=1,"HOOG",IF(AI63&gt;=2,"MIDDEN","LAAG"))</f>
        <v>LAAG</v>
      </c>
      <c r="AL63" s="33" t="str">
        <f>IF(AND(AJ63=1,OR(G63="H",X63="H"),TEXT(D63,0)&lt;&gt;"4"),"J","N" )</f>
        <v>N</v>
      </c>
      <c r="AM63" s="33" t="s">
        <v>34</v>
      </c>
      <c r="AN63" s="85" t="str">
        <f>IF(OR(AM63="J",AL63="J"),"MIDDEN",AK63)</f>
        <v>LAAG</v>
      </c>
      <c r="AO63" s="33" t="s">
        <v>32</v>
      </c>
      <c r="AP63" s="33" t="s">
        <v>36</v>
      </c>
      <c r="AQ63" s="33" t="s">
        <v>34</v>
      </c>
      <c r="AR63" s="33" t="str">
        <f>IF(AND(AO63="H",AP63="K"),"J",IF(OR(AND(AO63="L",AP63="K",AQ63="J"),AND(AO63="H",AP63="G",AQ63="J")),"J","N"))</f>
        <v>N</v>
      </c>
      <c r="AS63" s="4" t="s">
        <v>34</v>
      </c>
      <c r="AT63" s="33" t="str">
        <f>IF(AR63="N",AN63,IF(AN63="LAAG","MIDDEN","HOOG"))</f>
        <v>LAAG</v>
      </c>
      <c r="AU63" s="40">
        <f>INDEX('P-07 HACCP score'!$C$3:$E$7,MATCH(E63,'P-07 HACCP score'!$B$3:$B$7,0),MATCH('D-14 Ernst'!A$2,'P-07 HACCP score'!$C$2:$E$2,0))</f>
        <v>0</v>
      </c>
      <c r="AV63" s="40">
        <f>INDEX('P-07 HACCP score'!$C$3:$E$7,MATCH(F63,'P-07 HACCP score'!$B$3:$B$7,0),MATCH('D-14 Ernst'!B$2,'P-07 HACCP score'!$C$2:$E$2,0))</f>
        <v>0</v>
      </c>
      <c r="AW63" s="40">
        <f>INDEX('P-07 HACCP score'!$C$3:$E$7,MATCH(G63,'P-07 HACCP score'!$B$3:$B$7,0),MATCH('D-14 Ernst'!C$2,'P-07 HACCP score'!$C$2:$E$2,0))</f>
        <v>0</v>
      </c>
      <c r="AX63" s="40">
        <f>INDEX('P-07 HACCP score'!$C$3:$E$7,MATCH(H63,'P-07 HACCP score'!$B$3:$B$7,0),MATCH('D-14 Ernst'!D$2,'P-07 HACCP score'!$C$2:$E$2,0))</f>
        <v>0</v>
      </c>
      <c r="AY63" s="40">
        <f>INDEX('P-07 HACCP score'!$C$3:$E$7,MATCH(I63,'P-07 HACCP score'!$B$3:$B$7,0),MATCH('D-14 Ernst'!E$2,'P-07 HACCP score'!$C$2:$E$2,0))</f>
        <v>0</v>
      </c>
      <c r="AZ63" s="40">
        <f>INDEX('P-07 HACCP score'!$C$3:$E$7,MATCH(J63,'P-07 HACCP score'!$B$3:$B$7,0),MATCH('D-14 Ernst'!F$2,'P-07 HACCP score'!$C$2:$E$2,0))</f>
        <v>0</v>
      </c>
      <c r="BA63" s="40">
        <f>INDEX('P-07 HACCP score'!$C$3:$E$7,MATCH(K63,'P-07 HACCP score'!$B$3:$B$7,0),MATCH('D-14 Ernst'!G$2,'P-07 HACCP score'!$C$2:$E$2,0))</f>
        <v>0</v>
      </c>
      <c r="BB63" s="40">
        <f>INDEX('P-07 HACCP score'!$C$3:$E$7,MATCH(L63,'P-07 HACCP score'!$B$3:$B$7,0),MATCH('D-14 Ernst'!H$2,'P-07 HACCP score'!$C$2:$E$2,0))</f>
        <v>0</v>
      </c>
      <c r="BC63" s="40">
        <f>INDEX('P-07 HACCP score'!$C$3:$E$7,MATCH(M63,'P-07 HACCP score'!$B$3:$B$7,0),MATCH('D-14 Ernst'!I$2,'P-07 HACCP score'!$C$2:$E$2,0))</f>
        <v>0</v>
      </c>
      <c r="BD63" s="40">
        <f>INDEX('P-07 HACCP score'!$C$3:$E$7,MATCH(N63,'P-07 HACCP score'!$B$3:$B$7,0),MATCH('D-14 Ernst'!J$2,'P-07 HACCP score'!$C$2:$E$2,0))</f>
        <v>0</v>
      </c>
      <c r="BE63" s="40">
        <f>INDEX('P-07 HACCP score'!$C$3:$E$7,MATCH(O63,'P-07 HACCP score'!$B$3:$B$7,0),MATCH('D-14 Ernst'!K$2,'P-07 HACCP score'!$C$2:$E$2,0))</f>
        <v>0</v>
      </c>
      <c r="BF63" s="40">
        <f>INDEX('P-07 HACCP score'!$C$3:$E$7,MATCH(P63,'P-07 HACCP score'!$B$3:$B$7,0),MATCH('D-14 Ernst'!L$2,'P-07 HACCP score'!$C$2:$E$2,0))</f>
        <v>0</v>
      </c>
      <c r="BG63" s="40">
        <f>INDEX('P-07 HACCP score'!$C$3:$E$7,MATCH(Q63,'P-07 HACCP score'!$B$3:$B$7,0),MATCH('D-14 Ernst'!M$2,'P-07 HACCP score'!$C$2:$E$2,0))</f>
        <v>0</v>
      </c>
      <c r="BH63" s="40">
        <f>INDEX('P-07 HACCP score'!$C$3:$E$7,MATCH(R63,'P-07 HACCP score'!$B$3:$B$7,0),MATCH('D-14 Ernst'!N$2,'P-07 HACCP score'!$C$2:$E$2,0))</f>
        <v>0</v>
      </c>
      <c r="BI63" s="40">
        <f>INDEX('P-07 HACCP score'!$C$3:$E$7,MATCH(S63,'P-07 HACCP score'!$B$3:$B$7,0),MATCH('D-14 Ernst'!O$2,'P-07 HACCP score'!$C$2:$E$2,0))</f>
        <v>0</v>
      </c>
      <c r="BJ63" s="40">
        <f>INDEX('P-07 HACCP score'!$C$3:$E$7,MATCH(T63,'P-07 HACCP score'!$B$3:$B$7,0),MATCH('D-14 Ernst'!P$2,'P-07 HACCP score'!$C$2:$E$2,0))</f>
        <v>0</v>
      </c>
      <c r="BK63" s="40">
        <f>INDEX('P-07 HACCP score'!$C$3:$E$7,MATCH(U63,'P-07 HACCP score'!$B$3:$B$7,0),MATCH('D-14 Ernst'!Q$2,'P-07 HACCP score'!$C$2:$E$2,0))</f>
        <v>0</v>
      </c>
      <c r="BL63" s="40">
        <f>INDEX('P-07 HACCP score'!$C$3:$E$7,MATCH(V63,'P-07 HACCP score'!$B$3:$B$7,0),MATCH('D-14 Ernst'!R$2,'P-07 HACCP score'!$C$2:$E$2,0))</f>
        <v>0</v>
      </c>
      <c r="BM63" s="40">
        <f>INDEX('P-07 HACCP score'!$C$3:$E$7,MATCH(W63,'P-07 HACCP score'!$B$3:$B$7,0),MATCH('D-14 Ernst'!S$2,'P-07 HACCP score'!$C$2:$E$2,0))</f>
        <v>0</v>
      </c>
      <c r="BN63" s="40">
        <f>INDEX('P-07 HACCP score'!$C$3:$E$7,MATCH(X63,'P-07 HACCP score'!$B$3:$B$7,0),MATCH('D-14 Ernst'!T$2,'P-07 HACCP score'!$C$2:$E$2,0))</f>
        <v>0</v>
      </c>
      <c r="BO63" s="40">
        <f>INDEX('P-07 HACCP score'!$C$3:$E$7,MATCH(Y63,'P-07 HACCP score'!$B$3:$B$7,0),MATCH('D-14 Ernst'!U$2,'P-07 HACCP score'!$C$2:$E$2,0))</f>
        <v>0</v>
      </c>
      <c r="BP63" s="40">
        <f>INDEX('P-07 HACCP score'!$C$3:$E$7,MATCH(Z63,'P-07 HACCP score'!$B$3:$B$7,0),MATCH('D-14 Ernst'!V$2,'P-07 HACCP score'!$C$2:$E$2,0))</f>
        <v>0</v>
      </c>
      <c r="BQ63" s="40">
        <f>INDEX('P-07 HACCP score'!$C$3:$E$7,MATCH(AA63,'P-07 HACCP score'!$B$3:$B$7,0),MATCH('D-14 Ernst'!W$2,'P-07 HACCP score'!$C$2:$E$2,0))</f>
        <v>0</v>
      </c>
      <c r="BR63" s="40">
        <f>INDEX('P-07 HACCP score'!$C$3:$E$7,MATCH(AB63,'P-07 HACCP score'!$B$3:$B$7,0),MATCH('D-14 Ernst'!X$2,'P-07 HACCP score'!$C$2:$E$2,0))</f>
        <v>0</v>
      </c>
      <c r="BS63" s="40">
        <f>INDEX('P-07 HACCP score'!$C$3:$E$7,MATCH(AC63,'P-07 HACCP score'!$B$3:$B$7,0),MATCH('D-14 Ernst'!Y$2,'P-07 HACCP score'!$C$2:$E$2,0))</f>
        <v>0</v>
      </c>
      <c r="BT63" s="40">
        <f>INDEX('P-07 HACCP score'!$C$3:$E$7,MATCH(AD63,'P-07 HACCP score'!$B$3:$B$7,0),MATCH('D-14 Ernst'!Z$2,'P-07 HACCP score'!$C$2:$E$2,0))</f>
        <v>0</v>
      </c>
      <c r="BU63" s="40">
        <f>INDEX('P-07 HACCP score'!$C$3:$E$7,MATCH(AE63,'P-07 HACCP score'!$B$3:$B$7,0),MATCH('D-14 Ernst'!AA$2,'P-07 HACCP score'!$C$2:$E$2,0))</f>
        <v>0</v>
      </c>
      <c r="BV63" s="40">
        <f>INDEX('P-07 HACCP score'!$C$3:$E$7,MATCH(AF63,'P-07 HACCP score'!$B$3:$B$7,0),MATCH('D-14 Ernst'!AB$2,'P-07 HACCP score'!$C$2:$E$2,0))</f>
        <v>0</v>
      </c>
      <c r="BW63" s="40">
        <f>INDEX('P-07 HACCP score'!$C$3:$E$7,MATCH(AG63,'P-07 HACCP score'!$B$3:$B$7,0),MATCH('D-14 Ernst'!AC$2,'P-07 HACCP score'!$C$2:$E$2,0))</f>
        <v>0</v>
      </c>
      <c r="BX63" s="40">
        <f>INDEX('P-07 HACCP score'!$C$3:$E$7,MATCH(AH63,'P-07 HACCP score'!$B$3:$B$7,0),MATCH('D-14 Ernst'!AD$2,'P-07 HACCP score'!$C$2:$E$2,0))</f>
        <v>0</v>
      </c>
    </row>
    <row r="64" spans="1:76" x14ac:dyDescent="0.45">
      <c r="A64" s="84">
        <v>51030</v>
      </c>
      <c r="B64" s="40" t="s">
        <v>113</v>
      </c>
      <c r="C64" s="40" t="s">
        <v>639</v>
      </c>
      <c r="D64" s="46" t="s">
        <v>114</v>
      </c>
      <c r="E64" s="24" t="s">
        <v>726</v>
      </c>
      <c r="F64" s="24" t="s">
        <v>32</v>
      </c>
      <c r="G64" s="43" t="s">
        <v>726</v>
      </c>
      <c r="H64" s="44" t="s">
        <v>726</v>
      </c>
      <c r="I64" s="44" t="s">
        <v>726</v>
      </c>
      <c r="J64" s="25"/>
      <c r="K64" s="25" t="s">
        <v>726</v>
      </c>
      <c r="L64" s="25"/>
      <c r="N64" s="24" t="s">
        <v>32</v>
      </c>
      <c r="O64" s="24" t="s">
        <v>32</v>
      </c>
      <c r="Q64" s="24" t="s">
        <v>32</v>
      </c>
      <c r="AC64" s="24" t="s">
        <v>43</v>
      </c>
      <c r="AI64" s="33">
        <f>COUNTIF(AU64:AW64,5)+COUNTIF(BC64:BD64,5)+COUNTIF(BG64:BX64,5)+COUNTIF(AU64:AW64,9)+COUNTIF(BC64:BD64,9)+COUNTIF(BG64:BX64,9)</f>
        <v>3</v>
      </c>
      <c r="AJ64" s="33">
        <f>COUNTIF(AU64:AW64,15)+COUNTIF(BC64:BD64,15)+COUNTIF(BG64:BX64,15)+COUNTIF(AU64:AW64,25)+COUNTIF(BC64:BD64,25)+COUNTIF(BG64:BX64,25)</f>
        <v>0</v>
      </c>
      <c r="AK64" s="33" t="str">
        <f>IF(AJ64&gt;=1,"HOOG",IF(AI64&gt;=2,"MIDDEN","LAAG"))</f>
        <v>MIDDEN</v>
      </c>
      <c r="AL64" s="33" t="str">
        <f>IF(AND(AJ64=1,OR(G64="H",X64="H"),TEXT(D64,0)&lt;&gt;"4"),"J","N" )</f>
        <v>N</v>
      </c>
      <c r="AM64" s="33" t="s">
        <v>34</v>
      </c>
      <c r="AN64" s="85" t="str">
        <f>IF(OR(AM64="J",AL64="J"),"MIDDEN",AK64)</f>
        <v>MIDDEN</v>
      </c>
      <c r="AO64" s="33" t="s">
        <v>32</v>
      </c>
      <c r="AP64" s="33" t="s">
        <v>33</v>
      </c>
      <c r="AQ64" s="33" t="s">
        <v>34</v>
      </c>
      <c r="AR64" s="33" t="str">
        <f>IF(AND(AO64="H",AP64="K"),"J",IF(OR(AND(AO64="L",AP64="K",AQ64="J"),AND(AO64="H",AP64="G",AQ64="J")),"J","N"))</f>
        <v>N</v>
      </c>
      <c r="AS64" s="4" t="s">
        <v>34</v>
      </c>
      <c r="AT64" s="33" t="str">
        <f>IF(AR64="N",AN64,IF(AN64="LAAG","MIDDEN","HOOG"))</f>
        <v>MIDDEN</v>
      </c>
      <c r="AU64" s="40">
        <f>INDEX('P-07 HACCP score'!$C$3:$E$7,MATCH(E64,'P-07 HACCP score'!$B$3:$B$7,0),MATCH('D-14 Ernst'!A$2,'P-07 HACCP score'!$C$2:$E$2,0))</f>
        <v>1.5</v>
      </c>
      <c r="AV64" s="40">
        <f>INDEX('P-07 HACCP score'!$C$3:$E$7,MATCH(F64,'P-07 HACCP score'!$B$3:$B$7,0),MATCH('D-14 Ernst'!B$2,'P-07 HACCP score'!$C$2:$E$2,0))</f>
        <v>5</v>
      </c>
      <c r="AW64" s="40">
        <f>INDEX('P-07 HACCP score'!$C$3:$E$7,MATCH(G64,'P-07 HACCP score'!$B$3:$B$7,0),MATCH('D-14 Ernst'!C$2,'P-07 HACCP score'!$C$2:$E$2,0))</f>
        <v>1.5</v>
      </c>
      <c r="AX64" s="40">
        <f>INDEX('P-07 HACCP score'!$C$3:$E$7,MATCH(H64,'P-07 HACCP score'!$B$3:$B$7,0),MATCH('D-14 Ernst'!D$2,'P-07 HACCP score'!$C$2:$E$2,0))</f>
        <v>1.5</v>
      </c>
      <c r="AY64" s="40">
        <f>INDEX('P-07 HACCP score'!$C$3:$E$7,MATCH(I64,'P-07 HACCP score'!$B$3:$B$7,0),MATCH('D-14 Ernst'!E$2,'P-07 HACCP score'!$C$2:$E$2,0))</f>
        <v>1.5</v>
      </c>
      <c r="AZ64" s="40">
        <f>INDEX('P-07 HACCP score'!$C$3:$E$7,MATCH(J64,'P-07 HACCP score'!$B$3:$B$7,0),MATCH('D-14 Ernst'!F$2,'P-07 HACCP score'!$C$2:$E$2,0))</f>
        <v>0</v>
      </c>
      <c r="BA64" s="40">
        <f>INDEX('P-07 HACCP score'!$C$3:$E$7,MATCH(K64,'P-07 HACCP score'!$B$3:$B$7,0),MATCH('D-14 Ernst'!G$2,'P-07 HACCP score'!$C$2:$E$2,0))</f>
        <v>1.5</v>
      </c>
      <c r="BB64" s="40">
        <f>INDEX('P-07 HACCP score'!$C$3:$E$7,MATCH(L64,'P-07 HACCP score'!$B$3:$B$7,0),MATCH('D-14 Ernst'!H$2,'P-07 HACCP score'!$C$2:$E$2,0))</f>
        <v>0</v>
      </c>
      <c r="BC64" s="40">
        <f>INDEX('P-07 HACCP score'!$C$3:$E$7,MATCH(M64,'P-07 HACCP score'!$B$3:$B$7,0),MATCH('D-14 Ernst'!I$2,'P-07 HACCP score'!$C$2:$E$2,0))</f>
        <v>0</v>
      </c>
      <c r="BD64" s="40">
        <f>INDEX('P-07 HACCP score'!$C$3:$E$7,MATCH(N64,'P-07 HACCP score'!$B$3:$B$7,0),MATCH('D-14 Ernst'!J$2,'P-07 HACCP score'!$C$2:$E$2,0))</f>
        <v>3</v>
      </c>
      <c r="BE64" s="40">
        <f>INDEX('P-07 HACCP score'!$C$3:$E$7,MATCH(O64,'P-07 HACCP score'!$B$3:$B$7,0),MATCH('D-14 Ernst'!K$2,'P-07 HACCP score'!$C$2:$E$2,0))</f>
        <v>3</v>
      </c>
      <c r="BF64" s="40">
        <f>INDEX('P-07 HACCP score'!$C$3:$E$7,MATCH(P64,'P-07 HACCP score'!$B$3:$B$7,0),MATCH('D-14 Ernst'!L$2,'P-07 HACCP score'!$C$2:$E$2,0))</f>
        <v>0</v>
      </c>
      <c r="BG64" s="40">
        <f>INDEX('P-07 HACCP score'!$C$3:$E$7,MATCH(Q64,'P-07 HACCP score'!$B$3:$B$7,0),MATCH('D-14 Ernst'!M$2,'P-07 HACCP score'!$C$2:$E$2,0))</f>
        <v>5</v>
      </c>
      <c r="BH64" s="40">
        <f>INDEX('P-07 HACCP score'!$C$3:$E$7,MATCH(R64,'P-07 HACCP score'!$B$3:$B$7,0),MATCH('D-14 Ernst'!N$2,'P-07 HACCP score'!$C$2:$E$2,0))</f>
        <v>0</v>
      </c>
      <c r="BI64" s="40">
        <f>INDEX('P-07 HACCP score'!$C$3:$E$7,MATCH(S64,'P-07 HACCP score'!$B$3:$B$7,0),MATCH('D-14 Ernst'!O$2,'P-07 HACCP score'!$C$2:$E$2,0))</f>
        <v>0</v>
      </c>
      <c r="BJ64" s="40">
        <f>INDEX('P-07 HACCP score'!$C$3:$E$7,MATCH(T64,'P-07 HACCP score'!$B$3:$B$7,0),MATCH('D-14 Ernst'!P$2,'P-07 HACCP score'!$C$2:$E$2,0))</f>
        <v>0</v>
      </c>
      <c r="BK64" s="40">
        <f>INDEX('P-07 HACCP score'!$C$3:$E$7,MATCH(U64,'P-07 HACCP score'!$B$3:$B$7,0),MATCH('D-14 Ernst'!Q$2,'P-07 HACCP score'!$C$2:$E$2,0))</f>
        <v>0</v>
      </c>
      <c r="BL64" s="40">
        <f>INDEX('P-07 HACCP score'!$C$3:$E$7,MATCH(V64,'P-07 HACCP score'!$B$3:$B$7,0),MATCH('D-14 Ernst'!R$2,'P-07 HACCP score'!$C$2:$E$2,0))</f>
        <v>0</v>
      </c>
      <c r="BM64" s="40">
        <f>INDEX('P-07 HACCP score'!$C$3:$E$7,MATCH(W64,'P-07 HACCP score'!$B$3:$B$7,0),MATCH('D-14 Ernst'!S$2,'P-07 HACCP score'!$C$2:$E$2,0))</f>
        <v>0</v>
      </c>
      <c r="BN64" s="40">
        <f>INDEX('P-07 HACCP score'!$C$3:$E$7,MATCH(X64,'P-07 HACCP score'!$B$3:$B$7,0),MATCH('D-14 Ernst'!T$2,'P-07 HACCP score'!$C$2:$E$2,0))</f>
        <v>0</v>
      </c>
      <c r="BO64" s="40">
        <f>INDEX('P-07 HACCP score'!$C$3:$E$7,MATCH(Y64,'P-07 HACCP score'!$B$3:$B$7,0),MATCH('D-14 Ernst'!U$2,'P-07 HACCP score'!$C$2:$E$2,0))</f>
        <v>0</v>
      </c>
      <c r="BP64" s="40">
        <f>INDEX('P-07 HACCP score'!$C$3:$E$7,MATCH(Z64,'P-07 HACCP score'!$B$3:$B$7,0),MATCH('D-14 Ernst'!V$2,'P-07 HACCP score'!$C$2:$E$2,0))</f>
        <v>0</v>
      </c>
      <c r="BQ64" s="40">
        <f>INDEX('P-07 HACCP score'!$C$3:$E$7,MATCH(AA64,'P-07 HACCP score'!$B$3:$B$7,0),MATCH('D-14 Ernst'!W$2,'P-07 HACCP score'!$C$2:$E$2,0))</f>
        <v>0</v>
      </c>
      <c r="BR64" s="40">
        <f>INDEX('P-07 HACCP score'!$C$3:$E$7,MATCH(AB64,'P-07 HACCP score'!$B$3:$B$7,0),MATCH('D-14 Ernst'!X$2,'P-07 HACCP score'!$C$2:$E$2,0))</f>
        <v>0</v>
      </c>
      <c r="BS64" s="40">
        <f>INDEX('P-07 HACCP score'!$C$3:$E$7,MATCH(AC64,'P-07 HACCP score'!$B$3:$B$7,0),MATCH('D-14 Ernst'!Y$2,'P-07 HACCP score'!$C$2:$E$2,0))</f>
        <v>9</v>
      </c>
      <c r="BT64" s="40">
        <f>INDEX('P-07 HACCP score'!$C$3:$E$7,MATCH(AD64,'P-07 HACCP score'!$B$3:$B$7,0),MATCH('D-14 Ernst'!Z$2,'P-07 HACCP score'!$C$2:$E$2,0))</f>
        <v>0</v>
      </c>
      <c r="BU64" s="40">
        <f>INDEX('P-07 HACCP score'!$C$3:$E$7,MATCH(AE64,'P-07 HACCP score'!$B$3:$B$7,0),MATCH('D-14 Ernst'!AA$2,'P-07 HACCP score'!$C$2:$E$2,0))</f>
        <v>0</v>
      </c>
      <c r="BV64" s="40">
        <f>INDEX('P-07 HACCP score'!$C$3:$E$7,MATCH(AF64,'P-07 HACCP score'!$B$3:$B$7,0),MATCH('D-14 Ernst'!AB$2,'P-07 HACCP score'!$C$2:$E$2,0))</f>
        <v>0</v>
      </c>
      <c r="BW64" s="40">
        <f>INDEX('P-07 HACCP score'!$C$3:$E$7,MATCH(AG64,'P-07 HACCP score'!$B$3:$B$7,0),MATCH('D-14 Ernst'!AC$2,'P-07 HACCP score'!$C$2:$E$2,0))</f>
        <v>0</v>
      </c>
      <c r="BX64" s="40">
        <f>INDEX('P-07 HACCP score'!$C$3:$E$7,MATCH(AH64,'P-07 HACCP score'!$B$3:$B$7,0),MATCH('D-14 Ernst'!AD$2,'P-07 HACCP score'!$C$2:$E$2,0))</f>
        <v>0</v>
      </c>
    </row>
    <row r="65" spans="1:76" x14ac:dyDescent="0.45">
      <c r="A65" s="84">
        <v>51031</v>
      </c>
      <c r="B65" s="40" t="s">
        <v>115</v>
      </c>
      <c r="C65" s="40" t="s">
        <v>639</v>
      </c>
      <c r="D65" s="46" t="s">
        <v>114</v>
      </c>
      <c r="F65" s="24" t="s">
        <v>32</v>
      </c>
      <c r="G65" s="43" t="s">
        <v>726</v>
      </c>
      <c r="H65" s="44" t="s">
        <v>726</v>
      </c>
      <c r="I65" s="44" t="s">
        <v>726</v>
      </c>
      <c r="J65" s="25"/>
      <c r="K65" s="25" t="s">
        <v>726</v>
      </c>
      <c r="L65" s="25"/>
      <c r="N65" s="24" t="s">
        <v>32</v>
      </c>
      <c r="O65" s="24" t="s">
        <v>32</v>
      </c>
      <c r="Q65" s="24" t="s">
        <v>32</v>
      </c>
      <c r="AC65" s="24" t="s">
        <v>43</v>
      </c>
      <c r="AI65" s="33">
        <f>COUNTIF(AU65:AW65,5)+COUNTIF(BC65:BD65,5)+COUNTIF(BG65:BX65,5)+COUNTIF(AU65:AW65,9)+COUNTIF(BC65:BD65,9)+COUNTIF(BG65:BX65,9)</f>
        <v>3</v>
      </c>
      <c r="AJ65" s="33">
        <f>COUNTIF(AU65:AW65,15)+COUNTIF(BC65:BD65,15)+COUNTIF(BG65:BX65,15)+COUNTIF(AU65:AW65,25)+COUNTIF(BC65:BD65,25)+COUNTIF(BG65:BX65,25)</f>
        <v>0</v>
      </c>
      <c r="AK65" s="33" t="str">
        <f>IF(AJ65&gt;=1,"HOOG",IF(AI65&gt;=2,"MIDDEN","LAAG"))</f>
        <v>MIDDEN</v>
      </c>
      <c r="AL65" s="33" t="str">
        <f>IF(AND(AJ65=1,OR(G65="H",X65="H"),TEXT(D65,0)&lt;&gt;"4"),"J","N" )</f>
        <v>N</v>
      </c>
      <c r="AM65" s="33" t="s">
        <v>34</v>
      </c>
      <c r="AN65" s="85" t="str">
        <f>IF(OR(AM65="J",AL65="J"),"MIDDEN",AK65)</f>
        <v>MIDDEN</v>
      </c>
      <c r="AO65" s="33" t="s">
        <v>35</v>
      </c>
      <c r="AP65" s="33" t="s">
        <v>33</v>
      </c>
      <c r="AQ65" s="33" t="s">
        <v>34</v>
      </c>
      <c r="AR65" s="33" t="str">
        <f>IF(AND(AO65="H",AP65="K"),"J",IF(OR(AND(AO65="L",AP65="K",AQ65="J"),AND(AO65="H",AP65="G",AQ65="J")),"J","N"))</f>
        <v>J</v>
      </c>
      <c r="AS65" s="4" t="s">
        <v>112</v>
      </c>
      <c r="AT65" s="33" t="str">
        <f>IF(AR65="N",AN65,IF(AN65="LAAG","MIDDEN","HOOG"))</f>
        <v>HOOG</v>
      </c>
      <c r="AU65" s="40">
        <f>INDEX('P-07 HACCP score'!$C$3:$E$7,MATCH(E65,'P-07 HACCP score'!$B$3:$B$7,0),MATCH('D-14 Ernst'!A$2,'P-07 HACCP score'!$C$2:$E$2,0))</f>
        <v>0</v>
      </c>
      <c r="AV65" s="40">
        <f>INDEX('P-07 HACCP score'!$C$3:$E$7,MATCH(F65,'P-07 HACCP score'!$B$3:$B$7,0),MATCH('D-14 Ernst'!B$2,'P-07 HACCP score'!$C$2:$E$2,0))</f>
        <v>5</v>
      </c>
      <c r="AW65" s="40">
        <f>INDEX('P-07 HACCP score'!$C$3:$E$7,MATCH(G65,'P-07 HACCP score'!$B$3:$B$7,0),MATCH('D-14 Ernst'!C$2,'P-07 HACCP score'!$C$2:$E$2,0))</f>
        <v>1.5</v>
      </c>
      <c r="AX65" s="40">
        <f>INDEX('P-07 HACCP score'!$C$3:$E$7,MATCH(H65,'P-07 HACCP score'!$B$3:$B$7,0),MATCH('D-14 Ernst'!D$2,'P-07 HACCP score'!$C$2:$E$2,0))</f>
        <v>1.5</v>
      </c>
      <c r="AY65" s="40">
        <f>INDEX('P-07 HACCP score'!$C$3:$E$7,MATCH(I65,'P-07 HACCP score'!$B$3:$B$7,0),MATCH('D-14 Ernst'!E$2,'P-07 HACCP score'!$C$2:$E$2,0))</f>
        <v>1.5</v>
      </c>
      <c r="AZ65" s="40">
        <f>INDEX('P-07 HACCP score'!$C$3:$E$7,MATCH(J65,'P-07 HACCP score'!$B$3:$B$7,0),MATCH('D-14 Ernst'!F$2,'P-07 HACCP score'!$C$2:$E$2,0))</f>
        <v>0</v>
      </c>
      <c r="BA65" s="40">
        <f>INDEX('P-07 HACCP score'!$C$3:$E$7,MATCH(K65,'P-07 HACCP score'!$B$3:$B$7,0),MATCH('D-14 Ernst'!G$2,'P-07 HACCP score'!$C$2:$E$2,0))</f>
        <v>1.5</v>
      </c>
      <c r="BB65" s="40">
        <f>INDEX('P-07 HACCP score'!$C$3:$E$7,MATCH(L65,'P-07 HACCP score'!$B$3:$B$7,0),MATCH('D-14 Ernst'!H$2,'P-07 HACCP score'!$C$2:$E$2,0))</f>
        <v>0</v>
      </c>
      <c r="BC65" s="40">
        <f>INDEX('P-07 HACCP score'!$C$3:$E$7,MATCH(M65,'P-07 HACCP score'!$B$3:$B$7,0),MATCH('D-14 Ernst'!I$2,'P-07 HACCP score'!$C$2:$E$2,0))</f>
        <v>0</v>
      </c>
      <c r="BD65" s="40">
        <f>INDEX('P-07 HACCP score'!$C$3:$E$7,MATCH(N65,'P-07 HACCP score'!$B$3:$B$7,0),MATCH('D-14 Ernst'!J$2,'P-07 HACCP score'!$C$2:$E$2,0))</f>
        <v>3</v>
      </c>
      <c r="BE65" s="40">
        <f>INDEX('P-07 HACCP score'!$C$3:$E$7,MATCH(O65,'P-07 HACCP score'!$B$3:$B$7,0),MATCH('D-14 Ernst'!K$2,'P-07 HACCP score'!$C$2:$E$2,0))</f>
        <v>3</v>
      </c>
      <c r="BF65" s="40">
        <f>INDEX('P-07 HACCP score'!$C$3:$E$7,MATCH(P65,'P-07 HACCP score'!$B$3:$B$7,0),MATCH('D-14 Ernst'!L$2,'P-07 HACCP score'!$C$2:$E$2,0))</f>
        <v>0</v>
      </c>
      <c r="BG65" s="40">
        <f>INDEX('P-07 HACCP score'!$C$3:$E$7,MATCH(Q65,'P-07 HACCP score'!$B$3:$B$7,0),MATCH('D-14 Ernst'!M$2,'P-07 HACCP score'!$C$2:$E$2,0))</f>
        <v>5</v>
      </c>
      <c r="BH65" s="40">
        <f>INDEX('P-07 HACCP score'!$C$3:$E$7,MATCH(R65,'P-07 HACCP score'!$B$3:$B$7,0),MATCH('D-14 Ernst'!N$2,'P-07 HACCP score'!$C$2:$E$2,0))</f>
        <v>0</v>
      </c>
      <c r="BI65" s="40">
        <f>INDEX('P-07 HACCP score'!$C$3:$E$7,MATCH(S65,'P-07 HACCP score'!$B$3:$B$7,0),MATCH('D-14 Ernst'!O$2,'P-07 HACCP score'!$C$2:$E$2,0))</f>
        <v>0</v>
      </c>
      <c r="BJ65" s="40">
        <f>INDEX('P-07 HACCP score'!$C$3:$E$7,MATCH(T65,'P-07 HACCP score'!$B$3:$B$7,0),MATCH('D-14 Ernst'!P$2,'P-07 HACCP score'!$C$2:$E$2,0))</f>
        <v>0</v>
      </c>
      <c r="BK65" s="40">
        <f>INDEX('P-07 HACCP score'!$C$3:$E$7,MATCH(U65,'P-07 HACCP score'!$B$3:$B$7,0),MATCH('D-14 Ernst'!Q$2,'P-07 HACCP score'!$C$2:$E$2,0))</f>
        <v>0</v>
      </c>
      <c r="BL65" s="40">
        <f>INDEX('P-07 HACCP score'!$C$3:$E$7,MATCH(V65,'P-07 HACCP score'!$B$3:$B$7,0),MATCH('D-14 Ernst'!R$2,'P-07 HACCP score'!$C$2:$E$2,0))</f>
        <v>0</v>
      </c>
      <c r="BM65" s="40">
        <f>INDEX('P-07 HACCP score'!$C$3:$E$7,MATCH(W65,'P-07 HACCP score'!$B$3:$B$7,0),MATCH('D-14 Ernst'!S$2,'P-07 HACCP score'!$C$2:$E$2,0))</f>
        <v>0</v>
      </c>
      <c r="BN65" s="40">
        <f>INDEX('P-07 HACCP score'!$C$3:$E$7,MATCH(X65,'P-07 HACCP score'!$B$3:$B$7,0),MATCH('D-14 Ernst'!T$2,'P-07 HACCP score'!$C$2:$E$2,0))</f>
        <v>0</v>
      </c>
      <c r="BO65" s="40">
        <f>INDEX('P-07 HACCP score'!$C$3:$E$7,MATCH(Y65,'P-07 HACCP score'!$B$3:$B$7,0),MATCH('D-14 Ernst'!U$2,'P-07 HACCP score'!$C$2:$E$2,0))</f>
        <v>0</v>
      </c>
      <c r="BP65" s="40">
        <f>INDEX('P-07 HACCP score'!$C$3:$E$7,MATCH(Z65,'P-07 HACCP score'!$B$3:$B$7,0),MATCH('D-14 Ernst'!V$2,'P-07 HACCP score'!$C$2:$E$2,0))</f>
        <v>0</v>
      </c>
      <c r="BQ65" s="40">
        <f>INDEX('P-07 HACCP score'!$C$3:$E$7,MATCH(AA65,'P-07 HACCP score'!$B$3:$B$7,0),MATCH('D-14 Ernst'!W$2,'P-07 HACCP score'!$C$2:$E$2,0))</f>
        <v>0</v>
      </c>
      <c r="BR65" s="40">
        <f>INDEX('P-07 HACCP score'!$C$3:$E$7,MATCH(AB65,'P-07 HACCP score'!$B$3:$B$7,0),MATCH('D-14 Ernst'!X$2,'P-07 HACCP score'!$C$2:$E$2,0))</f>
        <v>0</v>
      </c>
      <c r="BS65" s="40">
        <f>INDEX('P-07 HACCP score'!$C$3:$E$7,MATCH(AC65,'P-07 HACCP score'!$B$3:$B$7,0),MATCH('D-14 Ernst'!Y$2,'P-07 HACCP score'!$C$2:$E$2,0))</f>
        <v>9</v>
      </c>
      <c r="BT65" s="40">
        <f>INDEX('P-07 HACCP score'!$C$3:$E$7,MATCH(AD65,'P-07 HACCP score'!$B$3:$B$7,0),MATCH('D-14 Ernst'!Z$2,'P-07 HACCP score'!$C$2:$E$2,0))</f>
        <v>0</v>
      </c>
      <c r="BU65" s="40">
        <f>INDEX('P-07 HACCP score'!$C$3:$E$7,MATCH(AE65,'P-07 HACCP score'!$B$3:$B$7,0),MATCH('D-14 Ernst'!AA$2,'P-07 HACCP score'!$C$2:$E$2,0))</f>
        <v>0</v>
      </c>
      <c r="BV65" s="40">
        <f>INDEX('P-07 HACCP score'!$C$3:$E$7,MATCH(AF65,'P-07 HACCP score'!$B$3:$B$7,0),MATCH('D-14 Ernst'!AB$2,'P-07 HACCP score'!$C$2:$E$2,0))</f>
        <v>0</v>
      </c>
      <c r="BW65" s="40">
        <f>INDEX('P-07 HACCP score'!$C$3:$E$7,MATCH(AG65,'P-07 HACCP score'!$B$3:$B$7,0),MATCH('D-14 Ernst'!AC$2,'P-07 HACCP score'!$C$2:$E$2,0))</f>
        <v>0</v>
      </c>
      <c r="BX65" s="40">
        <f>INDEX('P-07 HACCP score'!$C$3:$E$7,MATCH(AH65,'P-07 HACCP score'!$B$3:$B$7,0),MATCH('D-14 Ernst'!AD$2,'P-07 HACCP score'!$C$2:$E$2,0))</f>
        <v>0</v>
      </c>
    </row>
    <row r="66" spans="1:76" s="6" customFormat="1" x14ac:dyDescent="0.45">
      <c r="A66" s="47">
        <v>51032</v>
      </c>
      <c r="B66" s="6" t="s">
        <v>1077</v>
      </c>
      <c r="C66" s="6" t="s">
        <v>639</v>
      </c>
      <c r="D66" s="21">
        <v>2</v>
      </c>
      <c r="E66" s="22" t="s">
        <v>726</v>
      </c>
      <c r="F66" s="22" t="s">
        <v>32</v>
      </c>
      <c r="G66" s="22" t="s">
        <v>726</v>
      </c>
      <c r="H66" s="25"/>
      <c r="I66" s="25"/>
      <c r="J66" s="25"/>
      <c r="K66" s="25" t="s">
        <v>726</v>
      </c>
      <c r="L66" s="25"/>
      <c r="M66" s="22"/>
      <c r="N66" s="22" t="s">
        <v>32</v>
      </c>
      <c r="O66" s="26" t="s">
        <v>32</v>
      </c>
      <c r="P66" s="26"/>
      <c r="Q66" s="22" t="s">
        <v>32</v>
      </c>
      <c r="R66" s="22"/>
      <c r="S66" s="22"/>
      <c r="T66" s="22"/>
      <c r="U66" s="22"/>
      <c r="V66" s="22"/>
      <c r="W66" s="22"/>
      <c r="X66" s="22"/>
      <c r="Y66" s="22"/>
      <c r="Z66" s="22"/>
      <c r="AA66" s="22"/>
      <c r="AB66" s="22"/>
      <c r="AC66" s="22" t="s">
        <v>43</v>
      </c>
      <c r="AD66" s="22"/>
      <c r="AE66" s="22"/>
      <c r="AF66" s="22"/>
      <c r="AG66" s="22"/>
      <c r="AH66" s="22"/>
      <c r="AI66" s="4">
        <f>COUNTIF(AU66:AW66,5)+COUNTIF(BC66:BD66,5)+COUNTIF(BG66:BX66,5)+COUNTIF(AU66:AW66,9)+COUNTIF(BC66:BD66,9)+COUNTIF(BG66:BX66,9)</f>
        <v>3</v>
      </c>
      <c r="AJ66" s="4">
        <f>COUNTIF(AU66:AW66,15)+COUNTIF(BC66:BD66,15)+COUNTIF(BG66:BX66,15)+COUNTIF(AU66:AW66,25)+COUNTIF(BC66:BD66,25)+COUNTIF(BG66:BX66,25)</f>
        <v>0</v>
      </c>
      <c r="AK66" s="4" t="str">
        <f>IF(AJ66&gt;=1,"HOOG",IF(AI66&gt;=2,"MIDDEN","LAAG"))</f>
        <v>MIDDEN</v>
      </c>
      <c r="AL66" s="4" t="str">
        <f>IF(AND(AJ66=1,OR(G66="H",X66="H"),TEXT(D66,0)&lt;&gt;"4"),"J","N" )</f>
        <v>N</v>
      </c>
      <c r="AM66" s="4" t="s">
        <v>34</v>
      </c>
      <c r="AN66" s="80" t="str">
        <f>IF(OR(AM66="J",AL66="J"),"MIDDEN",AK66)</f>
        <v>MIDDEN</v>
      </c>
      <c r="AO66" s="4" t="s">
        <v>119</v>
      </c>
      <c r="AP66" s="4" t="s">
        <v>119</v>
      </c>
      <c r="AQ66" s="4" t="s">
        <v>119</v>
      </c>
      <c r="AR66" s="4" t="str">
        <f>IF(AND(AO66="H",AP66="K"),"J",IF(OR(AND(AO66="L",AP66="K",AQ66="J"),AND(AO66="H",AP66="G",AQ66="J")),"J","N"))</f>
        <v>N</v>
      </c>
      <c r="AS66" s="4" t="s">
        <v>34</v>
      </c>
      <c r="AT66" s="4" t="str">
        <f>IF(AR66="N",AN66,IF(AN66="LAAG","MIDDEN","HOOG"))</f>
        <v>MIDDEN</v>
      </c>
      <c r="AU66" s="6">
        <f>INDEX('P-07 HACCP score'!$C$3:$E$7,MATCH(E66,'P-07 HACCP score'!$B$3:$B$7,0),MATCH('D-14 Ernst'!A$2,'P-07 HACCP score'!$C$2:$E$2,0))</f>
        <v>1.5</v>
      </c>
      <c r="AV66" s="6">
        <f>INDEX('P-07 HACCP score'!$C$3:$E$7,MATCH(F66,'P-07 HACCP score'!$B$3:$B$7,0),MATCH('D-14 Ernst'!B$2,'P-07 HACCP score'!$C$2:$E$2,0))</f>
        <v>5</v>
      </c>
      <c r="AW66" s="6">
        <f>INDEX('P-07 HACCP score'!$C$3:$E$7,MATCH(G66,'P-07 HACCP score'!$B$3:$B$7,0),MATCH('D-14 Ernst'!C$2,'P-07 HACCP score'!$C$2:$E$2,0))</f>
        <v>1.5</v>
      </c>
      <c r="AX66" s="6">
        <f>INDEX('P-07 HACCP score'!$C$3:$E$7,MATCH(H66,'P-07 HACCP score'!$B$3:$B$7,0),MATCH('D-14 Ernst'!D$2,'P-07 HACCP score'!$C$2:$E$2,0))</f>
        <v>0</v>
      </c>
      <c r="AY66" s="6">
        <f>INDEX('P-07 HACCP score'!$C$3:$E$7,MATCH(I66,'P-07 HACCP score'!$B$3:$B$7,0),MATCH('D-14 Ernst'!E$2,'P-07 HACCP score'!$C$2:$E$2,0))</f>
        <v>0</v>
      </c>
      <c r="AZ66" s="6">
        <f>INDEX('P-07 HACCP score'!$C$3:$E$7,MATCH(J66,'P-07 HACCP score'!$B$3:$B$7,0),MATCH('D-14 Ernst'!F$2,'P-07 HACCP score'!$C$2:$E$2,0))</f>
        <v>0</v>
      </c>
      <c r="BA66" s="6">
        <f>INDEX('P-07 HACCP score'!$C$3:$E$7,MATCH(K66,'P-07 HACCP score'!$B$3:$B$7,0),MATCH('D-14 Ernst'!G$2,'P-07 HACCP score'!$C$2:$E$2,0))</f>
        <v>1.5</v>
      </c>
      <c r="BB66" s="6">
        <f>INDEX('P-07 HACCP score'!$C$3:$E$7,MATCH(L66,'P-07 HACCP score'!$B$3:$B$7,0),MATCH('D-14 Ernst'!H$2,'P-07 HACCP score'!$C$2:$E$2,0))</f>
        <v>0</v>
      </c>
      <c r="BC66" s="6">
        <f>INDEX('P-07 HACCP score'!$C$3:$E$7,MATCH(M66,'P-07 HACCP score'!$B$3:$B$7,0),MATCH('D-14 Ernst'!I$2,'P-07 HACCP score'!$C$2:$E$2,0))</f>
        <v>0</v>
      </c>
      <c r="BD66" s="6">
        <f>INDEX('P-07 HACCP score'!$C$3:$E$7,MATCH(N66,'P-07 HACCP score'!$B$3:$B$7,0),MATCH('D-14 Ernst'!J$2,'P-07 HACCP score'!$C$2:$E$2,0))</f>
        <v>3</v>
      </c>
      <c r="BE66" s="6">
        <f>INDEX('P-07 HACCP score'!$C$3:$E$7,MATCH(O66,'P-07 HACCP score'!$B$3:$B$7,0),MATCH('D-14 Ernst'!K$2,'P-07 HACCP score'!$C$2:$E$2,0))</f>
        <v>3</v>
      </c>
      <c r="BF66" s="6">
        <f>INDEX('P-07 HACCP score'!$C$3:$E$7,MATCH(P66,'P-07 HACCP score'!$B$3:$B$7,0),MATCH('D-14 Ernst'!L$2,'P-07 HACCP score'!$C$2:$E$2,0))</f>
        <v>0</v>
      </c>
      <c r="BG66" s="6">
        <f>INDEX('P-07 HACCP score'!$C$3:$E$7,MATCH(Q66,'P-07 HACCP score'!$B$3:$B$7,0),MATCH('D-14 Ernst'!M$2,'P-07 HACCP score'!$C$2:$E$2,0))</f>
        <v>5</v>
      </c>
      <c r="BH66" s="6">
        <f>INDEX('P-07 HACCP score'!$C$3:$E$7,MATCH(R66,'P-07 HACCP score'!$B$3:$B$7,0),MATCH('D-14 Ernst'!N$2,'P-07 HACCP score'!$C$2:$E$2,0))</f>
        <v>0</v>
      </c>
      <c r="BI66" s="6">
        <f>INDEX('P-07 HACCP score'!$C$3:$E$7,MATCH(S66,'P-07 HACCP score'!$B$3:$B$7,0),MATCH('D-14 Ernst'!O$2,'P-07 HACCP score'!$C$2:$E$2,0))</f>
        <v>0</v>
      </c>
      <c r="BJ66" s="6">
        <f>INDEX('P-07 HACCP score'!$C$3:$E$7,MATCH(T66,'P-07 HACCP score'!$B$3:$B$7,0),MATCH('D-14 Ernst'!P$2,'P-07 HACCP score'!$C$2:$E$2,0))</f>
        <v>0</v>
      </c>
      <c r="BK66" s="6">
        <f>INDEX('P-07 HACCP score'!$C$3:$E$7,MATCH(U66,'P-07 HACCP score'!$B$3:$B$7,0),MATCH('D-14 Ernst'!Q$2,'P-07 HACCP score'!$C$2:$E$2,0))</f>
        <v>0</v>
      </c>
      <c r="BL66" s="6">
        <f>INDEX('P-07 HACCP score'!$C$3:$E$7,MATCH(V66,'P-07 HACCP score'!$B$3:$B$7,0),MATCH('D-14 Ernst'!R$2,'P-07 HACCP score'!$C$2:$E$2,0))</f>
        <v>0</v>
      </c>
      <c r="BM66" s="6">
        <f>INDEX('P-07 HACCP score'!$C$3:$E$7,MATCH(W66,'P-07 HACCP score'!$B$3:$B$7,0),MATCH('D-14 Ernst'!S$2,'P-07 HACCP score'!$C$2:$E$2,0))</f>
        <v>0</v>
      </c>
      <c r="BN66" s="6">
        <f>INDEX('P-07 HACCP score'!$C$3:$E$7,MATCH(X66,'P-07 HACCP score'!$B$3:$B$7,0),MATCH('D-14 Ernst'!T$2,'P-07 HACCP score'!$C$2:$E$2,0))</f>
        <v>0</v>
      </c>
      <c r="BO66" s="6">
        <f>INDEX('P-07 HACCP score'!$C$3:$E$7,MATCH(Y66,'P-07 HACCP score'!$B$3:$B$7,0),MATCH('D-14 Ernst'!U$2,'P-07 HACCP score'!$C$2:$E$2,0))</f>
        <v>0</v>
      </c>
      <c r="BP66" s="6">
        <f>INDEX('P-07 HACCP score'!$C$3:$E$7,MATCH(Z66,'P-07 HACCP score'!$B$3:$B$7,0),MATCH('D-14 Ernst'!V$2,'P-07 HACCP score'!$C$2:$E$2,0))</f>
        <v>0</v>
      </c>
      <c r="BQ66" s="6">
        <f>INDEX('P-07 HACCP score'!$C$3:$E$7,MATCH(AA66,'P-07 HACCP score'!$B$3:$B$7,0),MATCH('D-14 Ernst'!W$2,'P-07 HACCP score'!$C$2:$E$2,0))</f>
        <v>0</v>
      </c>
      <c r="BR66" s="6">
        <f>INDEX('P-07 HACCP score'!$C$3:$E$7,MATCH(AB66,'P-07 HACCP score'!$B$3:$B$7,0),MATCH('D-14 Ernst'!X$2,'P-07 HACCP score'!$C$2:$E$2,0))</f>
        <v>0</v>
      </c>
      <c r="BS66" s="6">
        <f>INDEX('P-07 HACCP score'!$C$3:$E$7,MATCH(AC66,'P-07 HACCP score'!$B$3:$B$7,0),MATCH('D-14 Ernst'!Y$2,'P-07 HACCP score'!$C$2:$E$2,0))</f>
        <v>9</v>
      </c>
      <c r="BT66" s="6">
        <f>INDEX('P-07 HACCP score'!$C$3:$E$7,MATCH(AD66,'P-07 HACCP score'!$B$3:$B$7,0),MATCH('D-14 Ernst'!Z$2,'P-07 HACCP score'!$C$2:$E$2,0))</f>
        <v>0</v>
      </c>
      <c r="BU66" s="6">
        <f>INDEX('P-07 HACCP score'!$C$3:$E$7,MATCH(AE66,'P-07 HACCP score'!$B$3:$B$7,0),MATCH('D-14 Ernst'!AA$2,'P-07 HACCP score'!$C$2:$E$2,0))</f>
        <v>0</v>
      </c>
      <c r="BV66" s="6">
        <f>INDEX('P-07 HACCP score'!$C$3:$E$7,MATCH(AF66,'P-07 HACCP score'!$B$3:$B$7,0),MATCH('D-14 Ernst'!AB$2,'P-07 HACCP score'!$C$2:$E$2,0))</f>
        <v>0</v>
      </c>
      <c r="BW66" s="6">
        <f>INDEX('P-07 HACCP score'!$C$3:$E$7,MATCH(AG66,'P-07 HACCP score'!$B$3:$B$7,0),MATCH('D-14 Ernst'!AC$2,'P-07 HACCP score'!$C$2:$E$2,0))</f>
        <v>0</v>
      </c>
      <c r="BX66" s="6">
        <f>INDEX('P-07 HACCP score'!$C$3:$E$7,MATCH(AH66,'P-07 HACCP score'!$B$3:$B$7,0),MATCH('D-14 Ernst'!AD$2,'P-07 HACCP score'!$C$2:$E$2,0))</f>
        <v>0</v>
      </c>
    </row>
    <row r="67" spans="1:76" s="6" customFormat="1" x14ac:dyDescent="0.45">
      <c r="A67" s="47">
        <v>51033</v>
      </c>
      <c r="B67" s="6" t="s">
        <v>1078</v>
      </c>
      <c r="C67" s="6" t="s">
        <v>639</v>
      </c>
      <c r="D67" s="21">
        <v>3</v>
      </c>
      <c r="E67" s="22"/>
      <c r="F67" s="22" t="s">
        <v>32</v>
      </c>
      <c r="G67" s="22" t="s">
        <v>726</v>
      </c>
      <c r="H67" s="25"/>
      <c r="I67" s="25"/>
      <c r="J67" s="25"/>
      <c r="K67" s="25" t="s">
        <v>726</v>
      </c>
      <c r="L67" s="25"/>
      <c r="M67" s="22"/>
      <c r="N67" s="22" t="s">
        <v>32</v>
      </c>
      <c r="O67" s="26" t="s">
        <v>32</v>
      </c>
      <c r="P67" s="26"/>
      <c r="Q67" s="22" t="s">
        <v>32</v>
      </c>
      <c r="R67" s="22"/>
      <c r="S67" s="22"/>
      <c r="T67" s="22"/>
      <c r="U67" s="22"/>
      <c r="V67" s="22"/>
      <c r="W67" s="22"/>
      <c r="X67" s="22"/>
      <c r="Y67" s="22"/>
      <c r="Z67" s="22"/>
      <c r="AA67" s="22"/>
      <c r="AB67" s="22"/>
      <c r="AC67" s="22" t="s">
        <v>43</v>
      </c>
      <c r="AD67" s="22"/>
      <c r="AE67" s="22"/>
      <c r="AF67" s="22"/>
      <c r="AG67" s="22"/>
      <c r="AH67" s="22"/>
      <c r="AI67" s="4">
        <f>COUNTIF(AU67:AW67,5)+COUNTIF(BC67:BD67,5)+COUNTIF(BG67:BX67,5)+COUNTIF(AU67:AW67,9)+COUNTIF(BC67:BD67,9)+COUNTIF(BG67:BX67,9)</f>
        <v>3</v>
      </c>
      <c r="AJ67" s="4">
        <f>COUNTIF(AU67:AW67,15)+COUNTIF(BC67:BD67,15)+COUNTIF(BG67:BX67,15)+COUNTIF(AU67:AW67,25)+COUNTIF(BC67:BD67,25)+COUNTIF(BG67:BX67,25)</f>
        <v>0</v>
      </c>
      <c r="AK67" s="4" t="str">
        <f>IF(AJ67&gt;=1,"HOOG",IF(AI67&gt;=2,"MIDDEN","LAAG"))</f>
        <v>MIDDEN</v>
      </c>
      <c r="AL67" s="4" t="str">
        <f>IF(AND(AJ67=1,OR(G67="H",X67="H"),TEXT(D67,0)&lt;&gt;"4"),"J","N" )</f>
        <v>N</v>
      </c>
      <c r="AM67" s="4" t="s">
        <v>34</v>
      </c>
      <c r="AN67" s="80" t="str">
        <f>IF(OR(AM67="J",AL67="J"),"MIDDEN",AK67)</f>
        <v>MIDDEN</v>
      </c>
      <c r="AO67" s="4" t="s">
        <v>119</v>
      </c>
      <c r="AP67" s="4" t="s">
        <v>119</v>
      </c>
      <c r="AQ67" s="4" t="s">
        <v>119</v>
      </c>
      <c r="AR67" s="4" t="str">
        <f>IF(AND(AO67="H",AP67="K"),"J",IF(OR(AND(AO67="L",AP67="K",AQ67="J"),AND(AO67="H",AP67="G",AQ67="J")),"J","N"))</f>
        <v>N</v>
      </c>
      <c r="AS67" s="4" t="s">
        <v>34</v>
      </c>
      <c r="AT67" s="4" t="str">
        <f>IF(AR67="N",AN67,IF(AN67="LAAG","MIDDEN","HOOG"))</f>
        <v>MIDDEN</v>
      </c>
      <c r="AU67" s="6">
        <f>INDEX('P-07 HACCP score'!$C$3:$E$7,MATCH(E67,'P-07 HACCP score'!$B$3:$B$7,0),MATCH('D-14 Ernst'!A$2,'P-07 HACCP score'!$C$2:$E$2,0))</f>
        <v>0</v>
      </c>
      <c r="AV67" s="6">
        <f>INDEX('P-07 HACCP score'!$C$3:$E$7,MATCH(F67,'P-07 HACCP score'!$B$3:$B$7,0),MATCH('D-14 Ernst'!B$2,'P-07 HACCP score'!$C$2:$E$2,0))</f>
        <v>5</v>
      </c>
      <c r="AW67" s="6">
        <f>INDEX('P-07 HACCP score'!$C$3:$E$7,MATCH(G67,'P-07 HACCP score'!$B$3:$B$7,0),MATCH('D-14 Ernst'!C$2,'P-07 HACCP score'!$C$2:$E$2,0))</f>
        <v>1.5</v>
      </c>
      <c r="AX67" s="6">
        <f>INDEX('P-07 HACCP score'!$C$3:$E$7,MATCH(H67,'P-07 HACCP score'!$B$3:$B$7,0),MATCH('D-14 Ernst'!D$2,'P-07 HACCP score'!$C$2:$E$2,0))</f>
        <v>0</v>
      </c>
      <c r="AY67" s="6">
        <f>INDEX('P-07 HACCP score'!$C$3:$E$7,MATCH(I67,'P-07 HACCP score'!$B$3:$B$7,0),MATCH('D-14 Ernst'!E$2,'P-07 HACCP score'!$C$2:$E$2,0))</f>
        <v>0</v>
      </c>
      <c r="AZ67" s="6">
        <f>INDEX('P-07 HACCP score'!$C$3:$E$7,MATCH(J67,'P-07 HACCP score'!$B$3:$B$7,0),MATCH('D-14 Ernst'!F$2,'P-07 HACCP score'!$C$2:$E$2,0))</f>
        <v>0</v>
      </c>
      <c r="BA67" s="6">
        <f>INDEX('P-07 HACCP score'!$C$3:$E$7,MATCH(K67,'P-07 HACCP score'!$B$3:$B$7,0),MATCH('D-14 Ernst'!G$2,'P-07 HACCP score'!$C$2:$E$2,0))</f>
        <v>1.5</v>
      </c>
      <c r="BB67" s="6">
        <f>INDEX('P-07 HACCP score'!$C$3:$E$7,MATCH(L67,'P-07 HACCP score'!$B$3:$B$7,0),MATCH('D-14 Ernst'!H$2,'P-07 HACCP score'!$C$2:$E$2,0))</f>
        <v>0</v>
      </c>
      <c r="BC67" s="6">
        <f>INDEX('P-07 HACCP score'!$C$3:$E$7,MATCH(M67,'P-07 HACCP score'!$B$3:$B$7,0),MATCH('D-14 Ernst'!I$2,'P-07 HACCP score'!$C$2:$E$2,0))</f>
        <v>0</v>
      </c>
      <c r="BD67" s="6">
        <f>INDEX('P-07 HACCP score'!$C$3:$E$7,MATCH(N67,'P-07 HACCP score'!$B$3:$B$7,0),MATCH('D-14 Ernst'!J$2,'P-07 HACCP score'!$C$2:$E$2,0))</f>
        <v>3</v>
      </c>
      <c r="BE67" s="6">
        <f>INDEX('P-07 HACCP score'!$C$3:$E$7,MATCH(O67,'P-07 HACCP score'!$B$3:$B$7,0),MATCH('D-14 Ernst'!K$2,'P-07 HACCP score'!$C$2:$E$2,0))</f>
        <v>3</v>
      </c>
      <c r="BF67" s="6">
        <f>INDEX('P-07 HACCP score'!$C$3:$E$7,MATCH(P67,'P-07 HACCP score'!$B$3:$B$7,0),MATCH('D-14 Ernst'!L$2,'P-07 HACCP score'!$C$2:$E$2,0))</f>
        <v>0</v>
      </c>
      <c r="BG67" s="6">
        <f>INDEX('P-07 HACCP score'!$C$3:$E$7,MATCH(Q67,'P-07 HACCP score'!$B$3:$B$7,0),MATCH('D-14 Ernst'!M$2,'P-07 HACCP score'!$C$2:$E$2,0))</f>
        <v>5</v>
      </c>
      <c r="BH67" s="6">
        <f>INDEX('P-07 HACCP score'!$C$3:$E$7,MATCH(R67,'P-07 HACCP score'!$B$3:$B$7,0),MATCH('D-14 Ernst'!N$2,'P-07 HACCP score'!$C$2:$E$2,0))</f>
        <v>0</v>
      </c>
      <c r="BI67" s="6">
        <f>INDEX('P-07 HACCP score'!$C$3:$E$7,MATCH(S67,'P-07 HACCP score'!$B$3:$B$7,0),MATCH('D-14 Ernst'!O$2,'P-07 HACCP score'!$C$2:$E$2,0))</f>
        <v>0</v>
      </c>
      <c r="BJ67" s="6">
        <f>INDEX('P-07 HACCP score'!$C$3:$E$7,MATCH(T67,'P-07 HACCP score'!$B$3:$B$7,0),MATCH('D-14 Ernst'!P$2,'P-07 HACCP score'!$C$2:$E$2,0))</f>
        <v>0</v>
      </c>
      <c r="BK67" s="6">
        <f>INDEX('P-07 HACCP score'!$C$3:$E$7,MATCH(U67,'P-07 HACCP score'!$B$3:$B$7,0),MATCH('D-14 Ernst'!Q$2,'P-07 HACCP score'!$C$2:$E$2,0))</f>
        <v>0</v>
      </c>
      <c r="BL67" s="6">
        <f>INDEX('P-07 HACCP score'!$C$3:$E$7,MATCH(V67,'P-07 HACCP score'!$B$3:$B$7,0),MATCH('D-14 Ernst'!R$2,'P-07 HACCP score'!$C$2:$E$2,0))</f>
        <v>0</v>
      </c>
      <c r="BM67" s="6">
        <f>INDEX('P-07 HACCP score'!$C$3:$E$7,MATCH(W67,'P-07 HACCP score'!$B$3:$B$7,0),MATCH('D-14 Ernst'!S$2,'P-07 HACCP score'!$C$2:$E$2,0))</f>
        <v>0</v>
      </c>
      <c r="BN67" s="6">
        <f>INDEX('P-07 HACCP score'!$C$3:$E$7,MATCH(X67,'P-07 HACCP score'!$B$3:$B$7,0),MATCH('D-14 Ernst'!T$2,'P-07 HACCP score'!$C$2:$E$2,0))</f>
        <v>0</v>
      </c>
      <c r="BO67" s="6">
        <f>INDEX('P-07 HACCP score'!$C$3:$E$7,MATCH(Y67,'P-07 HACCP score'!$B$3:$B$7,0),MATCH('D-14 Ernst'!U$2,'P-07 HACCP score'!$C$2:$E$2,0))</f>
        <v>0</v>
      </c>
      <c r="BP67" s="6">
        <f>INDEX('P-07 HACCP score'!$C$3:$E$7,MATCH(Z67,'P-07 HACCP score'!$B$3:$B$7,0),MATCH('D-14 Ernst'!V$2,'P-07 HACCP score'!$C$2:$E$2,0))</f>
        <v>0</v>
      </c>
      <c r="BQ67" s="6">
        <f>INDEX('P-07 HACCP score'!$C$3:$E$7,MATCH(AA67,'P-07 HACCP score'!$B$3:$B$7,0),MATCH('D-14 Ernst'!W$2,'P-07 HACCP score'!$C$2:$E$2,0))</f>
        <v>0</v>
      </c>
      <c r="BR67" s="6">
        <f>INDEX('P-07 HACCP score'!$C$3:$E$7,MATCH(AB67,'P-07 HACCP score'!$B$3:$B$7,0),MATCH('D-14 Ernst'!X$2,'P-07 HACCP score'!$C$2:$E$2,0))</f>
        <v>0</v>
      </c>
      <c r="BS67" s="6">
        <f>INDEX('P-07 HACCP score'!$C$3:$E$7,MATCH(AC67,'P-07 HACCP score'!$B$3:$B$7,0),MATCH('D-14 Ernst'!Y$2,'P-07 HACCP score'!$C$2:$E$2,0))</f>
        <v>9</v>
      </c>
      <c r="BT67" s="6">
        <f>INDEX('P-07 HACCP score'!$C$3:$E$7,MATCH(AD67,'P-07 HACCP score'!$B$3:$B$7,0),MATCH('D-14 Ernst'!Z$2,'P-07 HACCP score'!$C$2:$E$2,0))</f>
        <v>0</v>
      </c>
      <c r="BU67" s="6">
        <f>INDEX('P-07 HACCP score'!$C$3:$E$7,MATCH(AE67,'P-07 HACCP score'!$B$3:$B$7,0),MATCH('D-14 Ernst'!AA$2,'P-07 HACCP score'!$C$2:$E$2,0))</f>
        <v>0</v>
      </c>
      <c r="BV67" s="6">
        <f>INDEX('P-07 HACCP score'!$C$3:$E$7,MATCH(AF67,'P-07 HACCP score'!$B$3:$B$7,0),MATCH('D-14 Ernst'!AB$2,'P-07 HACCP score'!$C$2:$E$2,0))</f>
        <v>0</v>
      </c>
      <c r="BW67" s="6">
        <f>INDEX('P-07 HACCP score'!$C$3:$E$7,MATCH(AG67,'P-07 HACCP score'!$B$3:$B$7,0),MATCH('D-14 Ernst'!AC$2,'P-07 HACCP score'!$C$2:$E$2,0))</f>
        <v>0</v>
      </c>
      <c r="BX67" s="6">
        <f>INDEX('P-07 HACCP score'!$C$3:$E$7,MATCH(AH67,'P-07 HACCP score'!$B$3:$B$7,0),MATCH('D-14 Ernst'!AD$2,'P-07 HACCP score'!$C$2:$E$2,0))</f>
        <v>0</v>
      </c>
    </row>
    <row r="68" spans="1:76" s="6" customFormat="1" x14ac:dyDescent="0.45">
      <c r="A68" s="86">
        <v>51040</v>
      </c>
      <c r="B68" s="40" t="s">
        <v>748</v>
      </c>
      <c r="C68" s="40" t="s">
        <v>639</v>
      </c>
      <c r="D68" s="46" t="s">
        <v>114</v>
      </c>
      <c r="E68" s="43" t="s">
        <v>726</v>
      </c>
      <c r="F68" s="24" t="s">
        <v>32</v>
      </c>
      <c r="G68" s="43" t="s">
        <v>726</v>
      </c>
      <c r="H68" s="44" t="s">
        <v>726</v>
      </c>
      <c r="I68" s="44" t="s">
        <v>726</v>
      </c>
      <c r="J68" s="25"/>
      <c r="K68" s="44" t="s">
        <v>726</v>
      </c>
      <c r="L68" s="25"/>
      <c r="M68" s="24"/>
      <c r="N68" s="24"/>
      <c r="O68" s="24"/>
      <c r="P68" s="24"/>
      <c r="Q68" s="24" t="s">
        <v>32</v>
      </c>
      <c r="R68" s="24"/>
      <c r="S68" s="24"/>
      <c r="T68" s="24"/>
      <c r="U68" s="24"/>
      <c r="V68" s="24"/>
      <c r="W68" s="24"/>
      <c r="X68" s="43" t="s">
        <v>32</v>
      </c>
      <c r="Y68" s="24"/>
      <c r="Z68" s="24"/>
      <c r="AA68" s="24"/>
      <c r="AB68" s="24"/>
      <c r="AC68" s="24" t="s">
        <v>43</v>
      </c>
      <c r="AD68" s="24"/>
      <c r="AE68" s="24"/>
      <c r="AF68" s="24"/>
      <c r="AG68" s="24"/>
      <c r="AH68" s="24"/>
      <c r="AI68" s="33">
        <f>COUNTIF(AU68:AW68,5)+COUNTIF(BC68:BD68,5)+COUNTIF(BG68:BX68,5)+COUNTIF(AU68:AW68,9)+COUNTIF(BC68:BD68,9)+COUNTIF(BG68:BX68,9)</f>
        <v>3</v>
      </c>
      <c r="AJ68" s="33">
        <f>COUNTIF(AU68:AW68,15)+COUNTIF(BC68:BD68,15)+COUNTIF(BG68:BX68,15)+COUNTIF(AU68:AW68,25)+COUNTIF(BC68:BD68,25)+COUNTIF(BG68:BX68,25)</f>
        <v>0</v>
      </c>
      <c r="AK68" s="33" t="str">
        <f>IF(AJ68&gt;=1,"HOOG",IF(AI68&gt;=2,"MIDDEN","LAAG"))</f>
        <v>MIDDEN</v>
      </c>
      <c r="AL68" s="33" t="str">
        <f>IF(AND(AJ68=1,OR(G68="H",X68="H"),TEXT(D68,0)&lt;&gt;"4"),"J","N" )</f>
        <v>N</v>
      </c>
      <c r="AM68" s="33" t="s">
        <v>34</v>
      </c>
      <c r="AN68" s="85" t="str">
        <f>IF(OR(AM68="J",AL68="J"),"MIDDEN",AK68)</f>
        <v>MIDDEN</v>
      </c>
      <c r="AO68" s="33" t="s">
        <v>35</v>
      </c>
      <c r="AP68" s="33" t="s">
        <v>33</v>
      </c>
      <c r="AQ68" s="33" t="s">
        <v>34</v>
      </c>
      <c r="AR68" s="33" t="s">
        <v>34</v>
      </c>
      <c r="AS68" s="4" t="s">
        <v>34</v>
      </c>
      <c r="AT68" s="33" t="str">
        <f>IF(AR68="N",AN68,IF(AN68="LAAG","MIDDEN","HOOG"))</f>
        <v>MIDDEN</v>
      </c>
      <c r="AU68" s="40">
        <f>INDEX('P-07 HACCP score'!$C$3:$E$7,MATCH(E68,'P-07 HACCP score'!$B$3:$B$7,0),MATCH('D-14 Ernst'!A$2,'P-07 HACCP score'!$C$2:$E$2,0))</f>
        <v>1.5</v>
      </c>
      <c r="AV68" s="40">
        <f>INDEX('P-07 HACCP score'!$C$3:$E$7,MATCH(F68,'P-07 HACCP score'!$B$3:$B$7,0),MATCH('D-14 Ernst'!B$2,'P-07 HACCP score'!$C$2:$E$2,0))</f>
        <v>5</v>
      </c>
      <c r="AW68" s="40">
        <f>INDEX('P-07 HACCP score'!$C$3:$E$7,MATCH(G68,'P-07 HACCP score'!$B$3:$B$7,0),MATCH('D-14 Ernst'!C$2,'P-07 HACCP score'!$C$2:$E$2,0))</f>
        <v>1.5</v>
      </c>
      <c r="AX68" s="40">
        <f>INDEX('P-07 HACCP score'!$C$3:$E$7,MATCH(H68,'P-07 HACCP score'!$B$3:$B$7,0),MATCH('D-14 Ernst'!D$2,'P-07 HACCP score'!$C$2:$E$2,0))</f>
        <v>1.5</v>
      </c>
      <c r="AY68" s="40">
        <f>INDEX('P-07 HACCP score'!$C$3:$E$7,MATCH(I68,'P-07 HACCP score'!$B$3:$B$7,0),MATCH('D-14 Ernst'!E$2,'P-07 HACCP score'!$C$2:$E$2,0))</f>
        <v>1.5</v>
      </c>
      <c r="AZ68" s="40">
        <f>INDEX('P-07 HACCP score'!$C$3:$E$7,MATCH(J68,'P-07 HACCP score'!$B$3:$B$7,0),MATCH('D-14 Ernst'!F$2,'P-07 HACCP score'!$C$2:$E$2,0))</f>
        <v>0</v>
      </c>
      <c r="BA68" s="40">
        <f>INDEX('P-07 HACCP score'!$C$3:$E$7,MATCH(K68,'P-07 HACCP score'!$B$3:$B$7,0),MATCH('D-14 Ernst'!G$2,'P-07 HACCP score'!$C$2:$E$2,0))</f>
        <v>1.5</v>
      </c>
      <c r="BB68" s="40">
        <f>INDEX('P-07 HACCP score'!$C$3:$E$7,MATCH(L68,'P-07 HACCP score'!$B$3:$B$7,0),MATCH('D-14 Ernst'!H$2,'P-07 HACCP score'!$C$2:$E$2,0))</f>
        <v>0</v>
      </c>
      <c r="BC68" s="40">
        <f>INDEX('P-07 HACCP score'!$C$3:$E$7,MATCH(M68,'P-07 HACCP score'!$B$3:$B$7,0),MATCH('D-14 Ernst'!I$2,'P-07 HACCP score'!$C$2:$E$2,0))</f>
        <v>0</v>
      </c>
      <c r="BD68" s="40">
        <f>INDEX('P-07 HACCP score'!$C$3:$E$7,MATCH(N68,'P-07 HACCP score'!$B$3:$B$7,0),MATCH('D-14 Ernst'!J$2,'P-07 HACCP score'!$C$2:$E$2,0))</f>
        <v>0</v>
      </c>
      <c r="BE68" s="40">
        <f>INDEX('P-07 HACCP score'!$C$3:$E$7,MATCH(O68,'P-07 HACCP score'!$B$3:$B$7,0),MATCH('D-14 Ernst'!K$2,'P-07 HACCP score'!$C$2:$E$2,0))</f>
        <v>0</v>
      </c>
      <c r="BF68" s="40">
        <f>INDEX('P-07 HACCP score'!$C$3:$E$7,MATCH(P68,'P-07 HACCP score'!$B$3:$B$7,0),MATCH('D-14 Ernst'!L$2,'P-07 HACCP score'!$C$2:$E$2,0))</f>
        <v>0</v>
      </c>
      <c r="BG68" s="40">
        <f>INDEX('P-07 HACCP score'!$C$3:$E$7,MATCH(Q68,'P-07 HACCP score'!$B$3:$B$7,0),MATCH('D-14 Ernst'!M$2,'P-07 HACCP score'!$C$2:$E$2,0))</f>
        <v>5</v>
      </c>
      <c r="BH68" s="40">
        <f>INDEX('P-07 HACCP score'!$C$3:$E$7,MATCH(R68,'P-07 HACCP score'!$B$3:$B$7,0),MATCH('D-14 Ernst'!N$2,'P-07 HACCP score'!$C$2:$E$2,0))</f>
        <v>0</v>
      </c>
      <c r="BI68" s="40">
        <f>INDEX('P-07 HACCP score'!$C$3:$E$7,MATCH(S68,'P-07 HACCP score'!$B$3:$B$7,0),MATCH('D-14 Ernst'!O$2,'P-07 HACCP score'!$C$2:$E$2,0))</f>
        <v>0</v>
      </c>
      <c r="BJ68" s="40">
        <f>INDEX('P-07 HACCP score'!$C$3:$E$7,MATCH(T68,'P-07 HACCP score'!$B$3:$B$7,0),MATCH('D-14 Ernst'!P$2,'P-07 HACCP score'!$C$2:$E$2,0))</f>
        <v>0</v>
      </c>
      <c r="BK68" s="40">
        <f>INDEX('P-07 HACCP score'!$C$3:$E$7,MATCH(U68,'P-07 HACCP score'!$B$3:$B$7,0),MATCH('D-14 Ernst'!Q$2,'P-07 HACCP score'!$C$2:$E$2,0))</f>
        <v>0</v>
      </c>
      <c r="BL68" s="40">
        <f>INDEX('P-07 HACCP score'!$C$3:$E$7,MATCH(V68,'P-07 HACCP score'!$B$3:$B$7,0),MATCH('D-14 Ernst'!R$2,'P-07 HACCP score'!$C$2:$E$2,0))</f>
        <v>0</v>
      </c>
      <c r="BM68" s="40">
        <f>INDEX('P-07 HACCP score'!$C$3:$E$7,MATCH(W68,'P-07 HACCP score'!$B$3:$B$7,0),MATCH('D-14 Ernst'!S$2,'P-07 HACCP score'!$C$2:$E$2,0))</f>
        <v>0</v>
      </c>
      <c r="BN68" s="40">
        <f>INDEX('P-07 HACCP score'!$C$3:$E$7,MATCH(X68,'P-07 HACCP score'!$B$3:$B$7,0),MATCH('D-14 Ernst'!T$2,'P-07 HACCP score'!$C$2:$E$2,0))</f>
        <v>3</v>
      </c>
      <c r="BO68" s="40">
        <f>INDEX('P-07 HACCP score'!$C$3:$E$7,MATCH(Y68,'P-07 HACCP score'!$B$3:$B$7,0),MATCH('D-14 Ernst'!U$2,'P-07 HACCP score'!$C$2:$E$2,0))</f>
        <v>0</v>
      </c>
      <c r="BP68" s="40">
        <f>INDEX('P-07 HACCP score'!$C$3:$E$7,MATCH(Z68,'P-07 HACCP score'!$B$3:$B$7,0),MATCH('D-14 Ernst'!V$2,'P-07 HACCP score'!$C$2:$E$2,0))</f>
        <v>0</v>
      </c>
      <c r="BQ68" s="40">
        <f>INDEX('P-07 HACCP score'!$C$3:$E$7,MATCH(AA68,'P-07 HACCP score'!$B$3:$B$7,0),MATCH('D-14 Ernst'!W$2,'P-07 HACCP score'!$C$2:$E$2,0))</f>
        <v>0</v>
      </c>
      <c r="BR68" s="40">
        <f>INDEX('P-07 HACCP score'!$C$3:$E$7,MATCH(AB68,'P-07 HACCP score'!$B$3:$B$7,0),MATCH('D-14 Ernst'!X$2,'P-07 HACCP score'!$C$2:$E$2,0))</f>
        <v>0</v>
      </c>
      <c r="BS68" s="40">
        <f>INDEX('P-07 HACCP score'!$C$3:$E$7,MATCH(AC68,'P-07 HACCP score'!$B$3:$B$7,0),MATCH('D-14 Ernst'!Y$2,'P-07 HACCP score'!$C$2:$E$2,0))</f>
        <v>9</v>
      </c>
      <c r="BT68" s="40">
        <f>INDEX('P-07 HACCP score'!$C$3:$E$7,MATCH(AD68,'P-07 HACCP score'!$B$3:$B$7,0),MATCH('D-14 Ernst'!Z$2,'P-07 HACCP score'!$C$2:$E$2,0))</f>
        <v>0</v>
      </c>
      <c r="BU68" s="40">
        <f>INDEX('P-07 HACCP score'!$C$3:$E$7,MATCH(AE68,'P-07 HACCP score'!$B$3:$B$7,0),MATCH('D-14 Ernst'!AA$2,'P-07 HACCP score'!$C$2:$E$2,0))</f>
        <v>0</v>
      </c>
      <c r="BV68" s="40">
        <f>INDEX('P-07 HACCP score'!$C$3:$E$7,MATCH(AF68,'P-07 HACCP score'!$B$3:$B$7,0),MATCH('D-14 Ernst'!AB$2,'P-07 HACCP score'!$C$2:$E$2,0))</f>
        <v>0</v>
      </c>
      <c r="BW68" s="40">
        <f>INDEX('P-07 HACCP score'!$C$3:$E$7,MATCH(AG68,'P-07 HACCP score'!$B$3:$B$7,0),MATCH('D-14 Ernst'!AC$2,'P-07 HACCP score'!$C$2:$E$2,0))</f>
        <v>0</v>
      </c>
      <c r="BX68" s="40">
        <f>INDEX('P-07 HACCP score'!$C$3:$E$7,MATCH(AH68,'P-07 HACCP score'!$B$3:$B$7,0),MATCH('D-14 Ernst'!AD$2,'P-07 HACCP score'!$C$2:$E$2,0))</f>
        <v>0</v>
      </c>
    </row>
    <row r="69" spans="1:76" s="6" customFormat="1" x14ac:dyDescent="0.45">
      <c r="A69" s="47">
        <v>20096</v>
      </c>
      <c r="B69" s="6" t="s">
        <v>116</v>
      </c>
      <c r="C69" s="6" t="s">
        <v>117</v>
      </c>
      <c r="D69" s="21" t="s">
        <v>118</v>
      </c>
      <c r="E69" s="22"/>
      <c r="F69" s="22"/>
      <c r="G69" s="22"/>
      <c r="H69" s="25"/>
      <c r="I69" s="25"/>
      <c r="J69" s="25"/>
      <c r="K69" s="25"/>
      <c r="L69" s="25"/>
      <c r="M69" s="22"/>
      <c r="N69" s="22" t="s">
        <v>32</v>
      </c>
      <c r="O69" s="26" t="s">
        <v>32</v>
      </c>
      <c r="P69" s="26" t="s">
        <v>32</v>
      </c>
      <c r="Q69" s="22"/>
      <c r="R69" s="22"/>
      <c r="S69" s="22"/>
      <c r="T69" s="22"/>
      <c r="U69" s="22"/>
      <c r="V69" s="22"/>
      <c r="W69" s="22"/>
      <c r="X69" s="22"/>
      <c r="Y69" s="22"/>
      <c r="Z69" s="22"/>
      <c r="AA69" s="22"/>
      <c r="AB69" s="22"/>
      <c r="AC69" s="22"/>
      <c r="AD69" s="22"/>
      <c r="AE69" s="22"/>
      <c r="AF69" s="22"/>
      <c r="AG69" s="22"/>
      <c r="AH69" s="22"/>
      <c r="AI69" s="4">
        <f>COUNTIF(AU69:AW69,5)+COUNTIF(BC69:BD69,5)+COUNTIF(BG69:BX69,5)+COUNTIF(AU69:AW69,9)+COUNTIF(BC69:BD69,9)+COUNTIF(BG69:BX69,9)</f>
        <v>0</v>
      </c>
      <c r="AJ69" s="4">
        <f>COUNTIF(AU69:AW69,15)+COUNTIF(BC69:BD69,15)+COUNTIF(BG69:BX69,15)+COUNTIF(AU69:AW69,25)+COUNTIF(BC69:BD69,25)+COUNTIF(BG69:BX69,25)</f>
        <v>0</v>
      </c>
      <c r="AK69" s="4" t="str">
        <f>IF(AJ69&gt;=1,"HOOG",IF(AI69&gt;=2,"MIDDEN","LAAG"))</f>
        <v>LAAG</v>
      </c>
      <c r="AL69" s="4" t="str">
        <f>IF(AND(AJ69=1,OR(G69="H",X69="H"),TEXT(D69,0)&lt;&gt;"4"),"J","N" )</f>
        <v>N</v>
      </c>
      <c r="AM69" s="4" t="s">
        <v>34</v>
      </c>
      <c r="AN69" s="80" t="str">
        <f>IF(OR(AM69="J",AL69="J"),"MIDDEN",AK69)</f>
        <v>LAAG</v>
      </c>
      <c r="AO69" s="4" t="s">
        <v>119</v>
      </c>
      <c r="AP69" s="4" t="s">
        <v>119</v>
      </c>
      <c r="AQ69" s="4" t="s">
        <v>119</v>
      </c>
      <c r="AR69" s="4" t="str">
        <f>IF(AND(AO69="H",AP69="K"),"J",IF(OR(AND(AO69="L",AP69="K",AQ69="J"),AND(AO69="H",AP69="G",AQ69="J")),"J","N"))</f>
        <v>N</v>
      </c>
      <c r="AS69" s="4" t="s">
        <v>34</v>
      </c>
      <c r="AT69" s="4" t="str">
        <f>IF(AR69="N",AN69,IF(AN69="LAAG","MIDDEN","HOOG"))</f>
        <v>LAAG</v>
      </c>
      <c r="AU69" s="6">
        <f>INDEX('P-07 HACCP score'!$C$3:$E$7,MATCH(E69,'P-07 HACCP score'!$B$3:$B$7,0),MATCH('D-14 Ernst'!A$2,'P-07 HACCP score'!$C$2:$E$2,0))</f>
        <v>0</v>
      </c>
      <c r="AV69" s="6">
        <f>INDEX('P-07 HACCP score'!$C$3:$E$7,MATCH(F69,'P-07 HACCP score'!$B$3:$B$7,0),MATCH('D-14 Ernst'!B$2,'P-07 HACCP score'!$C$2:$E$2,0))</f>
        <v>0</v>
      </c>
      <c r="AW69" s="6">
        <f>INDEX('P-07 HACCP score'!$C$3:$E$7,MATCH(G69,'P-07 HACCP score'!$B$3:$B$7,0),MATCH('D-14 Ernst'!C$2,'P-07 HACCP score'!$C$2:$E$2,0))</f>
        <v>0</v>
      </c>
      <c r="AX69" s="6">
        <f>INDEX('P-07 HACCP score'!$C$3:$E$7,MATCH(H69,'P-07 HACCP score'!$B$3:$B$7,0),MATCH('D-14 Ernst'!D$2,'P-07 HACCP score'!$C$2:$E$2,0))</f>
        <v>0</v>
      </c>
      <c r="AY69" s="6">
        <f>INDEX('P-07 HACCP score'!$C$3:$E$7,MATCH(I69,'P-07 HACCP score'!$B$3:$B$7,0),MATCH('D-14 Ernst'!E$2,'P-07 HACCP score'!$C$2:$E$2,0))</f>
        <v>0</v>
      </c>
      <c r="AZ69" s="6">
        <f>INDEX('P-07 HACCP score'!$C$3:$E$7,MATCH(J69,'P-07 HACCP score'!$B$3:$B$7,0),MATCH('D-14 Ernst'!F$2,'P-07 HACCP score'!$C$2:$E$2,0))</f>
        <v>0</v>
      </c>
      <c r="BA69" s="6">
        <f>INDEX('P-07 HACCP score'!$C$3:$E$7,MATCH(K69,'P-07 HACCP score'!$B$3:$B$7,0),MATCH('D-14 Ernst'!G$2,'P-07 HACCP score'!$C$2:$E$2,0))</f>
        <v>0</v>
      </c>
      <c r="BB69" s="6">
        <f>INDEX('P-07 HACCP score'!$C$3:$E$7,MATCH(L69,'P-07 HACCP score'!$B$3:$B$7,0),MATCH('D-14 Ernst'!H$2,'P-07 HACCP score'!$C$2:$E$2,0))</f>
        <v>0</v>
      </c>
      <c r="BC69" s="6">
        <f>INDEX('P-07 HACCP score'!$C$3:$E$7,MATCH(M69,'P-07 HACCP score'!$B$3:$B$7,0),MATCH('D-14 Ernst'!I$2,'P-07 HACCP score'!$C$2:$E$2,0))</f>
        <v>0</v>
      </c>
      <c r="BD69" s="6">
        <f>INDEX('P-07 HACCP score'!$C$3:$E$7,MATCH(N69,'P-07 HACCP score'!$B$3:$B$7,0),MATCH('D-14 Ernst'!J$2,'P-07 HACCP score'!$C$2:$E$2,0))</f>
        <v>3</v>
      </c>
      <c r="BE69" s="6">
        <f>INDEX('P-07 HACCP score'!$C$3:$E$7,MATCH(O69,'P-07 HACCP score'!$B$3:$B$7,0),MATCH('D-14 Ernst'!K$2,'P-07 HACCP score'!$C$2:$E$2,0))</f>
        <v>3</v>
      </c>
      <c r="BF69" s="6">
        <f>INDEX('P-07 HACCP score'!$C$3:$E$7,MATCH(P69,'P-07 HACCP score'!$B$3:$B$7,0),MATCH('D-14 Ernst'!L$2,'P-07 HACCP score'!$C$2:$E$2,0))</f>
        <v>3</v>
      </c>
      <c r="BG69" s="6">
        <f>INDEX('P-07 HACCP score'!$C$3:$E$7,MATCH(Q69,'P-07 HACCP score'!$B$3:$B$7,0),MATCH('D-14 Ernst'!M$2,'P-07 HACCP score'!$C$2:$E$2,0))</f>
        <v>0</v>
      </c>
      <c r="BH69" s="6">
        <f>INDEX('P-07 HACCP score'!$C$3:$E$7,MATCH(R69,'P-07 HACCP score'!$B$3:$B$7,0),MATCH('D-14 Ernst'!N$2,'P-07 HACCP score'!$C$2:$E$2,0))</f>
        <v>0</v>
      </c>
      <c r="BI69" s="6">
        <f>INDEX('P-07 HACCP score'!$C$3:$E$7,MATCH(S69,'P-07 HACCP score'!$B$3:$B$7,0),MATCH('D-14 Ernst'!O$2,'P-07 HACCP score'!$C$2:$E$2,0))</f>
        <v>0</v>
      </c>
      <c r="BJ69" s="6">
        <f>INDEX('P-07 HACCP score'!$C$3:$E$7,MATCH(T69,'P-07 HACCP score'!$B$3:$B$7,0),MATCH('D-14 Ernst'!P$2,'P-07 HACCP score'!$C$2:$E$2,0))</f>
        <v>0</v>
      </c>
      <c r="BK69" s="6">
        <f>INDEX('P-07 HACCP score'!$C$3:$E$7,MATCH(U69,'P-07 HACCP score'!$B$3:$B$7,0),MATCH('D-14 Ernst'!Q$2,'P-07 HACCP score'!$C$2:$E$2,0))</f>
        <v>0</v>
      </c>
      <c r="BL69" s="6">
        <f>INDEX('P-07 HACCP score'!$C$3:$E$7,MATCH(V69,'P-07 HACCP score'!$B$3:$B$7,0),MATCH('D-14 Ernst'!R$2,'P-07 HACCP score'!$C$2:$E$2,0))</f>
        <v>0</v>
      </c>
      <c r="BM69" s="6">
        <f>INDEX('P-07 HACCP score'!$C$3:$E$7,MATCH(W69,'P-07 HACCP score'!$B$3:$B$7,0),MATCH('D-14 Ernst'!S$2,'P-07 HACCP score'!$C$2:$E$2,0))</f>
        <v>0</v>
      </c>
      <c r="BN69" s="6">
        <f>INDEX('P-07 HACCP score'!$C$3:$E$7,MATCH(X69,'P-07 HACCP score'!$B$3:$B$7,0),MATCH('D-14 Ernst'!T$2,'P-07 HACCP score'!$C$2:$E$2,0))</f>
        <v>0</v>
      </c>
      <c r="BO69" s="6">
        <f>INDEX('P-07 HACCP score'!$C$3:$E$7,MATCH(Y69,'P-07 HACCP score'!$B$3:$B$7,0),MATCH('D-14 Ernst'!U$2,'P-07 HACCP score'!$C$2:$E$2,0))</f>
        <v>0</v>
      </c>
      <c r="BP69" s="6">
        <f>INDEX('P-07 HACCP score'!$C$3:$E$7,MATCH(Z69,'P-07 HACCP score'!$B$3:$B$7,0),MATCH('D-14 Ernst'!V$2,'P-07 HACCP score'!$C$2:$E$2,0))</f>
        <v>0</v>
      </c>
      <c r="BQ69" s="6">
        <f>INDEX('P-07 HACCP score'!$C$3:$E$7,MATCH(AA69,'P-07 HACCP score'!$B$3:$B$7,0),MATCH('D-14 Ernst'!W$2,'P-07 HACCP score'!$C$2:$E$2,0))</f>
        <v>0</v>
      </c>
      <c r="BR69" s="6">
        <f>INDEX('P-07 HACCP score'!$C$3:$E$7,MATCH(AB69,'P-07 HACCP score'!$B$3:$B$7,0),MATCH('D-14 Ernst'!X$2,'P-07 HACCP score'!$C$2:$E$2,0))</f>
        <v>0</v>
      </c>
      <c r="BS69" s="6">
        <f>INDEX('P-07 HACCP score'!$C$3:$E$7,MATCH(AC69,'P-07 HACCP score'!$B$3:$B$7,0),MATCH('D-14 Ernst'!Y$2,'P-07 HACCP score'!$C$2:$E$2,0))</f>
        <v>0</v>
      </c>
      <c r="BT69" s="6">
        <f>INDEX('P-07 HACCP score'!$C$3:$E$7,MATCH(AD69,'P-07 HACCP score'!$B$3:$B$7,0),MATCH('D-14 Ernst'!Z$2,'P-07 HACCP score'!$C$2:$E$2,0))</f>
        <v>0</v>
      </c>
      <c r="BU69" s="6">
        <f>INDEX('P-07 HACCP score'!$C$3:$E$7,MATCH(AE69,'P-07 HACCP score'!$B$3:$B$7,0),MATCH('D-14 Ernst'!AA$2,'P-07 HACCP score'!$C$2:$E$2,0))</f>
        <v>0</v>
      </c>
      <c r="BV69" s="6">
        <f>INDEX('P-07 HACCP score'!$C$3:$E$7,MATCH(AF69,'P-07 HACCP score'!$B$3:$B$7,0),MATCH('D-14 Ernst'!AB$2,'P-07 HACCP score'!$C$2:$E$2,0))</f>
        <v>0</v>
      </c>
      <c r="BW69" s="6">
        <f>INDEX('P-07 HACCP score'!$C$3:$E$7,MATCH(AG69,'P-07 HACCP score'!$B$3:$B$7,0),MATCH('D-14 Ernst'!AC$2,'P-07 HACCP score'!$C$2:$E$2,0))</f>
        <v>0</v>
      </c>
      <c r="BX69" s="6">
        <f>INDEX('P-07 HACCP score'!$C$3:$E$7,MATCH(AH69,'P-07 HACCP score'!$B$3:$B$7,0),MATCH('D-14 Ernst'!AD$2,'P-07 HACCP score'!$C$2:$E$2,0))</f>
        <v>0</v>
      </c>
    </row>
    <row r="70" spans="1:76" s="6" customFormat="1" x14ac:dyDescent="0.45">
      <c r="A70" s="47">
        <v>52535</v>
      </c>
      <c r="B70" s="6" t="s">
        <v>744</v>
      </c>
      <c r="C70" s="6" t="s">
        <v>633</v>
      </c>
      <c r="D70" s="21" t="s">
        <v>60</v>
      </c>
      <c r="E70" s="22"/>
      <c r="F70" s="22"/>
      <c r="G70" s="22"/>
      <c r="H70" s="25"/>
      <c r="I70" s="25"/>
      <c r="J70" s="25"/>
      <c r="K70" s="25"/>
      <c r="L70" s="25"/>
      <c r="M70" s="22"/>
      <c r="N70" s="42" t="s">
        <v>726</v>
      </c>
      <c r="O70" s="45" t="s">
        <v>726</v>
      </c>
      <c r="P70" s="45" t="s">
        <v>726</v>
      </c>
      <c r="Q70" s="42" t="s">
        <v>726</v>
      </c>
      <c r="R70" s="22"/>
      <c r="S70" s="22"/>
      <c r="T70" s="22"/>
      <c r="U70" s="22"/>
      <c r="V70" s="22"/>
      <c r="W70" s="22"/>
      <c r="X70" s="22"/>
      <c r="Y70" s="22"/>
      <c r="Z70" s="22"/>
      <c r="AA70" s="22"/>
      <c r="AB70" s="22"/>
      <c r="AC70" s="22"/>
      <c r="AD70" s="22"/>
      <c r="AE70" s="22"/>
      <c r="AF70" s="22"/>
      <c r="AG70" s="22"/>
      <c r="AH70" s="22"/>
      <c r="AI70" s="4">
        <f>COUNTIF(AU70:AW70,5)+COUNTIF(BC70:BD70,5)+COUNTIF(BG70:BX70,5)+COUNTIF(AU70:AW70,9)+COUNTIF(BC70:BD70,9)+COUNTIF(BG70:BX70,9)</f>
        <v>0</v>
      </c>
      <c r="AJ70" s="4">
        <f>COUNTIF(AU70:AW70,15)+COUNTIF(BC70:BD70,15)+COUNTIF(BG70:BX70,15)+COUNTIF(AU70:AW70,25)+COUNTIF(BC70:BD70,25)+COUNTIF(BG70:BX70,25)</f>
        <v>0</v>
      </c>
      <c r="AK70" s="4" t="str">
        <f>IF(AJ70&gt;=1,"HOOG",IF(AI70&gt;=2,"MIDDEN","LAAG"))</f>
        <v>LAAG</v>
      </c>
      <c r="AL70" s="4" t="str">
        <f>IF(AND(AJ70=1,OR(G70="H",X70="H"),TEXT(D70,0)&lt;&gt;"4"),"J","N" )</f>
        <v>N</v>
      </c>
      <c r="AM70" s="4" t="s">
        <v>34</v>
      </c>
      <c r="AN70" s="80" t="str">
        <f>IF(OR(AM70="J",AL70="J"),"MIDDEN",AK70)</f>
        <v>LAAG</v>
      </c>
      <c r="AO70" s="4" t="s">
        <v>32</v>
      </c>
      <c r="AP70" s="4" t="s">
        <v>36</v>
      </c>
      <c r="AQ70" s="4" t="s">
        <v>34</v>
      </c>
      <c r="AR70" s="4" t="str">
        <f>IF(AND(AO70="H",AP70="K"),"J",IF(OR(AND(AO70="L",AP70="K",AQ70="J"),AND(AO70="H",AP70="G",AQ70="J")),"J","N"))</f>
        <v>N</v>
      </c>
      <c r="AS70" s="4" t="s">
        <v>34</v>
      </c>
      <c r="AT70" s="4" t="str">
        <f>IF(AR70="N",AN70,IF(AN70="LAAG","MIDDEN","HOOG"))</f>
        <v>LAAG</v>
      </c>
      <c r="AU70" s="6">
        <f>INDEX('P-07 HACCP score'!$C$3:$E$7,MATCH(E70,'P-07 HACCP score'!$B$3:$B$7,0),MATCH('D-14 Ernst'!A$2,'P-07 HACCP score'!$C$2:$E$2,0))</f>
        <v>0</v>
      </c>
      <c r="AV70" s="6">
        <f>INDEX('P-07 HACCP score'!$C$3:$E$7,MATCH(F70,'P-07 HACCP score'!$B$3:$B$7,0),MATCH('D-14 Ernst'!B$2,'P-07 HACCP score'!$C$2:$E$2,0))</f>
        <v>0</v>
      </c>
      <c r="AW70" s="6">
        <f>INDEX('P-07 HACCP score'!$C$3:$E$7,MATCH(G70,'P-07 HACCP score'!$B$3:$B$7,0),MATCH('D-14 Ernst'!C$2,'P-07 HACCP score'!$C$2:$E$2,0))</f>
        <v>0</v>
      </c>
      <c r="AX70" s="6">
        <f>INDEX('P-07 HACCP score'!$C$3:$E$7,MATCH(H70,'P-07 HACCP score'!$B$3:$B$7,0),MATCH('D-14 Ernst'!D$2,'P-07 HACCP score'!$C$2:$E$2,0))</f>
        <v>0</v>
      </c>
      <c r="AY70" s="6">
        <f>INDEX('P-07 HACCP score'!$C$3:$E$7,MATCH(I70,'P-07 HACCP score'!$B$3:$B$7,0),MATCH('D-14 Ernst'!E$2,'P-07 HACCP score'!$C$2:$E$2,0))</f>
        <v>0</v>
      </c>
      <c r="AZ70" s="6">
        <f>INDEX('P-07 HACCP score'!$C$3:$E$7,MATCH(J70,'P-07 HACCP score'!$B$3:$B$7,0),MATCH('D-14 Ernst'!F$2,'P-07 HACCP score'!$C$2:$E$2,0))</f>
        <v>0</v>
      </c>
      <c r="BA70" s="6">
        <f>INDEX('P-07 HACCP score'!$C$3:$E$7,MATCH(K70,'P-07 HACCP score'!$B$3:$B$7,0),MATCH('D-14 Ernst'!G$2,'P-07 HACCP score'!$C$2:$E$2,0))</f>
        <v>0</v>
      </c>
      <c r="BB70" s="6">
        <f>INDEX('P-07 HACCP score'!$C$3:$E$7,MATCH(L70,'P-07 HACCP score'!$B$3:$B$7,0),MATCH('D-14 Ernst'!H$2,'P-07 HACCP score'!$C$2:$E$2,0))</f>
        <v>0</v>
      </c>
      <c r="BC70" s="6">
        <f>INDEX('P-07 HACCP score'!$C$3:$E$7,MATCH(M70,'P-07 HACCP score'!$B$3:$B$7,0),MATCH('D-14 Ernst'!I$2,'P-07 HACCP score'!$C$2:$E$2,0))</f>
        <v>0</v>
      </c>
      <c r="BD70" s="6">
        <f>INDEX('P-07 HACCP score'!$C$3:$E$7,MATCH(N70,'P-07 HACCP score'!$B$3:$B$7,0),MATCH('D-14 Ernst'!J$2,'P-07 HACCP score'!$C$2:$E$2,0))</f>
        <v>1.5</v>
      </c>
      <c r="BE70" s="6">
        <f>INDEX('P-07 HACCP score'!$C$3:$E$7,MATCH(O70,'P-07 HACCP score'!$B$3:$B$7,0),MATCH('D-14 Ernst'!K$2,'P-07 HACCP score'!$C$2:$E$2,0))</f>
        <v>1.5</v>
      </c>
      <c r="BF70" s="6">
        <f>INDEX('P-07 HACCP score'!$C$3:$E$7,MATCH(P70,'P-07 HACCP score'!$B$3:$B$7,0),MATCH('D-14 Ernst'!L$2,'P-07 HACCP score'!$C$2:$E$2,0))</f>
        <v>1.5</v>
      </c>
      <c r="BG70" s="6">
        <f>INDEX('P-07 HACCP score'!$C$3:$E$7,MATCH(Q70,'P-07 HACCP score'!$B$3:$B$7,0),MATCH('D-14 Ernst'!M$2,'P-07 HACCP score'!$C$2:$E$2,0))</f>
        <v>2.5</v>
      </c>
      <c r="BH70" s="6">
        <f>INDEX('P-07 HACCP score'!$C$3:$E$7,MATCH(R70,'P-07 HACCP score'!$B$3:$B$7,0),MATCH('D-14 Ernst'!N$2,'P-07 HACCP score'!$C$2:$E$2,0))</f>
        <v>0</v>
      </c>
      <c r="BI70" s="6">
        <f>INDEX('P-07 HACCP score'!$C$3:$E$7,MATCH(S70,'P-07 HACCP score'!$B$3:$B$7,0),MATCH('D-14 Ernst'!O$2,'P-07 HACCP score'!$C$2:$E$2,0))</f>
        <v>0</v>
      </c>
      <c r="BJ70" s="6">
        <f>INDEX('P-07 HACCP score'!$C$3:$E$7,MATCH(T70,'P-07 HACCP score'!$B$3:$B$7,0),MATCH('D-14 Ernst'!P$2,'P-07 HACCP score'!$C$2:$E$2,0))</f>
        <v>0</v>
      </c>
      <c r="BK70" s="6">
        <f>INDEX('P-07 HACCP score'!$C$3:$E$7,MATCH(U70,'P-07 HACCP score'!$B$3:$B$7,0),MATCH('D-14 Ernst'!Q$2,'P-07 HACCP score'!$C$2:$E$2,0))</f>
        <v>0</v>
      </c>
      <c r="BL70" s="6">
        <f>INDEX('P-07 HACCP score'!$C$3:$E$7,MATCH(V70,'P-07 HACCP score'!$B$3:$B$7,0),MATCH('D-14 Ernst'!R$2,'P-07 HACCP score'!$C$2:$E$2,0))</f>
        <v>0</v>
      </c>
      <c r="BM70" s="6">
        <f>INDEX('P-07 HACCP score'!$C$3:$E$7,MATCH(W70,'P-07 HACCP score'!$B$3:$B$7,0),MATCH('D-14 Ernst'!S$2,'P-07 HACCP score'!$C$2:$E$2,0))</f>
        <v>0</v>
      </c>
      <c r="BN70" s="6">
        <f>INDEX('P-07 HACCP score'!$C$3:$E$7,MATCH(X70,'P-07 HACCP score'!$B$3:$B$7,0),MATCH('D-14 Ernst'!T$2,'P-07 HACCP score'!$C$2:$E$2,0))</f>
        <v>0</v>
      </c>
      <c r="BO70" s="6">
        <f>INDEX('P-07 HACCP score'!$C$3:$E$7,MATCH(Y70,'P-07 HACCP score'!$B$3:$B$7,0),MATCH('D-14 Ernst'!U$2,'P-07 HACCP score'!$C$2:$E$2,0))</f>
        <v>0</v>
      </c>
      <c r="BP70" s="6">
        <f>INDEX('P-07 HACCP score'!$C$3:$E$7,MATCH(Z70,'P-07 HACCP score'!$B$3:$B$7,0),MATCH('D-14 Ernst'!V$2,'P-07 HACCP score'!$C$2:$E$2,0))</f>
        <v>0</v>
      </c>
      <c r="BQ70" s="6">
        <f>INDEX('P-07 HACCP score'!$C$3:$E$7,MATCH(AA70,'P-07 HACCP score'!$B$3:$B$7,0),MATCH('D-14 Ernst'!W$2,'P-07 HACCP score'!$C$2:$E$2,0))</f>
        <v>0</v>
      </c>
      <c r="BR70" s="6">
        <f>INDEX('P-07 HACCP score'!$C$3:$E$7,MATCH(AB70,'P-07 HACCP score'!$B$3:$B$7,0),MATCH('D-14 Ernst'!X$2,'P-07 HACCP score'!$C$2:$E$2,0))</f>
        <v>0</v>
      </c>
      <c r="BS70" s="6">
        <f>INDEX('P-07 HACCP score'!$C$3:$E$7,MATCH(AC70,'P-07 HACCP score'!$B$3:$B$7,0),MATCH('D-14 Ernst'!Y$2,'P-07 HACCP score'!$C$2:$E$2,0))</f>
        <v>0</v>
      </c>
      <c r="BT70" s="6">
        <f>INDEX('P-07 HACCP score'!$C$3:$E$7,MATCH(AD70,'P-07 HACCP score'!$B$3:$B$7,0),MATCH('D-14 Ernst'!Z$2,'P-07 HACCP score'!$C$2:$E$2,0))</f>
        <v>0</v>
      </c>
      <c r="BU70" s="6">
        <f>INDEX('P-07 HACCP score'!$C$3:$E$7,MATCH(AE70,'P-07 HACCP score'!$B$3:$B$7,0),MATCH('D-14 Ernst'!AA$2,'P-07 HACCP score'!$C$2:$E$2,0))</f>
        <v>0</v>
      </c>
      <c r="BV70" s="6">
        <f>INDEX('P-07 HACCP score'!$C$3:$E$7,MATCH(AF70,'P-07 HACCP score'!$B$3:$B$7,0),MATCH('D-14 Ernst'!AB$2,'P-07 HACCP score'!$C$2:$E$2,0))</f>
        <v>0</v>
      </c>
      <c r="BW70" s="6">
        <f>INDEX('P-07 HACCP score'!$C$3:$E$7,MATCH(AG70,'P-07 HACCP score'!$B$3:$B$7,0),MATCH('D-14 Ernst'!AC$2,'P-07 HACCP score'!$C$2:$E$2,0))</f>
        <v>0</v>
      </c>
      <c r="BX70" s="6">
        <f>INDEX('P-07 HACCP score'!$C$3:$E$7,MATCH(AH70,'P-07 HACCP score'!$B$3:$B$7,0),MATCH('D-14 Ernst'!AD$2,'P-07 HACCP score'!$C$2:$E$2,0))</f>
        <v>0</v>
      </c>
    </row>
    <row r="71" spans="1:76" s="6" customFormat="1" x14ac:dyDescent="0.45">
      <c r="A71" s="47">
        <v>52530</v>
      </c>
      <c r="B71" s="6" t="s">
        <v>687</v>
      </c>
      <c r="C71" s="6" t="s">
        <v>633</v>
      </c>
      <c r="D71" s="21" t="s">
        <v>60</v>
      </c>
      <c r="E71" s="22"/>
      <c r="F71" s="22"/>
      <c r="G71" s="22"/>
      <c r="H71" s="25"/>
      <c r="I71" s="25"/>
      <c r="J71" s="25"/>
      <c r="K71" s="25"/>
      <c r="L71" s="25"/>
      <c r="M71" s="22"/>
      <c r="N71" s="22" t="s">
        <v>32</v>
      </c>
      <c r="O71" s="45" t="s">
        <v>726</v>
      </c>
      <c r="P71" s="26" t="s">
        <v>32</v>
      </c>
      <c r="Q71" s="22" t="s">
        <v>43</v>
      </c>
      <c r="R71" s="22"/>
      <c r="S71" s="22"/>
      <c r="T71" s="22"/>
      <c r="U71" s="22"/>
      <c r="V71" s="22"/>
      <c r="W71" s="22"/>
      <c r="X71" s="22"/>
      <c r="Y71" s="22"/>
      <c r="Z71" s="22"/>
      <c r="AA71" s="22"/>
      <c r="AB71" s="22"/>
      <c r="AC71" s="22"/>
      <c r="AD71" s="22"/>
      <c r="AE71" s="22"/>
      <c r="AF71" s="22"/>
      <c r="AG71" s="22"/>
      <c r="AH71" s="22"/>
      <c r="AI71" s="4">
        <f>COUNTIF(AU71:AW71,5)+COUNTIF(BC71:BD71,5)+COUNTIF(BG71:BX71,5)+COUNTIF(AU71:AW71,9)+COUNTIF(BC71:BD71,9)+COUNTIF(BG71:BX71,9)</f>
        <v>0</v>
      </c>
      <c r="AJ71" s="4">
        <f>COUNTIF(AU71:AW71,15)+COUNTIF(BC71:BD71,15)+COUNTIF(BG71:BX71,15)+COUNTIF(AU71:AW71,25)+COUNTIF(BC71:BD71,25)+COUNTIF(BG71:BX71,25)</f>
        <v>1</v>
      </c>
      <c r="AK71" s="4" t="str">
        <f>IF(AJ71&gt;=1,"HOOG",IF(AI71&gt;=2,"MIDDEN","LAAG"))</f>
        <v>HOOG</v>
      </c>
      <c r="AL71" s="4" t="str">
        <f>IF(AND(AJ71=1,OR(G71="H",X71="H"),TEXT(D71,0)&lt;&gt;"4"),"J","N" )</f>
        <v>N</v>
      </c>
      <c r="AM71" s="4" t="s">
        <v>34</v>
      </c>
      <c r="AN71" s="80" t="str">
        <f>IF(OR(AM71="J",AL71="J"),"MIDDEN",AK71)</f>
        <v>HOOG</v>
      </c>
      <c r="AO71" s="4" t="s">
        <v>32</v>
      </c>
      <c r="AP71" s="4" t="s">
        <v>36</v>
      </c>
      <c r="AQ71" s="4" t="s">
        <v>34</v>
      </c>
      <c r="AR71" s="4" t="str">
        <f>IF(AND(AO71="H",AP71="K"),"J",IF(OR(AND(AO71="L",AP71="K",AQ71="J"),AND(AO71="H",AP71="G",AQ71="J")),"J","N"))</f>
        <v>N</v>
      </c>
      <c r="AS71" s="4" t="s">
        <v>34</v>
      </c>
      <c r="AT71" s="4" t="str">
        <f>IF(AR71="N",AN71,IF(AN71="LAAG","MIDDEN","HOOG"))</f>
        <v>HOOG</v>
      </c>
      <c r="AU71" s="6">
        <f>INDEX('P-07 HACCP score'!$C$3:$E$7,MATCH(E71,'P-07 HACCP score'!$B$3:$B$7,0),MATCH('D-14 Ernst'!A$2,'P-07 HACCP score'!$C$2:$E$2,0))</f>
        <v>0</v>
      </c>
      <c r="AV71" s="6">
        <f>INDEX('P-07 HACCP score'!$C$3:$E$7,MATCH(F71,'P-07 HACCP score'!$B$3:$B$7,0),MATCH('D-14 Ernst'!B$2,'P-07 HACCP score'!$C$2:$E$2,0))</f>
        <v>0</v>
      </c>
      <c r="AW71" s="6">
        <f>INDEX('P-07 HACCP score'!$C$3:$E$7,MATCH(G71,'P-07 HACCP score'!$B$3:$B$7,0),MATCH('D-14 Ernst'!C$2,'P-07 HACCP score'!$C$2:$E$2,0))</f>
        <v>0</v>
      </c>
      <c r="AX71" s="6">
        <f>INDEX('P-07 HACCP score'!$C$3:$E$7,MATCH(H71,'P-07 HACCP score'!$B$3:$B$7,0),MATCH('D-14 Ernst'!D$2,'P-07 HACCP score'!$C$2:$E$2,0))</f>
        <v>0</v>
      </c>
      <c r="AY71" s="6">
        <f>INDEX('P-07 HACCP score'!$C$3:$E$7,MATCH(I71,'P-07 HACCP score'!$B$3:$B$7,0),MATCH('D-14 Ernst'!E$2,'P-07 HACCP score'!$C$2:$E$2,0))</f>
        <v>0</v>
      </c>
      <c r="AZ71" s="6">
        <f>INDEX('P-07 HACCP score'!$C$3:$E$7,MATCH(J71,'P-07 HACCP score'!$B$3:$B$7,0),MATCH('D-14 Ernst'!F$2,'P-07 HACCP score'!$C$2:$E$2,0))</f>
        <v>0</v>
      </c>
      <c r="BA71" s="6">
        <f>INDEX('P-07 HACCP score'!$C$3:$E$7,MATCH(K71,'P-07 HACCP score'!$B$3:$B$7,0),MATCH('D-14 Ernst'!G$2,'P-07 HACCP score'!$C$2:$E$2,0))</f>
        <v>0</v>
      </c>
      <c r="BB71" s="6">
        <f>INDEX('P-07 HACCP score'!$C$3:$E$7,MATCH(L71,'P-07 HACCP score'!$B$3:$B$7,0),MATCH('D-14 Ernst'!H$2,'P-07 HACCP score'!$C$2:$E$2,0))</f>
        <v>0</v>
      </c>
      <c r="BC71" s="6">
        <f>INDEX('P-07 HACCP score'!$C$3:$E$7,MATCH(M71,'P-07 HACCP score'!$B$3:$B$7,0),MATCH('D-14 Ernst'!I$2,'P-07 HACCP score'!$C$2:$E$2,0))</f>
        <v>0</v>
      </c>
      <c r="BD71" s="6">
        <f>INDEX('P-07 HACCP score'!$C$3:$E$7,MATCH(N71,'P-07 HACCP score'!$B$3:$B$7,0),MATCH('D-14 Ernst'!J$2,'P-07 HACCP score'!$C$2:$E$2,0))</f>
        <v>3</v>
      </c>
      <c r="BE71" s="6">
        <f>INDEX('P-07 HACCP score'!$C$3:$E$7,MATCH(O71,'P-07 HACCP score'!$B$3:$B$7,0),MATCH('D-14 Ernst'!K$2,'P-07 HACCP score'!$C$2:$E$2,0))</f>
        <v>1.5</v>
      </c>
      <c r="BF71" s="6">
        <f>INDEX('P-07 HACCP score'!$C$3:$E$7,MATCH(P71,'P-07 HACCP score'!$B$3:$B$7,0),MATCH('D-14 Ernst'!L$2,'P-07 HACCP score'!$C$2:$E$2,0))</f>
        <v>3</v>
      </c>
      <c r="BG71" s="6">
        <f>INDEX('P-07 HACCP score'!$C$3:$E$7,MATCH(Q71,'P-07 HACCP score'!$B$3:$B$7,0),MATCH('D-14 Ernst'!M$2,'P-07 HACCP score'!$C$2:$E$2,0))</f>
        <v>15</v>
      </c>
      <c r="BH71" s="6">
        <f>INDEX('P-07 HACCP score'!$C$3:$E$7,MATCH(R71,'P-07 HACCP score'!$B$3:$B$7,0),MATCH('D-14 Ernst'!N$2,'P-07 HACCP score'!$C$2:$E$2,0))</f>
        <v>0</v>
      </c>
      <c r="BI71" s="6">
        <f>INDEX('P-07 HACCP score'!$C$3:$E$7,MATCH(S71,'P-07 HACCP score'!$B$3:$B$7,0),MATCH('D-14 Ernst'!O$2,'P-07 HACCP score'!$C$2:$E$2,0))</f>
        <v>0</v>
      </c>
      <c r="BJ71" s="6">
        <f>INDEX('P-07 HACCP score'!$C$3:$E$7,MATCH(T71,'P-07 HACCP score'!$B$3:$B$7,0),MATCH('D-14 Ernst'!P$2,'P-07 HACCP score'!$C$2:$E$2,0))</f>
        <v>0</v>
      </c>
      <c r="BK71" s="6">
        <f>INDEX('P-07 HACCP score'!$C$3:$E$7,MATCH(U71,'P-07 HACCP score'!$B$3:$B$7,0),MATCH('D-14 Ernst'!Q$2,'P-07 HACCP score'!$C$2:$E$2,0))</f>
        <v>0</v>
      </c>
      <c r="BL71" s="6">
        <f>INDEX('P-07 HACCP score'!$C$3:$E$7,MATCH(V71,'P-07 HACCP score'!$B$3:$B$7,0),MATCH('D-14 Ernst'!R$2,'P-07 HACCP score'!$C$2:$E$2,0))</f>
        <v>0</v>
      </c>
      <c r="BM71" s="6">
        <f>INDEX('P-07 HACCP score'!$C$3:$E$7,MATCH(W71,'P-07 HACCP score'!$B$3:$B$7,0),MATCH('D-14 Ernst'!S$2,'P-07 HACCP score'!$C$2:$E$2,0))</f>
        <v>0</v>
      </c>
      <c r="BN71" s="6">
        <f>INDEX('P-07 HACCP score'!$C$3:$E$7,MATCH(X71,'P-07 HACCP score'!$B$3:$B$7,0),MATCH('D-14 Ernst'!T$2,'P-07 HACCP score'!$C$2:$E$2,0))</f>
        <v>0</v>
      </c>
      <c r="BO71" s="6">
        <f>INDEX('P-07 HACCP score'!$C$3:$E$7,MATCH(Y71,'P-07 HACCP score'!$B$3:$B$7,0),MATCH('D-14 Ernst'!U$2,'P-07 HACCP score'!$C$2:$E$2,0))</f>
        <v>0</v>
      </c>
      <c r="BP71" s="6">
        <f>INDEX('P-07 HACCP score'!$C$3:$E$7,MATCH(Z71,'P-07 HACCP score'!$B$3:$B$7,0),MATCH('D-14 Ernst'!V$2,'P-07 HACCP score'!$C$2:$E$2,0))</f>
        <v>0</v>
      </c>
      <c r="BQ71" s="6">
        <f>INDEX('P-07 HACCP score'!$C$3:$E$7,MATCH(AA71,'P-07 HACCP score'!$B$3:$B$7,0),MATCH('D-14 Ernst'!W$2,'P-07 HACCP score'!$C$2:$E$2,0))</f>
        <v>0</v>
      </c>
      <c r="BR71" s="6">
        <f>INDEX('P-07 HACCP score'!$C$3:$E$7,MATCH(AB71,'P-07 HACCP score'!$B$3:$B$7,0),MATCH('D-14 Ernst'!X$2,'P-07 HACCP score'!$C$2:$E$2,0))</f>
        <v>0</v>
      </c>
      <c r="BS71" s="6">
        <f>INDEX('P-07 HACCP score'!$C$3:$E$7,MATCH(AC71,'P-07 HACCP score'!$B$3:$B$7,0),MATCH('D-14 Ernst'!Y$2,'P-07 HACCP score'!$C$2:$E$2,0))</f>
        <v>0</v>
      </c>
      <c r="BT71" s="6">
        <f>INDEX('P-07 HACCP score'!$C$3:$E$7,MATCH(AD71,'P-07 HACCP score'!$B$3:$B$7,0),MATCH('D-14 Ernst'!Z$2,'P-07 HACCP score'!$C$2:$E$2,0))</f>
        <v>0</v>
      </c>
      <c r="BU71" s="6">
        <f>INDEX('P-07 HACCP score'!$C$3:$E$7,MATCH(AE71,'P-07 HACCP score'!$B$3:$B$7,0),MATCH('D-14 Ernst'!AA$2,'P-07 HACCP score'!$C$2:$E$2,0))</f>
        <v>0</v>
      </c>
      <c r="BV71" s="6">
        <f>INDEX('P-07 HACCP score'!$C$3:$E$7,MATCH(AF71,'P-07 HACCP score'!$B$3:$B$7,0),MATCH('D-14 Ernst'!AB$2,'P-07 HACCP score'!$C$2:$E$2,0))</f>
        <v>0</v>
      </c>
      <c r="BW71" s="6">
        <f>INDEX('P-07 HACCP score'!$C$3:$E$7,MATCH(AG71,'P-07 HACCP score'!$B$3:$B$7,0),MATCH('D-14 Ernst'!AC$2,'P-07 HACCP score'!$C$2:$E$2,0))</f>
        <v>0</v>
      </c>
      <c r="BX71" s="6">
        <f>INDEX('P-07 HACCP score'!$C$3:$E$7,MATCH(AH71,'P-07 HACCP score'!$B$3:$B$7,0),MATCH('D-14 Ernst'!AD$2,'P-07 HACCP score'!$C$2:$E$2,0))</f>
        <v>0</v>
      </c>
    </row>
    <row r="72" spans="1:76" s="6" customFormat="1" x14ac:dyDescent="0.45">
      <c r="A72" s="47">
        <v>30400</v>
      </c>
      <c r="B72" s="6" t="s">
        <v>120</v>
      </c>
      <c r="C72" s="6" t="s">
        <v>121</v>
      </c>
      <c r="D72" s="21" t="s">
        <v>60</v>
      </c>
      <c r="E72" s="22"/>
      <c r="F72" s="22"/>
      <c r="G72" s="22"/>
      <c r="H72" s="25"/>
      <c r="I72" s="25"/>
      <c r="J72" s="25"/>
      <c r="K72" s="25"/>
      <c r="L72" s="25"/>
      <c r="M72" s="22"/>
      <c r="N72" s="22"/>
      <c r="O72" s="26"/>
      <c r="P72" s="26"/>
      <c r="Q72" s="22"/>
      <c r="R72" s="22"/>
      <c r="S72" s="22"/>
      <c r="T72" s="22"/>
      <c r="U72" s="22"/>
      <c r="V72" s="22"/>
      <c r="W72" s="22"/>
      <c r="X72" s="22"/>
      <c r="Y72" s="22"/>
      <c r="Z72" s="22"/>
      <c r="AA72" s="22"/>
      <c r="AB72" s="22"/>
      <c r="AC72" s="22"/>
      <c r="AD72" s="22"/>
      <c r="AE72" s="22"/>
      <c r="AF72" s="22"/>
      <c r="AG72" s="22"/>
      <c r="AH72" s="22"/>
      <c r="AI72" s="4">
        <f>COUNTIF(AU72:AW72,5)+COUNTIF(BC72:BD72,5)+COUNTIF(BG72:BX72,5)+COUNTIF(AU72:AW72,9)+COUNTIF(BC72:BD72,9)+COUNTIF(BG72:BX72,9)</f>
        <v>0</v>
      </c>
      <c r="AJ72" s="4">
        <f>COUNTIF(AU72:AW72,15)+COUNTIF(BC72:BD72,15)+COUNTIF(BG72:BX72,15)+COUNTIF(AU72:AW72,25)+COUNTIF(BC72:BD72,25)+COUNTIF(BG72:BX72,25)</f>
        <v>0</v>
      </c>
      <c r="AK72" s="4" t="str">
        <f>IF(AJ72&gt;=1,"HOOG",IF(AI72&gt;=2,"MIDDEN","LAAG"))</f>
        <v>LAAG</v>
      </c>
      <c r="AL72" s="4" t="str">
        <f>IF(AND(AJ72=1,OR(G72="H",X72="H"),TEXT(D72,0)&lt;&gt;"4"),"J","N" )</f>
        <v>N</v>
      </c>
      <c r="AM72" s="4" t="s">
        <v>34</v>
      </c>
      <c r="AN72" s="80" t="str">
        <f>IF(OR(AM72="J",AL72="J"),"MIDDEN",AK72)</f>
        <v>LAAG</v>
      </c>
      <c r="AO72" s="4" t="s">
        <v>32</v>
      </c>
      <c r="AP72" s="4" t="s">
        <v>36</v>
      </c>
      <c r="AQ72" s="4" t="s">
        <v>34</v>
      </c>
      <c r="AR72" s="4" t="str">
        <f>IF(AND(AO72="H",AP72="K"),"J",IF(OR(AND(AO72="L",AP72="K",AQ72="J"),AND(AO72="H",AP72="G",AQ72="J")),"J","N"))</f>
        <v>N</v>
      </c>
      <c r="AS72" s="4" t="s">
        <v>34</v>
      </c>
      <c r="AT72" s="4" t="str">
        <f>IF(AR72="N",AN72,IF(AN72="LAAG","MIDDEN","HOOG"))</f>
        <v>LAAG</v>
      </c>
      <c r="AU72" s="6">
        <f>INDEX('P-07 HACCP score'!$C$3:$E$7,MATCH(E72,'P-07 HACCP score'!$B$3:$B$7,0),MATCH('D-14 Ernst'!A$2,'P-07 HACCP score'!$C$2:$E$2,0))</f>
        <v>0</v>
      </c>
      <c r="AV72" s="6">
        <f>INDEX('P-07 HACCP score'!$C$3:$E$7,MATCH(F72,'P-07 HACCP score'!$B$3:$B$7,0),MATCH('D-14 Ernst'!B$2,'P-07 HACCP score'!$C$2:$E$2,0))</f>
        <v>0</v>
      </c>
      <c r="AW72" s="6">
        <f>INDEX('P-07 HACCP score'!$C$3:$E$7,MATCH(G72,'P-07 HACCP score'!$B$3:$B$7,0),MATCH('D-14 Ernst'!C$2,'P-07 HACCP score'!$C$2:$E$2,0))</f>
        <v>0</v>
      </c>
      <c r="AX72" s="6">
        <f>INDEX('P-07 HACCP score'!$C$3:$E$7,MATCH(H72,'P-07 HACCP score'!$B$3:$B$7,0),MATCH('D-14 Ernst'!D$2,'P-07 HACCP score'!$C$2:$E$2,0))</f>
        <v>0</v>
      </c>
      <c r="AY72" s="6">
        <f>INDEX('P-07 HACCP score'!$C$3:$E$7,MATCH(I72,'P-07 HACCP score'!$B$3:$B$7,0),MATCH('D-14 Ernst'!E$2,'P-07 HACCP score'!$C$2:$E$2,0))</f>
        <v>0</v>
      </c>
      <c r="AZ72" s="6">
        <f>INDEX('P-07 HACCP score'!$C$3:$E$7,MATCH(J72,'P-07 HACCP score'!$B$3:$B$7,0),MATCH('D-14 Ernst'!F$2,'P-07 HACCP score'!$C$2:$E$2,0))</f>
        <v>0</v>
      </c>
      <c r="BA72" s="6">
        <f>INDEX('P-07 HACCP score'!$C$3:$E$7,MATCH(K72,'P-07 HACCP score'!$B$3:$B$7,0),MATCH('D-14 Ernst'!G$2,'P-07 HACCP score'!$C$2:$E$2,0))</f>
        <v>0</v>
      </c>
      <c r="BB72" s="6">
        <f>INDEX('P-07 HACCP score'!$C$3:$E$7,MATCH(L72,'P-07 HACCP score'!$B$3:$B$7,0),MATCH('D-14 Ernst'!H$2,'P-07 HACCP score'!$C$2:$E$2,0))</f>
        <v>0</v>
      </c>
      <c r="BC72" s="6">
        <f>INDEX('P-07 HACCP score'!$C$3:$E$7,MATCH(M72,'P-07 HACCP score'!$B$3:$B$7,0),MATCH('D-14 Ernst'!I$2,'P-07 HACCP score'!$C$2:$E$2,0))</f>
        <v>0</v>
      </c>
      <c r="BD72" s="6">
        <f>INDEX('P-07 HACCP score'!$C$3:$E$7,MATCH(N72,'P-07 HACCP score'!$B$3:$B$7,0),MATCH('D-14 Ernst'!J$2,'P-07 HACCP score'!$C$2:$E$2,0))</f>
        <v>0</v>
      </c>
      <c r="BE72" s="6">
        <f>INDEX('P-07 HACCP score'!$C$3:$E$7,MATCH(O72,'P-07 HACCP score'!$B$3:$B$7,0),MATCH('D-14 Ernst'!K$2,'P-07 HACCP score'!$C$2:$E$2,0))</f>
        <v>0</v>
      </c>
      <c r="BF72" s="6">
        <f>INDEX('P-07 HACCP score'!$C$3:$E$7,MATCH(P72,'P-07 HACCP score'!$B$3:$B$7,0),MATCH('D-14 Ernst'!L$2,'P-07 HACCP score'!$C$2:$E$2,0))</f>
        <v>0</v>
      </c>
      <c r="BG72" s="6">
        <f>INDEX('P-07 HACCP score'!$C$3:$E$7,MATCH(Q72,'P-07 HACCP score'!$B$3:$B$7,0),MATCH('D-14 Ernst'!M$2,'P-07 HACCP score'!$C$2:$E$2,0))</f>
        <v>0</v>
      </c>
      <c r="BH72" s="6">
        <f>INDEX('P-07 HACCP score'!$C$3:$E$7,MATCH(R72,'P-07 HACCP score'!$B$3:$B$7,0),MATCH('D-14 Ernst'!N$2,'P-07 HACCP score'!$C$2:$E$2,0))</f>
        <v>0</v>
      </c>
      <c r="BI72" s="6">
        <f>INDEX('P-07 HACCP score'!$C$3:$E$7,MATCH(S72,'P-07 HACCP score'!$B$3:$B$7,0),MATCH('D-14 Ernst'!O$2,'P-07 HACCP score'!$C$2:$E$2,0))</f>
        <v>0</v>
      </c>
      <c r="BJ72" s="6">
        <f>INDEX('P-07 HACCP score'!$C$3:$E$7,MATCH(T72,'P-07 HACCP score'!$B$3:$B$7,0),MATCH('D-14 Ernst'!P$2,'P-07 HACCP score'!$C$2:$E$2,0))</f>
        <v>0</v>
      </c>
      <c r="BK72" s="6">
        <f>INDEX('P-07 HACCP score'!$C$3:$E$7,MATCH(U72,'P-07 HACCP score'!$B$3:$B$7,0),MATCH('D-14 Ernst'!Q$2,'P-07 HACCP score'!$C$2:$E$2,0))</f>
        <v>0</v>
      </c>
      <c r="BL72" s="6">
        <f>INDEX('P-07 HACCP score'!$C$3:$E$7,MATCH(V72,'P-07 HACCP score'!$B$3:$B$7,0),MATCH('D-14 Ernst'!R$2,'P-07 HACCP score'!$C$2:$E$2,0))</f>
        <v>0</v>
      </c>
      <c r="BM72" s="6">
        <f>INDEX('P-07 HACCP score'!$C$3:$E$7,MATCH(W72,'P-07 HACCP score'!$B$3:$B$7,0),MATCH('D-14 Ernst'!S$2,'P-07 HACCP score'!$C$2:$E$2,0))</f>
        <v>0</v>
      </c>
      <c r="BN72" s="6">
        <f>INDEX('P-07 HACCP score'!$C$3:$E$7,MATCH(X72,'P-07 HACCP score'!$B$3:$B$7,0),MATCH('D-14 Ernst'!T$2,'P-07 HACCP score'!$C$2:$E$2,0))</f>
        <v>0</v>
      </c>
      <c r="BO72" s="6">
        <f>INDEX('P-07 HACCP score'!$C$3:$E$7,MATCH(Y72,'P-07 HACCP score'!$B$3:$B$7,0),MATCH('D-14 Ernst'!U$2,'P-07 HACCP score'!$C$2:$E$2,0))</f>
        <v>0</v>
      </c>
      <c r="BP72" s="6">
        <f>INDEX('P-07 HACCP score'!$C$3:$E$7,MATCH(Z72,'P-07 HACCP score'!$B$3:$B$7,0),MATCH('D-14 Ernst'!V$2,'P-07 HACCP score'!$C$2:$E$2,0))</f>
        <v>0</v>
      </c>
      <c r="BQ72" s="6">
        <f>INDEX('P-07 HACCP score'!$C$3:$E$7,MATCH(AA72,'P-07 HACCP score'!$B$3:$B$7,0),MATCH('D-14 Ernst'!W$2,'P-07 HACCP score'!$C$2:$E$2,0))</f>
        <v>0</v>
      </c>
      <c r="BR72" s="6">
        <f>INDEX('P-07 HACCP score'!$C$3:$E$7,MATCH(AB72,'P-07 HACCP score'!$B$3:$B$7,0),MATCH('D-14 Ernst'!X$2,'P-07 HACCP score'!$C$2:$E$2,0))</f>
        <v>0</v>
      </c>
      <c r="BS72" s="6">
        <f>INDEX('P-07 HACCP score'!$C$3:$E$7,MATCH(AC72,'P-07 HACCP score'!$B$3:$B$7,0),MATCH('D-14 Ernst'!Y$2,'P-07 HACCP score'!$C$2:$E$2,0))</f>
        <v>0</v>
      </c>
      <c r="BT72" s="6">
        <f>INDEX('P-07 HACCP score'!$C$3:$E$7,MATCH(AD72,'P-07 HACCP score'!$B$3:$B$7,0),MATCH('D-14 Ernst'!Z$2,'P-07 HACCP score'!$C$2:$E$2,0))</f>
        <v>0</v>
      </c>
      <c r="BU72" s="6">
        <f>INDEX('P-07 HACCP score'!$C$3:$E$7,MATCH(AE72,'P-07 HACCP score'!$B$3:$B$7,0),MATCH('D-14 Ernst'!AA$2,'P-07 HACCP score'!$C$2:$E$2,0))</f>
        <v>0</v>
      </c>
      <c r="BV72" s="6">
        <f>INDEX('P-07 HACCP score'!$C$3:$E$7,MATCH(AF72,'P-07 HACCP score'!$B$3:$B$7,0),MATCH('D-14 Ernst'!AB$2,'P-07 HACCP score'!$C$2:$E$2,0))</f>
        <v>0</v>
      </c>
      <c r="BW72" s="6">
        <f>INDEX('P-07 HACCP score'!$C$3:$E$7,MATCH(AG72,'P-07 HACCP score'!$B$3:$B$7,0),MATCH('D-14 Ernst'!AC$2,'P-07 HACCP score'!$C$2:$E$2,0))</f>
        <v>0</v>
      </c>
      <c r="BX72" s="6">
        <f>INDEX('P-07 HACCP score'!$C$3:$E$7,MATCH(AH72,'P-07 HACCP score'!$B$3:$B$7,0),MATCH('D-14 Ernst'!AD$2,'P-07 HACCP score'!$C$2:$E$2,0))</f>
        <v>0</v>
      </c>
    </row>
    <row r="73" spans="1:76" s="6" customFormat="1" x14ac:dyDescent="0.45">
      <c r="A73" s="47">
        <v>52523</v>
      </c>
      <c r="B73" s="6" t="s">
        <v>1028</v>
      </c>
      <c r="C73" s="6" t="s">
        <v>633</v>
      </c>
      <c r="D73" s="21" t="s">
        <v>103</v>
      </c>
      <c r="E73" s="22"/>
      <c r="F73" s="22"/>
      <c r="G73" s="22"/>
      <c r="H73" s="25"/>
      <c r="I73" s="25"/>
      <c r="J73" s="25"/>
      <c r="K73" s="25"/>
      <c r="L73" s="25"/>
      <c r="M73" s="22"/>
      <c r="N73" s="22" t="s">
        <v>32</v>
      </c>
      <c r="O73" s="26"/>
      <c r="P73" s="26" t="s">
        <v>32</v>
      </c>
      <c r="Q73" s="22" t="s">
        <v>32</v>
      </c>
      <c r="R73" s="22"/>
      <c r="S73" s="22"/>
      <c r="T73" s="22"/>
      <c r="U73" s="22"/>
      <c r="V73" s="22"/>
      <c r="W73" s="22"/>
      <c r="X73" s="22"/>
      <c r="Y73" s="22"/>
      <c r="Z73" s="22"/>
      <c r="AA73" s="22"/>
      <c r="AB73" s="22"/>
      <c r="AC73" s="22"/>
      <c r="AD73" s="22"/>
      <c r="AE73" s="22"/>
      <c r="AF73" s="22"/>
      <c r="AG73" s="22"/>
      <c r="AH73" s="22"/>
      <c r="AI73" s="4">
        <f>COUNTIF(AU73:AW73,5)+COUNTIF(BC73:BD73,5)+COUNTIF(BG73:BX73,5)+COUNTIF(AU73:AW73,9)+COUNTIF(BC73:BD73,9)+COUNTIF(BG73:BX73,9)</f>
        <v>1</v>
      </c>
      <c r="AJ73" s="4">
        <f>COUNTIF(AU73:AW73,15)+COUNTIF(BC73:BD73,15)+COUNTIF(BG73:BX73,15)+COUNTIF(AU73:AW73,25)+COUNTIF(BC73:BD73,25)+COUNTIF(BG73:BX73,25)</f>
        <v>0</v>
      </c>
      <c r="AK73" s="4" t="str">
        <f>IF(AJ73&gt;=1,"HOOG",IF(AI73&gt;=2,"MIDDEN","LAAG"))</f>
        <v>LAAG</v>
      </c>
      <c r="AL73" s="4" t="str">
        <f>IF(AND(AJ73=1,OR(G73="H",X73="H"),TEXT(D73,0)&lt;&gt;"4"),"J","N" )</f>
        <v>N</v>
      </c>
      <c r="AM73" s="4" t="s">
        <v>34</v>
      </c>
      <c r="AN73" s="80" t="str">
        <f>IF(OR(AM73="J",AL73="J"),"MIDDEN",AK73)</f>
        <v>LAAG</v>
      </c>
      <c r="AO73" s="4" t="s">
        <v>32</v>
      </c>
      <c r="AP73" s="4" t="s">
        <v>33</v>
      </c>
      <c r="AQ73" s="4" t="s">
        <v>34</v>
      </c>
      <c r="AR73" s="4" t="str">
        <f>IF(AND(AO73="H",AP73="K"),"J",IF(OR(AND(AO73="L",AP73="K",AQ73="J"),AND(AO73="H",AP73="G",AQ73="J")),"J","N"))</f>
        <v>N</v>
      </c>
      <c r="AS73" s="4" t="s">
        <v>34</v>
      </c>
      <c r="AT73" s="4" t="str">
        <f>IF(AR73="N",AN73,IF(AN73="LAAG","MIDDEN","HOOG"))</f>
        <v>LAAG</v>
      </c>
      <c r="AU73" s="6">
        <f>INDEX('P-07 HACCP score'!$C$3:$E$7,MATCH(E73,'P-07 HACCP score'!$B$3:$B$7,0),MATCH('D-14 Ernst'!A$2,'P-07 HACCP score'!$C$2:$E$2,0))</f>
        <v>0</v>
      </c>
      <c r="AV73" s="6">
        <f>INDEX('P-07 HACCP score'!$C$3:$E$7,MATCH(F73,'P-07 HACCP score'!$B$3:$B$7,0),MATCH('D-14 Ernst'!B$2,'P-07 HACCP score'!$C$2:$E$2,0))</f>
        <v>0</v>
      </c>
      <c r="AW73" s="6">
        <f>INDEX('P-07 HACCP score'!$C$3:$E$7,MATCH(G73,'P-07 HACCP score'!$B$3:$B$7,0),MATCH('D-14 Ernst'!C$2,'P-07 HACCP score'!$C$2:$E$2,0))</f>
        <v>0</v>
      </c>
      <c r="AX73" s="6">
        <f>INDEX('P-07 HACCP score'!$C$3:$E$7,MATCH(H73,'P-07 HACCP score'!$B$3:$B$7,0),MATCH('D-14 Ernst'!D$2,'P-07 HACCP score'!$C$2:$E$2,0))</f>
        <v>0</v>
      </c>
      <c r="AY73" s="6">
        <f>INDEX('P-07 HACCP score'!$C$3:$E$7,MATCH(I73,'P-07 HACCP score'!$B$3:$B$7,0),MATCH('D-14 Ernst'!E$2,'P-07 HACCP score'!$C$2:$E$2,0))</f>
        <v>0</v>
      </c>
      <c r="AZ73" s="6">
        <f>INDEX('P-07 HACCP score'!$C$3:$E$7,MATCH(J73,'P-07 HACCP score'!$B$3:$B$7,0),MATCH('D-14 Ernst'!F$2,'P-07 HACCP score'!$C$2:$E$2,0))</f>
        <v>0</v>
      </c>
      <c r="BA73" s="6">
        <f>INDEX('P-07 HACCP score'!$C$3:$E$7,MATCH(K73,'P-07 HACCP score'!$B$3:$B$7,0),MATCH('D-14 Ernst'!G$2,'P-07 HACCP score'!$C$2:$E$2,0))</f>
        <v>0</v>
      </c>
      <c r="BB73" s="6">
        <f>INDEX('P-07 HACCP score'!$C$3:$E$7,MATCH(L73,'P-07 HACCP score'!$B$3:$B$7,0),MATCH('D-14 Ernst'!H$2,'P-07 HACCP score'!$C$2:$E$2,0))</f>
        <v>0</v>
      </c>
      <c r="BC73" s="6">
        <f>INDEX('P-07 HACCP score'!$C$3:$E$7,MATCH(M73,'P-07 HACCP score'!$B$3:$B$7,0),MATCH('D-14 Ernst'!I$2,'P-07 HACCP score'!$C$2:$E$2,0))</f>
        <v>0</v>
      </c>
      <c r="BD73" s="6">
        <f>INDEX('P-07 HACCP score'!$C$3:$E$7,MATCH(N73,'P-07 HACCP score'!$B$3:$B$7,0),MATCH('D-14 Ernst'!J$2,'P-07 HACCP score'!$C$2:$E$2,0))</f>
        <v>3</v>
      </c>
      <c r="BE73" s="6">
        <f>INDEX('P-07 HACCP score'!$C$3:$E$7,MATCH(O73,'P-07 HACCP score'!$B$3:$B$7,0),MATCH('D-14 Ernst'!K$2,'P-07 HACCP score'!$C$2:$E$2,0))</f>
        <v>0</v>
      </c>
      <c r="BF73" s="6">
        <f>INDEX('P-07 HACCP score'!$C$3:$E$7,MATCH(P73,'P-07 HACCP score'!$B$3:$B$7,0),MATCH('D-14 Ernst'!L$2,'P-07 HACCP score'!$C$2:$E$2,0))</f>
        <v>3</v>
      </c>
      <c r="BG73" s="6">
        <f>INDEX('P-07 HACCP score'!$C$3:$E$7,MATCH(Q73,'P-07 HACCP score'!$B$3:$B$7,0),MATCH('D-14 Ernst'!M$2,'P-07 HACCP score'!$C$2:$E$2,0))</f>
        <v>5</v>
      </c>
      <c r="BH73" s="6">
        <f>INDEX('P-07 HACCP score'!$C$3:$E$7,MATCH(R73,'P-07 HACCP score'!$B$3:$B$7,0),MATCH('D-14 Ernst'!N$2,'P-07 HACCP score'!$C$2:$E$2,0))</f>
        <v>0</v>
      </c>
      <c r="BI73" s="6">
        <f>INDEX('P-07 HACCP score'!$C$3:$E$7,MATCH(S73,'P-07 HACCP score'!$B$3:$B$7,0),MATCH('D-14 Ernst'!O$2,'P-07 HACCP score'!$C$2:$E$2,0))</f>
        <v>0</v>
      </c>
      <c r="BJ73" s="6">
        <f>INDEX('P-07 HACCP score'!$C$3:$E$7,MATCH(T73,'P-07 HACCP score'!$B$3:$B$7,0),MATCH('D-14 Ernst'!P$2,'P-07 HACCP score'!$C$2:$E$2,0))</f>
        <v>0</v>
      </c>
      <c r="BK73" s="6">
        <f>INDEX('P-07 HACCP score'!$C$3:$E$7,MATCH(U73,'P-07 HACCP score'!$B$3:$B$7,0),MATCH('D-14 Ernst'!Q$2,'P-07 HACCP score'!$C$2:$E$2,0))</f>
        <v>0</v>
      </c>
      <c r="BL73" s="6">
        <f>INDEX('P-07 HACCP score'!$C$3:$E$7,MATCH(V73,'P-07 HACCP score'!$B$3:$B$7,0),MATCH('D-14 Ernst'!R$2,'P-07 HACCP score'!$C$2:$E$2,0))</f>
        <v>0</v>
      </c>
      <c r="BM73" s="6">
        <f>INDEX('P-07 HACCP score'!$C$3:$E$7,MATCH(W73,'P-07 HACCP score'!$B$3:$B$7,0),MATCH('D-14 Ernst'!S$2,'P-07 HACCP score'!$C$2:$E$2,0))</f>
        <v>0</v>
      </c>
      <c r="BN73" s="6">
        <f>INDEX('P-07 HACCP score'!$C$3:$E$7,MATCH(X73,'P-07 HACCP score'!$B$3:$B$7,0),MATCH('D-14 Ernst'!T$2,'P-07 HACCP score'!$C$2:$E$2,0))</f>
        <v>0</v>
      </c>
      <c r="BO73" s="6">
        <f>INDEX('P-07 HACCP score'!$C$3:$E$7,MATCH(Y73,'P-07 HACCP score'!$B$3:$B$7,0),MATCH('D-14 Ernst'!U$2,'P-07 HACCP score'!$C$2:$E$2,0))</f>
        <v>0</v>
      </c>
      <c r="BP73" s="6">
        <f>INDEX('P-07 HACCP score'!$C$3:$E$7,MATCH(Z73,'P-07 HACCP score'!$B$3:$B$7,0),MATCH('D-14 Ernst'!V$2,'P-07 HACCP score'!$C$2:$E$2,0))</f>
        <v>0</v>
      </c>
      <c r="BQ73" s="6">
        <f>INDEX('P-07 HACCP score'!$C$3:$E$7,MATCH(AA73,'P-07 HACCP score'!$B$3:$B$7,0),MATCH('D-14 Ernst'!W$2,'P-07 HACCP score'!$C$2:$E$2,0))</f>
        <v>0</v>
      </c>
      <c r="BR73" s="6">
        <f>INDEX('P-07 HACCP score'!$C$3:$E$7,MATCH(AB73,'P-07 HACCP score'!$B$3:$B$7,0),MATCH('D-14 Ernst'!X$2,'P-07 HACCP score'!$C$2:$E$2,0))</f>
        <v>0</v>
      </c>
      <c r="BS73" s="6">
        <f>INDEX('P-07 HACCP score'!$C$3:$E$7,MATCH(AC73,'P-07 HACCP score'!$B$3:$B$7,0),MATCH('D-14 Ernst'!Y$2,'P-07 HACCP score'!$C$2:$E$2,0))</f>
        <v>0</v>
      </c>
      <c r="BT73" s="6">
        <f>INDEX('P-07 HACCP score'!$C$3:$E$7,MATCH(AD73,'P-07 HACCP score'!$B$3:$B$7,0),MATCH('D-14 Ernst'!Z$2,'P-07 HACCP score'!$C$2:$E$2,0))</f>
        <v>0</v>
      </c>
      <c r="BU73" s="6">
        <f>INDEX('P-07 HACCP score'!$C$3:$E$7,MATCH(AE73,'P-07 HACCP score'!$B$3:$B$7,0),MATCH('D-14 Ernst'!AA$2,'P-07 HACCP score'!$C$2:$E$2,0))</f>
        <v>0</v>
      </c>
      <c r="BV73" s="6">
        <f>INDEX('P-07 HACCP score'!$C$3:$E$7,MATCH(AF73,'P-07 HACCP score'!$B$3:$B$7,0),MATCH('D-14 Ernst'!AB$2,'P-07 HACCP score'!$C$2:$E$2,0))</f>
        <v>0</v>
      </c>
      <c r="BW73" s="6">
        <f>INDEX('P-07 HACCP score'!$C$3:$E$7,MATCH(AG73,'P-07 HACCP score'!$B$3:$B$7,0),MATCH('D-14 Ernst'!AC$2,'P-07 HACCP score'!$C$2:$E$2,0))</f>
        <v>0</v>
      </c>
      <c r="BX73" s="6">
        <f>INDEX('P-07 HACCP score'!$C$3:$E$7,MATCH(AH73,'P-07 HACCP score'!$B$3:$B$7,0),MATCH('D-14 Ernst'!AD$2,'P-07 HACCP score'!$C$2:$E$2,0))</f>
        <v>0</v>
      </c>
    </row>
    <row r="74" spans="1:76" s="6" customFormat="1" x14ac:dyDescent="0.45">
      <c r="A74" s="47">
        <v>30761</v>
      </c>
      <c r="B74" s="6" t="s">
        <v>122</v>
      </c>
      <c r="C74" s="6" t="s">
        <v>123</v>
      </c>
      <c r="D74" s="21" t="s">
        <v>60</v>
      </c>
      <c r="E74" s="22"/>
      <c r="F74" s="22"/>
      <c r="G74" s="22"/>
      <c r="H74" s="25"/>
      <c r="I74" s="25"/>
      <c r="J74" s="25"/>
      <c r="K74" s="25"/>
      <c r="L74" s="25"/>
      <c r="M74" s="22"/>
      <c r="N74" s="22" t="s">
        <v>43</v>
      </c>
      <c r="O74" s="26" t="s">
        <v>43</v>
      </c>
      <c r="P74" s="26" t="s">
        <v>43</v>
      </c>
      <c r="Q74" s="22" t="s">
        <v>32</v>
      </c>
      <c r="R74" s="22"/>
      <c r="S74" s="22"/>
      <c r="T74" s="22"/>
      <c r="U74" s="22"/>
      <c r="V74" s="22"/>
      <c r="W74" s="22"/>
      <c r="X74" s="22"/>
      <c r="Y74" s="22"/>
      <c r="Z74" s="22"/>
      <c r="AA74" s="22"/>
      <c r="AB74" s="22"/>
      <c r="AC74" s="22"/>
      <c r="AD74" s="22"/>
      <c r="AE74" s="22"/>
      <c r="AF74" s="22"/>
      <c r="AG74" s="22"/>
      <c r="AH74" s="22"/>
      <c r="AI74" s="4">
        <f>COUNTIF(AU74:AW74,5)+COUNTIF(BC74:BD74,5)+COUNTIF(BG74:BX74,5)+COUNTIF(AU74:AW74,9)+COUNTIF(BC74:BD74,9)+COUNTIF(BG74:BX74,9)</f>
        <v>2</v>
      </c>
      <c r="AJ74" s="4">
        <f>COUNTIF(AU74:AW74,15)+COUNTIF(BC74:BD74,15)+COUNTIF(BG74:BX74,15)+COUNTIF(AU74:AW74,25)+COUNTIF(BC74:BD74,25)+COUNTIF(BG74:BX74,25)</f>
        <v>0</v>
      </c>
      <c r="AK74" s="4" t="str">
        <f>IF(AJ74&gt;=1,"HOOG",IF(AI74&gt;=2,"MIDDEN","LAAG"))</f>
        <v>MIDDEN</v>
      </c>
      <c r="AL74" s="4" t="str">
        <f>IF(AND(AJ74=1,OR(G74="H",X74="H"),TEXT(D74,0)&lt;&gt;"4"),"J","N" )</f>
        <v>N</v>
      </c>
      <c r="AM74" s="4" t="s">
        <v>34</v>
      </c>
      <c r="AN74" s="80" t="str">
        <f>IF(OR(AM74="J",AL74="J"),"MIDDEN",AK74)</f>
        <v>MIDDEN</v>
      </c>
      <c r="AO74" s="4" t="s">
        <v>32</v>
      </c>
      <c r="AP74" s="4" t="s">
        <v>36</v>
      </c>
      <c r="AQ74" s="4" t="s">
        <v>34</v>
      </c>
      <c r="AR74" s="4" t="str">
        <f>IF(AND(AO74="H",AP74="K"),"J",IF(OR(AND(AO74="L",AP74="K",AQ74="J"),AND(AO74="H",AP74="G",AQ74="J")),"J","N"))</f>
        <v>N</v>
      </c>
      <c r="AS74" s="4" t="s">
        <v>34</v>
      </c>
      <c r="AT74" s="4" t="str">
        <f>IF(AR74="N",AN74,IF(AN74="LAAG","MIDDEN","HOOG"))</f>
        <v>MIDDEN</v>
      </c>
      <c r="AU74" s="6">
        <f>INDEX('P-07 HACCP score'!$C$3:$E$7,MATCH(E74,'P-07 HACCP score'!$B$3:$B$7,0),MATCH('D-14 Ernst'!A$2,'P-07 HACCP score'!$C$2:$E$2,0))</f>
        <v>0</v>
      </c>
      <c r="AV74" s="6">
        <f>INDEX('P-07 HACCP score'!$C$3:$E$7,MATCH(F74,'P-07 HACCP score'!$B$3:$B$7,0),MATCH('D-14 Ernst'!B$2,'P-07 HACCP score'!$C$2:$E$2,0))</f>
        <v>0</v>
      </c>
      <c r="AW74" s="6">
        <f>INDEX('P-07 HACCP score'!$C$3:$E$7,MATCH(G74,'P-07 HACCP score'!$B$3:$B$7,0),MATCH('D-14 Ernst'!C$2,'P-07 HACCP score'!$C$2:$E$2,0))</f>
        <v>0</v>
      </c>
      <c r="AX74" s="6">
        <f>INDEX('P-07 HACCP score'!$C$3:$E$7,MATCH(H74,'P-07 HACCP score'!$B$3:$B$7,0),MATCH('D-14 Ernst'!D$2,'P-07 HACCP score'!$C$2:$E$2,0))</f>
        <v>0</v>
      </c>
      <c r="AY74" s="6">
        <f>INDEX('P-07 HACCP score'!$C$3:$E$7,MATCH(I74,'P-07 HACCP score'!$B$3:$B$7,0),MATCH('D-14 Ernst'!E$2,'P-07 HACCP score'!$C$2:$E$2,0))</f>
        <v>0</v>
      </c>
      <c r="AZ74" s="6">
        <f>INDEX('P-07 HACCP score'!$C$3:$E$7,MATCH(J74,'P-07 HACCP score'!$B$3:$B$7,0),MATCH('D-14 Ernst'!F$2,'P-07 HACCP score'!$C$2:$E$2,0))</f>
        <v>0</v>
      </c>
      <c r="BA74" s="6">
        <f>INDEX('P-07 HACCP score'!$C$3:$E$7,MATCH(K74,'P-07 HACCP score'!$B$3:$B$7,0),MATCH('D-14 Ernst'!G$2,'P-07 HACCP score'!$C$2:$E$2,0))</f>
        <v>0</v>
      </c>
      <c r="BB74" s="6">
        <f>INDEX('P-07 HACCP score'!$C$3:$E$7,MATCH(L74,'P-07 HACCP score'!$B$3:$B$7,0),MATCH('D-14 Ernst'!H$2,'P-07 HACCP score'!$C$2:$E$2,0))</f>
        <v>0</v>
      </c>
      <c r="BC74" s="6">
        <f>INDEX('P-07 HACCP score'!$C$3:$E$7,MATCH(M74,'P-07 HACCP score'!$B$3:$B$7,0),MATCH('D-14 Ernst'!I$2,'P-07 HACCP score'!$C$2:$E$2,0))</f>
        <v>0</v>
      </c>
      <c r="BD74" s="6">
        <f>INDEX('P-07 HACCP score'!$C$3:$E$7,MATCH(N74,'P-07 HACCP score'!$B$3:$B$7,0),MATCH('D-14 Ernst'!J$2,'P-07 HACCP score'!$C$2:$E$2,0))</f>
        <v>9</v>
      </c>
      <c r="BE74" s="6">
        <f>INDEX('P-07 HACCP score'!$C$3:$E$7,MATCH(O74,'P-07 HACCP score'!$B$3:$B$7,0),MATCH('D-14 Ernst'!K$2,'P-07 HACCP score'!$C$2:$E$2,0))</f>
        <v>9</v>
      </c>
      <c r="BF74" s="6">
        <f>INDEX('P-07 HACCP score'!$C$3:$E$7,MATCH(P74,'P-07 HACCP score'!$B$3:$B$7,0),MATCH('D-14 Ernst'!L$2,'P-07 HACCP score'!$C$2:$E$2,0))</f>
        <v>9</v>
      </c>
      <c r="BG74" s="6">
        <f>INDEX('P-07 HACCP score'!$C$3:$E$7,MATCH(Q74,'P-07 HACCP score'!$B$3:$B$7,0),MATCH('D-14 Ernst'!M$2,'P-07 HACCP score'!$C$2:$E$2,0))</f>
        <v>5</v>
      </c>
      <c r="BH74" s="6">
        <f>INDEX('P-07 HACCP score'!$C$3:$E$7,MATCH(R74,'P-07 HACCP score'!$B$3:$B$7,0),MATCH('D-14 Ernst'!N$2,'P-07 HACCP score'!$C$2:$E$2,0))</f>
        <v>0</v>
      </c>
      <c r="BI74" s="6">
        <f>INDEX('P-07 HACCP score'!$C$3:$E$7,MATCH(S74,'P-07 HACCP score'!$B$3:$B$7,0),MATCH('D-14 Ernst'!O$2,'P-07 HACCP score'!$C$2:$E$2,0))</f>
        <v>0</v>
      </c>
      <c r="BJ74" s="6">
        <f>INDEX('P-07 HACCP score'!$C$3:$E$7,MATCH(T74,'P-07 HACCP score'!$B$3:$B$7,0),MATCH('D-14 Ernst'!P$2,'P-07 HACCP score'!$C$2:$E$2,0))</f>
        <v>0</v>
      </c>
      <c r="BK74" s="6">
        <f>INDEX('P-07 HACCP score'!$C$3:$E$7,MATCH(U74,'P-07 HACCP score'!$B$3:$B$7,0),MATCH('D-14 Ernst'!Q$2,'P-07 HACCP score'!$C$2:$E$2,0))</f>
        <v>0</v>
      </c>
      <c r="BL74" s="6">
        <f>INDEX('P-07 HACCP score'!$C$3:$E$7,MATCH(V74,'P-07 HACCP score'!$B$3:$B$7,0),MATCH('D-14 Ernst'!R$2,'P-07 HACCP score'!$C$2:$E$2,0))</f>
        <v>0</v>
      </c>
      <c r="BM74" s="6">
        <f>INDEX('P-07 HACCP score'!$C$3:$E$7,MATCH(W74,'P-07 HACCP score'!$B$3:$B$7,0),MATCH('D-14 Ernst'!S$2,'P-07 HACCP score'!$C$2:$E$2,0))</f>
        <v>0</v>
      </c>
      <c r="BN74" s="6">
        <f>INDEX('P-07 HACCP score'!$C$3:$E$7,MATCH(X74,'P-07 HACCP score'!$B$3:$B$7,0),MATCH('D-14 Ernst'!T$2,'P-07 HACCP score'!$C$2:$E$2,0))</f>
        <v>0</v>
      </c>
      <c r="BO74" s="6">
        <f>INDEX('P-07 HACCP score'!$C$3:$E$7,MATCH(Y74,'P-07 HACCP score'!$B$3:$B$7,0),MATCH('D-14 Ernst'!U$2,'P-07 HACCP score'!$C$2:$E$2,0))</f>
        <v>0</v>
      </c>
      <c r="BP74" s="6">
        <f>INDEX('P-07 HACCP score'!$C$3:$E$7,MATCH(Z74,'P-07 HACCP score'!$B$3:$B$7,0),MATCH('D-14 Ernst'!V$2,'P-07 HACCP score'!$C$2:$E$2,0))</f>
        <v>0</v>
      </c>
      <c r="BQ74" s="6">
        <f>INDEX('P-07 HACCP score'!$C$3:$E$7,MATCH(AA74,'P-07 HACCP score'!$B$3:$B$7,0),MATCH('D-14 Ernst'!W$2,'P-07 HACCP score'!$C$2:$E$2,0))</f>
        <v>0</v>
      </c>
      <c r="BR74" s="6">
        <f>INDEX('P-07 HACCP score'!$C$3:$E$7,MATCH(AB74,'P-07 HACCP score'!$B$3:$B$7,0),MATCH('D-14 Ernst'!X$2,'P-07 HACCP score'!$C$2:$E$2,0))</f>
        <v>0</v>
      </c>
      <c r="BS74" s="6">
        <f>INDEX('P-07 HACCP score'!$C$3:$E$7,MATCH(AC74,'P-07 HACCP score'!$B$3:$B$7,0),MATCH('D-14 Ernst'!Y$2,'P-07 HACCP score'!$C$2:$E$2,0))</f>
        <v>0</v>
      </c>
      <c r="BT74" s="6">
        <f>INDEX('P-07 HACCP score'!$C$3:$E$7,MATCH(AD74,'P-07 HACCP score'!$B$3:$B$7,0),MATCH('D-14 Ernst'!Z$2,'P-07 HACCP score'!$C$2:$E$2,0))</f>
        <v>0</v>
      </c>
      <c r="BU74" s="6">
        <f>INDEX('P-07 HACCP score'!$C$3:$E$7,MATCH(AE74,'P-07 HACCP score'!$B$3:$B$7,0),MATCH('D-14 Ernst'!AA$2,'P-07 HACCP score'!$C$2:$E$2,0))</f>
        <v>0</v>
      </c>
      <c r="BV74" s="6">
        <f>INDEX('P-07 HACCP score'!$C$3:$E$7,MATCH(AF74,'P-07 HACCP score'!$B$3:$B$7,0),MATCH('D-14 Ernst'!AB$2,'P-07 HACCP score'!$C$2:$E$2,0))</f>
        <v>0</v>
      </c>
      <c r="BW74" s="6">
        <f>INDEX('P-07 HACCP score'!$C$3:$E$7,MATCH(AG74,'P-07 HACCP score'!$B$3:$B$7,0),MATCH('D-14 Ernst'!AC$2,'P-07 HACCP score'!$C$2:$E$2,0))</f>
        <v>0</v>
      </c>
      <c r="BX74" s="6">
        <f>INDEX('P-07 HACCP score'!$C$3:$E$7,MATCH(AH74,'P-07 HACCP score'!$B$3:$B$7,0),MATCH('D-14 Ernst'!AD$2,'P-07 HACCP score'!$C$2:$E$2,0))</f>
        <v>0</v>
      </c>
    </row>
    <row r="75" spans="1:76" s="6" customFormat="1" x14ac:dyDescent="0.45">
      <c r="A75" s="47">
        <v>30410</v>
      </c>
      <c r="B75" s="6" t="s">
        <v>124</v>
      </c>
      <c r="C75" s="6" t="s">
        <v>121</v>
      </c>
      <c r="D75" s="21" t="s">
        <v>60</v>
      </c>
      <c r="E75" s="22"/>
      <c r="F75" s="22"/>
      <c r="G75" s="22"/>
      <c r="H75" s="25"/>
      <c r="I75" s="25"/>
      <c r="J75" s="25"/>
      <c r="K75" s="25"/>
      <c r="L75" s="25"/>
      <c r="M75" s="22"/>
      <c r="N75" s="22"/>
      <c r="O75" s="26"/>
      <c r="P75" s="26"/>
      <c r="Q75" s="22"/>
      <c r="R75" s="22"/>
      <c r="S75" s="22"/>
      <c r="T75" s="22"/>
      <c r="U75" s="22"/>
      <c r="V75" s="22"/>
      <c r="W75" s="22"/>
      <c r="X75" s="22"/>
      <c r="Y75" s="22"/>
      <c r="Z75" s="22"/>
      <c r="AA75" s="22"/>
      <c r="AB75" s="22"/>
      <c r="AC75" s="22"/>
      <c r="AD75" s="22"/>
      <c r="AE75" s="22"/>
      <c r="AF75" s="22"/>
      <c r="AG75" s="22"/>
      <c r="AH75" s="22"/>
      <c r="AI75" s="4">
        <f>COUNTIF(AU75:AW75,5)+COUNTIF(BC75:BD75,5)+COUNTIF(BG75:BX75,5)+COUNTIF(AU75:AW75,9)+COUNTIF(BC75:BD75,9)+COUNTIF(BG75:BX75,9)</f>
        <v>0</v>
      </c>
      <c r="AJ75" s="4">
        <f>COUNTIF(AU75:AW75,15)+COUNTIF(BC75:BD75,15)+COUNTIF(BG75:BX75,15)+COUNTIF(AU75:AW75,25)+COUNTIF(BC75:BD75,25)+COUNTIF(BG75:BX75,25)</f>
        <v>0</v>
      </c>
      <c r="AK75" s="4" t="str">
        <f>IF(AJ75&gt;=1,"HOOG",IF(AI75&gt;=2,"MIDDEN","LAAG"))</f>
        <v>LAAG</v>
      </c>
      <c r="AL75" s="4" t="str">
        <f>IF(AND(AJ75=1,OR(G75="H",X75="H"),TEXT(D75,0)&lt;&gt;"4"),"J","N" )</f>
        <v>N</v>
      </c>
      <c r="AM75" s="4" t="s">
        <v>34</v>
      </c>
      <c r="AN75" s="80" t="str">
        <f>IF(OR(AM75="J",AL75="J"),"MIDDEN",AK75)</f>
        <v>LAAG</v>
      </c>
      <c r="AO75" s="4" t="s">
        <v>32</v>
      </c>
      <c r="AP75" s="4" t="s">
        <v>36</v>
      </c>
      <c r="AQ75" s="4" t="s">
        <v>34</v>
      </c>
      <c r="AR75" s="4" t="str">
        <f>IF(AND(AO75="H",AP75="K"),"J",IF(OR(AND(AO75="L",AP75="K",AQ75="J"),AND(AO75="H",AP75="G",AQ75="J")),"J","N"))</f>
        <v>N</v>
      </c>
      <c r="AS75" s="4" t="s">
        <v>34</v>
      </c>
      <c r="AT75" s="4" t="str">
        <f>IF(AR75="N",AN75,IF(AN75="LAAG","MIDDEN","HOOG"))</f>
        <v>LAAG</v>
      </c>
      <c r="AU75" s="6">
        <f>INDEX('P-07 HACCP score'!$C$3:$E$7,MATCH(E75,'P-07 HACCP score'!$B$3:$B$7,0),MATCH('D-14 Ernst'!A$2,'P-07 HACCP score'!$C$2:$E$2,0))</f>
        <v>0</v>
      </c>
      <c r="AV75" s="6">
        <f>INDEX('P-07 HACCP score'!$C$3:$E$7,MATCH(F75,'P-07 HACCP score'!$B$3:$B$7,0),MATCH('D-14 Ernst'!B$2,'P-07 HACCP score'!$C$2:$E$2,0))</f>
        <v>0</v>
      </c>
      <c r="AW75" s="6">
        <f>INDEX('P-07 HACCP score'!$C$3:$E$7,MATCH(G75,'P-07 HACCP score'!$B$3:$B$7,0),MATCH('D-14 Ernst'!C$2,'P-07 HACCP score'!$C$2:$E$2,0))</f>
        <v>0</v>
      </c>
      <c r="AX75" s="6">
        <f>INDEX('P-07 HACCP score'!$C$3:$E$7,MATCH(H75,'P-07 HACCP score'!$B$3:$B$7,0),MATCH('D-14 Ernst'!D$2,'P-07 HACCP score'!$C$2:$E$2,0))</f>
        <v>0</v>
      </c>
      <c r="AY75" s="6">
        <f>INDEX('P-07 HACCP score'!$C$3:$E$7,MATCH(I75,'P-07 HACCP score'!$B$3:$B$7,0),MATCH('D-14 Ernst'!E$2,'P-07 HACCP score'!$C$2:$E$2,0))</f>
        <v>0</v>
      </c>
      <c r="AZ75" s="6">
        <f>INDEX('P-07 HACCP score'!$C$3:$E$7,MATCH(J75,'P-07 HACCP score'!$B$3:$B$7,0),MATCH('D-14 Ernst'!F$2,'P-07 HACCP score'!$C$2:$E$2,0))</f>
        <v>0</v>
      </c>
      <c r="BA75" s="6">
        <f>INDEX('P-07 HACCP score'!$C$3:$E$7,MATCH(K75,'P-07 HACCP score'!$B$3:$B$7,0),MATCH('D-14 Ernst'!G$2,'P-07 HACCP score'!$C$2:$E$2,0))</f>
        <v>0</v>
      </c>
      <c r="BB75" s="6">
        <f>INDEX('P-07 HACCP score'!$C$3:$E$7,MATCH(L75,'P-07 HACCP score'!$B$3:$B$7,0),MATCH('D-14 Ernst'!H$2,'P-07 HACCP score'!$C$2:$E$2,0))</f>
        <v>0</v>
      </c>
      <c r="BC75" s="6">
        <f>INDEX('P-07 HACCP score'!$C$3:$E$7,MATCH(M75,'P-07 HACCP score'!$B$3:$B$7,0),MATCH('D-14 Ernst'!I$2,'P-07 HACCP score'!$C$2:$E$2,0))</f>
        <v>0</v>
      </c>
      <c r="BD75" s="6">
        <f>INDEX('P-07 HACCP score'!$C$3:$E$7,MATCH(N75,'P-07 HACCP score'!$B$3:$B$7,0),MATCH('D-14 Ernst'!J$2,'P-07 HACCP score'!$C$2:$E$2,0))</f>
        <v>0</v>
      </c>
      <c r="BE75" s="6">
        <f>INDEX('P-07 HACCP score'!$C$3:$E$7,MATCH(O75,'P-07 HACCP score'!$B$3:$B$7,0),MATCH('D-14 Ernst'!K$2,'P-07 HACCP score'!$C$2:$E$2,0))</f>
        <v>0</v>
      </c>
      <c r="BF75" s="6">
        <f>INDEX('P-07 HACCP score'!$C$3:$E$7,MATCH(P75,'P-07 HACCP score'!$B$3:$B$7,0),MATCH('D-14 Ernst'!L$2,'P-07 HACCP score'!$C$2:$E$2,0))</f>
        <v>0</v>
      </c>
      <c r="BG75" s="6">
        <f>INDEX('P-07 HACCP score'!$C$3:$E$7,MATCH(Q75,'P-07 HACCP score'!$B$3:$B$7,0),MATCH('D-14 Ernst'!M$2,'P-07 HACCP score'!$C$2:$E$2,0))</f>
        <v>0</v>
      </c>
      <c r="BH75" s="6">
        <f>INDEX('P-07 HACCP score'!$C$3:$E$7,MATCH(R75,'P-07 HACCP score'!$B$3:$B$7,0),MATCH('D-14 Ernst'!N$2,'P-07 HACCP score'!$C$2:$E$2,0))</f>
        <v>0</v>
      </c>
      <c r="BI75" s="6">
        <f>INDEX('P-07 HACCP score'!$C$3:$E$7,MATCH(S75,'P-07 HACCP score'!$B$3:$B$7,0),MATCH('D-14 Ernst'!O$2,'P-07 HACCP score'!$C$2:$E$2,0))</f>
        <v>0</v>
      </c>
      <c r="BJ75" s="6">
        <f>INDEX('P-07 HACCP score'!$C$3:$E$7,MATCH(T75,'P-07 HACCP score'!$B$3:$B$7,0),MATCH('D-14 Ernst'!P$2,'P-07 HACCP score'!$C$2:$E$2,0))</f>
        <v>0</v>
      </c>
      <c r="BK75" s="6">
        <f>INDEX('P-07 HACCP score'!$C$3:$E$7,MATCH(U75,'P-07 HACCP score'!$B$3:$B$7,0),MATCH('D-14 Ernst'!Q$2,'P-07 HACCP score'!$C$2:$E$2,0))</f>
        <v>0</v>
      </c>
      <c r="BL75" s="6">
        <f>INDEX('P-07 HACCP score'!$C$3:$E$7,MATCH(V75,'P-07 HACCP score'!$B$3:$B$7,0),MATCH('D-14 Ernst'!R$2,'P-07 HACCP score'!$C$2:$E$2,0))</f>
        <v>0</v>
      </c>
      <c r="BM75" s="6">
        <f>INDEX('P-07 HACCP score'!$C$3:$E$7,MATCH(W75,'P-07 HACCP score'!$B$3:$B$7,0),MATCH('D-14 Ernst'!S$2,'P-07 HACCP score'!$C$2:$E$2,0))</f>
        <v>0</v>
      </c>
      <c r="BN75" s="6">
        <f>INDEX('P-07 HACCP score'!$C$3:$E$7,MATCH(X75,'P-07 HACCP score'!$B$3:$B$7,0),MATCH('D-14 Ernst'!T$2,'P-07 HACCP score'!$C$2:$E$2,0))</f>
        <v>0</v>
      </c>
      <c r="BO75" s="6">
        <f>INDEX('P-07 HACCP score'!$C$3:$E$7,MATCH(Y75,'P-07 HACCP score'!$B$3:$B$7,0),MATCH('D-14 Ernst'!U$2,'P-07 HACCP score'!$C$2:$E$2,0))</f>
        <v>0</v>
      </c>
      <c r="BP75" s="6">
        <f>INDEX('P-07 HACCP score'!$C$3:$E$7,MATCH(Z75,'P-07 HACCP score'!$B$3:$B$7,0),MATCH('D-14 Ernst'!V$2,'P-07 HACCP score'!$C$2:$E$2,0))</f>
        <v>0</v>
      </c>
      <c r="BQ75" s="6">
        <f>INDEX('P-07 HACCP score'!$C$3:$E$7,MATCH(AA75,'P-07 HACCP score'!$B$3:$B$7,0),MATCH('D-14 Ernst'!W$2,'P-07 HACCP score'!$C$2:$E$2,0))</f>
        <v>0</v>
      </c>
      <c r="BR75" s="6">
        <f>INDEX('P-07 HACCP score'!$C$3:$E$7,MATCH(AB75,'P-07 HACCP score'!$B$3:$B$7,0),MATCH('D-14 Ernst'!X$2,'P-07 HACCP score'!$C$2:$E$2,0))</f>
        <v>0</v>
      </c>
      <c r="BS75" s="6">
        <f>INDEX('P-07 HACCP score'!$C$3:$E$7,MATCH(AC75,'P-07 HACCP score'!$B$3:$B$7,0),MATCH('D-14 Ernst'!Y$2,'P-07 HACCP score'!$C$2:$E$2,0))</f>
        <v>0</v>
      </c>
      <c r="BT75" s="6">
        <f>INDEX('P-07 HACCP score'!$C$3:$E$7,MATCH(AD75,'P-07 HACCP score'!$B$3:$B$7,0),MATCH('D-14 Ernst'!Z$2,'P-07 HACCP score'!$C$2:$E$2,0))</f>
        <v>0</v>
      </c>
      <c r="BU75" s="6">
        <f>INDEX('P-07 HACCP score'!$C$3:$E$7,MATCH(AE75,'P-07 HACCP score'!$B$3:$B$7,0),MATCH('D-14 Ernst'!AA$2,'P-07 HACCP score'!$C$2:$E$2,0))</f>
        <v>0</v>
      </c>
      <c r="BV75" s="6">
        <f>INDEX('P-07 HACCP score'!$C$3:$E$7,MATCH(AF75,'P-07 HACCP score'!$B$3:$B$7,0),MATCH('D-14 Ernst'!AB$2,'P-07 HACCP score'!$C$2:$E$2,0))</f>
        <v>0</v>
      </c>
      <c r="BW75" s="6">
        <f>INDEX('P-07 HACCP score'!$C$3:$E$7,MATCH(AG75,'P-07 HACCP score'!$B$3:$B$7,0),MATCH('D-14 Ernst'!AC$2,'P-07 HACCP score'!$C$2:$E$2,0))</f>
        <v>0</v>
      </c>
      <c r="BX75" s="6">
        <f>INDEX('P-07 HACCP score'!$C$3:$E$7,MATCH(AH75,'P-07 HACCP score'!$B$3:$B$7,0),MATCH('D-14 Ernst'!AD$2,'P-07 HACCP score'!$C$2:$E$2,0))</f>
        <v>0</v>
      </c>
    </row>
    <row r="76" spans="1:76" s="6" customFormat="1" x14ac:dyDescent="0.45">
      <c r="A76" s="47">
        <v>52550</v>
      </c>
      <c r="B76" s="6" t="s">
        <v>125</v>
      </c>
      <c r="C76" s="6" t="s">
        <v>633</v>
      </c>
      <c r="D76" s="21" t="s">
        <v>60</v>
      </c>
      <c r="E76" s="22"/>
      <c r="F76" s="22"/>
      <c r="G76" s="22"/>
      <c r="H76" s="25"/>
      <c r="I76" s="25"/>
      <c r="J76" s="25"/>
      <c r="K76" s="25"/>
      <c r="L76" s="25"/>
      <c r="M76" s="22"/>
      <c r="N76" s="22" t="s">
        <v>43</v>
      </c>
      <c r="O76" s="26" t="s">
        <v>43</v>
      </c>
      <c r="P76" s="26" t="s">
        <v>43</v>
      </c>
      <c r="Q76" s="22" t="s">
        <v>32</v>
      </c>
      <c r="R76" s="22"/>
      <c r="S76" s="22"/>
      <c r="T76" s="22"/>
      <c r="U76" s="22"/>
      <c r="V76" s="22"/>
      <c r="W76" s="22"/>
      <c r="X76" s="22"/>
      <c r="Y76" s="22"/>
      <c r="Z76" s="22"/>
      <c r="AA76" s="22"/>
      <c r="AB76" s="22"/>
      <c r="AC76" s="22"/>
      <c r="AD76" s="22"/>
      <c r="AE76" s="22"/>
      <c r="AF76" s="22"/>
      <c r="AG76" s="22"/>
      <c r="AH76" s="22"/>
      <c r="AI76" s="4">
        <f>COUNTIF(AU76:AW76,5)+COUNTIF(BC76:BD76,5)+COUNTIF(BG76:BX76,5)+COUNTIF(AU76:AW76,9)+COUNTIF(BC76:BD76,9)+COUNTIF(BG76:BX76,9)</f>
        <v>2</v>
      </c>
      <c r="AJ76" s="4">
        <f>COUNTIF(AU76:AW76,15)+COUNTIF(BC76:BD76,15)+COUNTIF(BG76:BX76,15)+COUNTIF(AU76:AW76,25)+COUNTIF(BC76:BD76,25)+COUNTIF(BG76:BX76,25)</f>
        <v>0</v>
      </c>
      <c r="AK76" s="4" t="str">
        <f>IF(AJ76&gt;=1,"HOOG",IF(AI76&gt;=2,"MIDDEN","LAAG"))</f>
        <v>MIDDEN</v>
      </c>
      <c r="AL76" s="4" t="str">
        <f>IF(AND(AJ76=1,OR(G76="H",X76="H"),TEXT(D76,0)&lt;&gt;"4"),"J","N" )</f>
        <v>N</v>
      </c>
      <c r="AM76" s="4" t="s">
        <v>34</v>
      </c>
      <c r="AN76" s="80" t="str">
        <f>IF(OR(AM76="J",AL76="J"),"MIDDEN",AK76)</f>
        <v>MIDDEN</v>
      </c>
      <c r="AO76" s="4" t="s">
        <v>32</v>
      </c>
      <c r="AP76" s="4" t="s">
        <v>36</v>
      </c>
      <c r="AQ76" s="4" t="s">
        <v>34</v>
      </c>
      <c r="AR76" s="4" t="str">
        <f>IF(AND(AO76="H",AP76="K"),"J",IF(OR(AND(AO76="L",AP76="K",AQ76="J"),AND(AO76="H",AP76="G",AQ76="J")),"J","N"))</f>
        <v>N</v>
      </c>
      <c r="AS76" s="4" t="s">
        <v>34</v>
      </c>
      <c r="AT76" s="4" t="str">
        <f>IF(AR76="N",AN76,IF(AN76="LAAG","MIDDEN","HOOG"))</f>
        <v>MIDDEN</v>
      </c>
      <c r="AU76" s="6">
        <f>INDEX('P-07 HACCP score'!$C$3:$E$7,MATCH(E76,'P-07 HACCP score'!$B$3:$B$7,0),MATCH('D-14 Ernst'!A$2,'P-07 HACCP score'!$C$2:$E$2,0))</f>
        <v>0</v>
      </c>
      <c r="AV76" s="6">
        <f>INDEX('P-07 HACCP score'!$C$3:$E$7,MATCH(F76,'P-07 HACCP score'!$B$3:$B$7,0),MATCH('D-14 Ernst'!B$2,'P-07 HACCP score'!$C$2:$E$2,0))</f>
        <v>0</v>
      </c>
      <c r="AW76" s="6">
        <f>INDEX('P-07 HACCP score'!$C$3:$E$7,MATCH(G76,'P-07 HACCP score'!$B$3:$B$7,0),MATCH('D-14 Ernst'!C$2,'P-07 HACCP score'!$C$2:$E$2,0))</f>
        <v>0</v>
      </c>
      <c r="AX76" s="6">
        <f>INDEX('P-07 HACCP score'!$C$3:$E$7,MATCH(H76,'P-07 HACCP score'!$B$3:$B$7,0),MATCH('D-14 Ernst'!D$2,'P-07 HACCP score'!$C$2:$E$2,0))</f>
        <v>0</v>
      </c>
      <c r="AY76" s="6">
        <f>INDEX('P-07 HACCP score'!$C$3:$E$7,MATCH(I76,'P-07 HACCP score'!$B$3:$B$7,0),MATCH('D-14 Ernst'!E$2,'P-07 HACCP score'!$C$2:$E$2,0))</f>
        <v>0</v>
      </c>
      <c r="AZ76" s="6">
        <f>INDEX('P-07 HACCP score'!$C$3:$E$7,MATCH(J76,'P-07 HACCP score'!$B$3:$B$7,0),MATCH('D-14 Ernst'!F$2,'P-07 HACCP score'!$C$2:$E$2,0))</f>
        <v>0</v>
      </c>
      <c r="BA76" s="6">
        <f>INDEX('P-07 HACCP score'!$C$3:$E$7,MATCH(K76,'P-07 HACCP score'!$B$3:$B$7,0),MATCH('D-14 Ernst'!G$2,'P-07 HACCP score'!$C$2:$E$2,0))</f>
        <v>0</v>
      </c>
      <c r="BB76" s="6">
        <f>INDEX('P-07 HACCP score'!$C$3:$E$7,MATCH(L76,'P-07 HACCP score'!$B$3:$B$7,0),MATCH('D-14 Ernst'!H$2,'P-07 HACCP score'!$C$2:$E$2,0))</f>
        <v>0</v>
      </c>
      <c r="BC76" s="6">
        <f>INDEX('P-07 HACCP score'!$C$3:$E$7,MATCH(M76,'P-07 HACCP score'!$B$3:$B$7,0),MATCH('D-14 Ernst'!I$2,'P-07 HACCP score'!$C$2:$E$2,0))</f>
        <v>0</v>
      </c>
      <c r="BD76" s="6">
        <f>INDEX('P-07 HACCP score'!$C$3:$E$7,MATCH(N76,'P-07 HACCP score'!$B$3:$B$7,0),MATCH('D-14 Ernst'!J$2,'P-07 HACCP score'!$C$2:$E$2,0))</f>
        <v>9</v>
      </c>
      <c r="BE76" s="6">
        <f>INDEX('P-07 HACCP score'!$C$3:$E$7,MATCH(O76,'P-07 HACCP score'!$B$3:$B$7,0),MATCH('D-14 Ernst'!K$2,'P-07 HACCP score'!$C$2:$E$2,0))</f>
        <v>9</v>
      </c>
      <c r="BF76" s="6">
        <f>INDEX('P-07 HACCP score'!$C$3:$E$7,MATCH(P76,'P-07 HACCP score'!$B$3:$B$7,0),MATCH('D-14 Ernst'!L$2,'P-07 HACCP score'!$C$2:$E$2,0))</f>
        <v>9</v>
      </c>
      <c r="BG76" s="6">
        <f>INDEX('P-07 HACCP score'!$C$3:$E$7,MATCH(Q76,'P-07 HACCP score'!$B$3:$B$7,0),MATCH('D-14 Ernst'!M$2,'P-07 HACCP score'!$C$2:$E$2,0))</f>
        <v>5</v>
      </c>
      <c r="BH76" s="6">
        <f>INDEX('P-07 HACCP score'!$C$3:$E$7,MATCH(R76,'P-07 HACCP score'!$B$3:$B$7,0),MATCH('D-14 Ernst'!N$2,'P-07 HACCP score'!$C$2:$E$2,0))</f>
        <v>0</v>
      </c>
      <c r="BI76" s="6">
        <f>INDEX('P-07 HACCP score'!$C$3:$E$7,MATCH(S76,'P-07 HACCP score'!$B$3:$B$7,0),MATCH('D-14 Ernst'!O$2,'P-07 HACCP score'!$C$2:$E$2,0))</f>
        <v>0</v>
      </c>
      <c r="BJ76" s="6">
        <f>INDEX('P-07 HACCP score'!$C$3:$E$7,MATCH(T76,'P-07 HACCP score'!$B$3:$B$7,0),MATCH('D-14 Ernst'!P$2,'P-07 HACCP score'!$C$2:$E$2,0))</f>
        <v>0</v>
      </c>
      <c r="BK76" s="6">
        <f>INDEX('P-07 HACCP score'!$C$3:$E$7,MATCH(U76,'P-07 HACCP score'!$B$3:$B$7,0),MATCH('D-14 Ernst'!Q$2,'P-07 HACCP score'!$C$2:$E$2,0))</f>
        <v>0</v>
      </c>
      <c r="BL76" s="6">
        <f>INDEX('P-07 HACCP score'!$C$3:$E$7,MATCH(V76,'P-07 HACCP score'!$B$3:$B$7,0),MATCH('D-14 Ernst'!R$2,'P-07 HACCP score'!$C$2:$E$2,0))</f>
        <v>0</v>
      </c>
      <c r="BM76" s="6">
        <f>INDEX('P-07 HACCP score'!$C$3:$E$7,MATCH(W76,'P-07 HACCP score'!$B$3:$B$7,0),MATCH('D-14 Ernst'!S$2,'P-07 HACCP score'!$C$2:$E$2,0))</f>
        <v>0</v>
      </c>
      <c r="BN76" s="6">
        <f>INDEX('P-07 HACCP score'!$C$3:$E$7,MATCH(X76,'P-07 HACCP score'!$B$3:$B$7,0),MATCH('D-14 Ernst'!T$2,'P-07 HACCP score'!$C$2:$E$2,0))</f>
        <v>0</v>
      </c>
      <c r="BO76" s="6">
        <f>INDEX('P-07 HACCP score'!$C$3:$E$7,MATCH(Y76,'P-07 HACCP score'!$B$3:$B$7,0),MATCH('D-14 Ernst'!U$2,'P-07 HACCP score'!$C$2:$E$2,0))</f>
        <v>0</v>
      </c>
      <c r="BP76" s="6">
        <f>INDEX('P-07 HACCP score'!$C$3:$E$7,MATCH(Z76,'P-07 HACCP score'!$B$3:$B$7,0),MATCH('D-14 Ernst'!V$2,'P-07 HACCP score'!$C$2:$E$2,0))</f>
        <v>0</v>
      </c>
      <c r="BQ76" s="6">
        <f>INDEX('P-07 HACCP score'!$C$3:$E$7,MATCH(AA76,'P-07 HACCP score'!$B$3:$B$7,0),MATCH('D-14 Ernst'!W$2,'P-07 HACCP score'!$C$2:$E$2,0))</f>
        <v>0</v>
      </c>
      <c r="BR76" s="6">
        <f>INDEX('P-07 HACCP score'!$C$3:$E$7,MATCH(AB76,'P-07 HACCP score'!$B$3:$B$7,0),MATCH('D-14 Ernst'!X$2,'P-07 HACCP score'!$C$2:$E$2,0))</f>
        <v>0</v>
      </c>
      <c r="BS76" s="6">
        <f>INDEX('P-07 HACCP score'!$C$3:$E$7,MATCH(AC76,'P-07 HACCP score'!$B$3:$B$7,0),MATCH('D-14 Ernst'!Y$2,'P-07 HACCP score'!$C$2:$E$2,0))</f>
        <v>0</v>
      </c>
      <c r="BT76" s="6">
        <f>INDEX('P-07 HACCP score'!$C$3:$E$7,MATCH(AD76,'P-07 HACCP score'!$B$3:$B$7,0),MATCH('D-14 Ernst'!Z$2,'P-07 HACCP score'!$C$2:$E$2,0))</f>
        <v>0</v>
      </c>
      <c r="BU76" s="6">
        <f>INDEX('P-07 HACCP score'!$C$3:$E$7,MATCH(AE76,'P-07 HACCP score'!$B$3:$B$7,0),MATCH('D-14 Ernst'!AA$2,'P-07 HACCP score'!$C$2:$E$2,0))</f>
        <v>0</v>
      </c>
      <c r="BV76" s="6">
        <f>INDEX('P-07 HACCP score'!$C$3:$E$7,MATCH(AF76,'P-07 HACCP score'!$B$3:$B$7,0),MATCH('D-14 Ernst'!AB$2,'P-07 HACCP score'!$C$2:$E$2,0))</f>
        <v>0</v>
      </c>
      <c r="BW76" s="6">
        <f>INDEX('P-07 HACCP score'!$C$3:$E$7,MATCH(AG76,'P-07 HACCP score'!$B$3:$B$7,0),MATCH('D-14 Ernst'!AC$2,'P-07 HACCP score'!$C$2:$E$2,0))</f>
        <v>0</v>
      </c>
      <c r="BX76" s="6">
        <f>INDEX('P-07 HACCP score'!$C$3:$E$7,MATCH(AH76,'P-07 HACCP score'!$B$3:$B$7,0),MATCH('D-14 Ernst'!AD$2,'P-07 HACCP score'!$C$2:$E$2,0))</f>
        <v>0</v>
      </c>
    </row>
    <row r="77" spans="1:76" s="6" customFormat="1" x14ac:dyDescent="0.45">
      <c r="A77" s="47">
        <v>52575</v>
      </c>
      <c r="B77" s="6" t="s">
        <v>752</v>
      </c>
      <c r="C77" s="6" t="s">
        <v>633</v>
      </c>
      <c r="D77" s="21">
        <v>5</v>
      </c>
      <c r="E77" s="22"/>
      <c r="F77" s="22"/>
      <c r="G77" s="22"/>
      <c r="H77" s="25"/>
      <c r="I77" s="25"/>
      <c r="J77" s="25"/>
      <c r="K77" s="25"/>
      <c r="L77" s="25"/>
      <c r="M77" s="22"/>
      <c r="N77" s="22" t="s">
        <v>32</v>
      </c>
      <c r="O77" s="26" t="s">
        <v>32</v>
      </c>
      <c r="P77" s="26" t="s">
        <v>32</v>
      </c>
      <c r="Q77" s="22" t="s">
        <v>32</v>
      </c>
      <c r="R77" s="22"/>
      <c r="S77" s="22"/>
      <c r="T77" s="22"/>
      <c r="U77" s="22"/>
      <c r="V77" s="22"/>
      <c r="W77" s="22"/>
      <c r="X77" s="22"/>
      <c r="Y77" s="22"/>
      <c r="Z77" s="22"/>
      <c r="AA77" s="22"/>
      <c r="AB77" s="22"/>
      <c r="AC77" s="22"/>
      <c r="AD77" s="22"/>
      <c r="AE77" s="22"/>
      <c r="AF77" s="22"/>
      <c r="AG77" s="22"/>
      <c r="AH77" s="22"/>
      <c r="AI77" s="4">
        <f>COUNTIF(AU77:AW77,5)+COUNTIF(BC77:BD77,5)+COUNTIF(BG77:BX77,5)+COUNTIF(AU77:AW77,9)+COUNTIF(BC77:BD77,9)+COUNTIF(BG77:BX77,9)</f>
        <v>1</v>
      </c>
      <c r="AJ77" s="4">
        <f>COUNTIF(AU77:AW77,15)+COUNTIF(BC77:BD77,15)+COUNTIF(BG77:BX77,15)+COUNTIF(AU77:AW77,25)+COUNTIF(BC77:BD77,25)+COUNTIF(BG77:BX77,25)</f>
        <v>0</v>
      </c>
      <c r="AK77" s="4" t="str">
        <f>IF(AJ77&gt;=1,"HOOG",IF(AI77&gt;=2,"MIDDEN","LAAG"))</f>
        <v>LAAG</v>
      </c>
      <c r="AL77" s="4" t="str">
        <f>IF(AND(AJ77=1,OR(G77="H",X77="H"),TEXT(D77,0)&lt;&gt;"4"),"J","N" )</f>
        <v>N</v>
      </c>
      <c r="AM77" s="4" t="s">
        <v>34</v>
      </c>
      <c r="AN77" s="80" t="str">
        <f>IF(OR(AM77="J",AL77="J"),"MIDDEN",AK77)</f>
        <v>LAAG</v>
      </c>
      <c r="AO77" s="4" t="s">
        <v>32</v>
      </c>
      <c r="AP77" s="4" t="s">
        <v>36</v>
      </c>
      <c r="AQ77" s="4" t="s">
        <v>34</v>
      </c>
      <c r="AR77" s="4" t="str">
        <f>IF(AND(AO77="H",AP77="K"),"J",IF(OR(AND(AO77="L",AP77="K",AQ77="J"),AND(AO77="H",AP77="G",AQ77="J")),"J","N"))</f>
        <v>N</v>
      </c>
      <c r="AS77" s="4" t="s">
        <v>34</v>
      </c>
      <c r="AT77" s="4" t="str">
        <f>IF(AR77="N",AN77,IF(AN77="LAAG","MIDDEN","HOOG"))</f>
        <v>LAAG</v>
      </c>
      <c r="AU77" s="6">
        <f>INDEX('P-07 HACCP score'!$C$3:$E$7,MATCH(E77,'P-07 HACCP score'!$B$3:$B$7,0),MATCH('D-14 Ernst'!A$2,'P-07 HACCP score'!$C$2:$E$2,0))</f>
        <v>0</v>
      </c>
      <c r="AV77" s="6">
        <f>INDEX('P-07 HACCP score'!$C$3:$E$7,MATCH(F77,'P-07 HACCP score'!$B$3:$B$7,0),MATCH('D-14 Ernst'!B$2,'P-07 HACCP score'!$C$2:$E$2,0))</f>
        <v>0</v>
      </c>
      <c r="AW77" s="6">
        <f>INDEX('P-07 HACCP score'!$C$3:$E$7,MATCH(G77,'P-07 HACCP score'!$B$3:$B$7,0),MATCH('D-14 Ernst'!C$2,'P-07 HACCP score'!$C$2:$E$2,0))</f>
        <v>0</v>
      </c>
      <c r="AX77" s="6">
        <f>INDEX('P-07 HACCP score'!$C$3:$E$7,MATCH(H77,'P-07 HACCP score'!$B$3:$B$7,0),MATCH('D-14 Ernst'!D$2,'P-07 HACCP score'!$C$2:$E$2,0))</f>
        <v>0</v>
      </c>
      <c r="AY77" s="6">
        <f>INDEX('P-07 HACCP score'!$C$3:$E$7,MATCH(I77,'P-07 HACCP score'!$B$3:$B$7,0),MATCH('D-14 Ernst'!E$2,'P-07 HACCP score'!$C$2:$E$2,0))</f>
        <v>0</v>
      </c>
      <c r="AZ77" s="6">
        <f>INDEX('P-07 HACCP score'!$C$3:$E$7,MATCH(J77,'P-07 HACCP score'!$B$3:$B$7,0),MATCH('D-14 Ernst'!F$2,'P-07 HACCP score'!$C$2:$E$2,0))</f>
        <v>0</v>
      </c>
      <c r="BA77" s="6">
        <f>INDEX('P-07 HACCP score'!$C$3:$E$7,MATCH(K77,'P-07 HACCP score'!$B$3:$B$7,0),MATCH('D-14 Ernst'!G$2,'P-07 HACCP score'!$C$2:$E$2,0))</f>
        <v>0</v>
      </c>
      <c r="BB77" s="6">
        <f>INDEX('P-07 HACCP score'!$C$3:$E$7,MATCH(L77,'P-07 HACCP score'!$B$3:$B$7,0),MATCH('D-14 Ernst'!H$2,'P-07 HACCP score'!$C$2:$E$2,0))</f>
        <v>0</v>
      </c>
      <c r="BC77" s="6">
        <f>INDEX('P-07 HACCP score'!$C$3:$E$7,MATCH(M77,'P-07 HACCP score'!$B$3:$B$7,0),MATCH('D-14 Ernst'!I$2,'P-07 HACCP score'!$C$2:$E$2,0))</f>
        <v>0</v>
      </c>
      <c r="BD77" s="6">
        <f>INDEX('P-07 HACCP score'!$C$3:$E$7,MATCH(N77,'P-07 HACCP score'!$B$3:$B$7,0),MATCH('D-14 Ernst'!J$2,'P-07 HACCP score'!$C$2:$E$2,0))</f>
        <v>3</v>
      </c>
      <c r="BE77" s="6">
        <f>INDEX('P-07 HACCP score'!$C$3:$E$7,MATCH(O77,'P-07 HACCP score'!$B$3:$B$7,0),MATCH('D-14 Ernst'!K$2,'P-07 HACCP score'!$C$2:$E$2,0))</f>
        <v>3</v>
      </c>
      <c r="BF77" s="6">
        <f>INDEX('P-07 HACCP score'!$C$3:$E$7,MATCH(P77,'P-07 HACCP score'!$B$3:$B$7,0),MATCH('D-14 Ernst'!L$2,'P-07 HACCP score'!$C$2:$E$2,0))</f>
        <v>3</v>
      </c>
      <c r="BG77" s="6">
        <f>INDEX('P-07 HACCP score'!$C$3:$E$7,MATCH(Q77,'P-07 HACCP score'!$B$3:$B$7,0),MATCH('D-14 Ernst'!M$2,'P-07 HACCP score'!$C$2:$E$2,0))</f>
        <v>5</v>
      </c>
      <c r="BH77" s="6">
        <f>INDEX('P-07 HACCP score'!$C$3:$E$7,MATCH(R77,'P-07 HACCP score'!$B$3:$B$7,0),MATCH('D-14 Ernst'!N$2,'P-07 HACCP score'!$C$2:$E$2,0))</f>
        <v>0</v>
      </c>
      <c r="BI77" s="6">
        <f>INDEX('P-07 HACCP score'!$C$3:$E$7,MATCH(S77,'P-07 HACCP score'!$B$3:$B$7,0),MATCH('D-14 Ernst'!O$2,'P-07 HACCP score'!$C$2:$E$2,0))</f>
        <v>0</v>
      </c>
      <c r="BJ77" s="6">
        <f>INDEX('P-07 HACCP score'!$C$3:$E$7,MATCH(T77,'P-07 HACCP score'!$B$3:$B$7,0),MATCH('D-14 Ernst'!P$2,'P-07 HACCP score'!$C$2:$E$2,0))</f>
        <v>0</v>
      </c>
      <c r="BK77" s="6">
        <f>INDEX('P-07 HACCP score'!$C$3:$E$7,MATCH(U77,'P-07 HACCP score'!$B$3:$B$7,0),MATCH('D-14 Ernst'!Q$2,'P-07 HACCP score'!$C$2:$E$2,0))</f>
        <v>0</v>
      </c>
      <c r="BL77" s="6">
        <f>INDEX('P-07 HACCP score'!$C$3:$E$7,MATCH(V77,'P-07 HACCP score'!$B$3:$B$7,0),MATCH('D-14 Ernst'!R$2,'P-07 HACCP score'!$C$2:$E$2,0))</f>
        <v>0</v>
      </c>
      <c r="BM77" s="6">
        <f>INDEX('P-07 HACCP score'!$C$3:$E$7,MATCH(W77,'P-07 HACCP score'!$B$3:$B$7,0),MATCH('D-14 Ernst'!S$2,'P-07 HACCP score'!$C$2:$E$2,0))</f>
        <v>0</v>
      </c>
      <c r="BN77" s="6">
        <f>INDEX('P-07 HACCP score'!$C$3:$E$7,MATCH(X77,'P-07 HACCP score'!$B$3:$B$7,0),MATCH('D-14 Ernst'!T$2,'P-07 HACCP score'!$C$2:$E$2,0))</f>
        <v>0</v>
      </c>
      <c r="BO77" s="6">
        <f>INDEX('P-07 HACCP score'!$C$3:$E$7,MATCH(Y77,'P-07 HACCP score'!$B$3:$B$7,0),MATCH('D-14 Ernst'!U$2,'P-07 HACCP score'!$C$2:$E$2,0))</f>
        <v>0</v>
      </c>
      <c r="BP77" s="6">
        <f>INDEX('P-07 HACCP score'!$C$3:$E$7,MATCH(Z77,'P-07 HACCP score'!$B$3:$B$7,0),MATCH('D-14 Ernst'!V$2,'P-07 HACCP score'!$C$2:$E$2,0))</f>
        <v>0</v>
      </c>
      <c r="BQ77" s="6">
        <f>INDEX('P-07 HACCP score'!$C$3:$E$7,MATCH(AA77,'P-07 HACCP score'!$B$3:$B$7,0),MATCH('D-14 Ernst'!W$2,'P-07 HACCP score'!$C$2:$E$2,0))</f>
        <v>0</v>
      </c>
      <c r="BR77" s="6">
        <f>INDEX('P-07 HACCP score'!$C$3:$E$7,MATCH(AB77,'P-07 HACCP score'!$B$3:$B$7,0),MATCH('D-14 Ernst'!X$2,'P-07 HACCP score'!$C$2:$E$2,0))</f>
        <v>0</v>
      </c>
      <c r="BS77" s="6">
        <f>INDEX('P-07 HACCP score'!$C$3:$E$7,MATCH(AC77,'P-07 HACCP score'!$B$3:$B$7,0),MATCH('D-14 Ernst'!Y$2,'P-07 HACCP score'!$C$2:$E$2,0))</f>
        <v>0</v>
      </c>
      <c r="BT77" s="6">
        <f>INDEX('P-07 HACCP score'!$C$3:$E$7,MATCH(AD77,'P-07 HACCP score'!$B$3:$B$7,0),MATCH('D-14 Ernst'!Z$2,'P-07 HACCP score'!$C$2:$E$2,0))</f>
        <v>0</v>
      </c>
      <c r="BU77" s="6">
        <f>INDEX('P-07 HACCP score'!$C$3:$E$7,MATCH(AE77,'P-07 HACCP score'!$B$3:$B$7,0),MATCH('D-14 Ernst'!AA$2,'P-07 HACCP score'!$C$2:$E$2,0))</f>
        <v>0</v>
      </c>
      <c r="BV77" s="6">
        <f>INDEX('P-07 HACCP score'!$C$3:$E$7,MATCH(AF77,'P-07 HACCP score'!$B$3:$B$7,0),MATCH('D-14 Ernst'!AB$2,'P-07 HACCP score'!$C$2:$E$2,0))</f>
        <v>0</v>
      </c>
      <c r="BW77" s="6">
        <f>INDEX('P-07 HACCP score'!$C$3:$E$7,MATCH(AG77,'P-07 HACCP score'!$B$3:$B$7,0),MATCH('D-14 Ernst'!AC$2,'P-07 HACCP score'!$C$2:$E$2,0))</f>
        <v>0</v>
      </c>
      <c r="BX77" s="6">
        <f>INDEX('P-07 HACCP score'!$C$3:$E$7,MATCH(AH77,'P-07 HACCP score'!$B$3:$B$7,0),MATCH('D-14 Ernst'!AD$2,'P-07 HACCP score'!$C$2:$E$2,0))</f>
        <v>0</v>
      </c>
    </row>
    <row r="78" spans="1:76" s="6" customFormat="1" x14ac:dyDescent="0.45">
      <c r="A78" s="47">
        <v>52576</v>
      </c>
      <c r="B78" s="6" t="s">
        <v>1040</v>
      </c>
      <c r="C78" s="6" t="s">
        <v>633</v>
      </c>
      <c r="D78" s="21">
        <v>5</v>
      </c>
      <c r="E78" s="22"/>
      <c r="F78" s="22"/>
      <c r="G78" s="22"/>
      <c r="H78" s="25"/>
      <c r="I78" s="25"/>
      <c r="J78" s="25"/>
      <c r="K78" s="25"/>
      <c r="L78" s="25"/>
      <c r="M78" s="22"/>
      <c r="N78" s="22" t="s">
        <v>43</v>
      </c>
      <c r="O78" s="26" t="s">
        <v>43</v>
      </c>
      <c r="P78" s="26" t="s">
        <v>43</v>
      </c>
      <c r="Q78" s="22" t="s">
        <v>32</v>
      </c>
      <c r="R78" s="22"/>
      <c r="S78" s="22"/>
      <c r="T78" s="22"/>
      <c r="U78" s="22"/>
      <c r="V78" s="22"/>
      <c r="W78" s="22"/>
      <c r="X78" s="22"/>
      <c r="Y78" s="22"/>
      <c r="Z78" s="22"/>
      <c r="AA78" s="22"/>
      <c r="AB78" s="22"/>
      <c r="AC78" s="22"/>
      <c r="AD78" s="22"/>
      <c r="AE78" s="22"/>
      <c r="AF78" s="22"/>
      <c r="AG78" s="22"/>
      <c r="AH78" s="22"/>
      <c r="AI78" s="4">
        <f>COUNTIF(AU78:AW78,5)+COUNTIF(BC78:BD78,5)+COUNTIF(BG78:BX78,5)+COUNTIF(AU78:AW78,9)+COUNTIF(BC78:BD78,9)+COUNTIF(BG78:BX78,9)</f>
        <v>2</v>
      </c>
      <c r="AJ78" s="4">
        <f>COUNTIF(AU78:AW78,15)+COUNTIF(BC78:BD78,15)+COUNTIF(BG78:BX78,15)+COUNTIF(AU78:AW78,25)+COUNTIF(BC78:BD78,25)+COUNTIF(BG78:BX78,25)</f>
        <v>0</v>
      </c>
      <c r="AK78" s="4" t="str">
        <f>IF(AJ78&gt;=1,"HOOG",IF(AI78&gt;=2,"MIDDEN","LAAG"))</f>
        <v>MIDDEN</v>
      </c>
      <c r="AL78" s="4" t="str">
        <f>IF(AND(AJ78=1,OR(G78="H",X78="H"),TEXT(D78,0)&lt;&gt;"4"),"J","N" )</f>
        <v>N</v>
      </c>
      <c r="AM78" s="4" t="s">
        <v>34</v>
      </c>
      <c r="AN78" s="80" t="str">
        <f>IF(OR(AM78="J",AL78="J"),"MIDDEN",AK78)</f>
        <v>MIDDEN</v>
      </c>
      <c r="AO78" s="4" t="s">
        <v>32</v>
      </c>
      <c r="AP78" s="4" t="s">
        <v>36</v>
      </c>
      <c r="AQ78" s="4" t="s">
        <v>34</v>
      </c>
      <c r="AR78" s="4" t="str">
        <f>IF(AND(AO78="H",AP78="K"),"J",IF(OR(AND(AO78="L",AP78="K",AQ78="J"),AND(AO78="H",AP78="G",AQ78="J")),"J","N"))</f>
        <v>N</v>
      </c>
      <c r="AS78" s="4" t="s">
        <v>34</v>
      </c>
      <c r="AT78" s="4" t="str">
        <f>IF(AR78="N",AN78,IF(AN78="LAAG","MIDDEN","HOOG"))</f>
        <v>MIDDEN</v>
      </c>
      <c r="AU78" s="6">
        <f>INDEX('P-07 HACCP score'!$C$3:$E$7,MATCH(E78,'P-07 HACCP score'!$B$3:$B$7,0),MATCH('D-14 Ernst'!A$2,'P-07 HACCP score'!$C$2:$E$2,0))</f>
        <v>0</v>
      </c>
      <c r="AV78" s="6">
        <f>INDEX('P-07 HACCP score'!$C$3:$E$7,MATCH(F78,'P-07 HACCP score'!$B$3:$B$7,0),MATCH('D-14 Ernst'!B$2,'P-07 HACCP score'!$C$2:$E$2,0))</f>
        <v>0</v>
      </c>
      <c r="AW78" s="6">
        <f>INDEX('P-07 HACCP score'!$C$3:$E$7,MATCH(G78,'P-07 HACCP score'!$B$3:$B$7,0),MATCH('D-14 Ernst'!C$2,'P-07 HACCP score'!$C$2:$E$2,0))</f>
        <v>0</v>
      </c>
      <c r="AX78" s="6">
        <f>INDEX('P-07 HACCP score'!$C$3:$E$7,MATCH(H78,'P-07 HACCP score'!$B$3:$B$7,0),MATCH('D-14 Ernst'!D$2,'P-07 HACCP score'!$C$2:$E$2,0))</f>
        <v>0</v>
      </c>
      <c r="AY78" s="6">
        <f>INDEX('P-07 HACCP score'!$C$3:$E$7,MATCH(I78,'P-07 HACCP score'!$B$3:$B$7,0),MATCH('D-14 Ernst'!E$2,'P-07 HACCP score'!$C$2:$E$2,0))</f>
        <v>0</v>
      </c>
      <c r="AZ78" s="6">
        <f>INDEX('P-07 HACCP score'!$C$3:$E$7,MATCH(J78,'P-07 HACCP score'!$B$3:$B$7,0),MATCH('D-14 Ernst'!F$2,'P-07 HACCP score'!$C$2:$E$2,0))</f>
        <v>0</v>
      </c>
      <c r="BA78" s="6">
        <f>INDEX('P-07 HACCP score'!$C$3:$E$7,MATCH(K78,'P-07 HACCP score'!$B$3:$B$7,0),MATCH('D-14 Ernst'!G$2,'P-07 HACCP score'!$C$2:$E$2,0))</f>
        <v>0</v>
      </c>
      <c r="BB78" s="6">
        <f>INDEX('P-07 HACCP score'!$C$3:$E$7,MATCH(L78,'P-07 HACCP score'!$B$3:$B$7,0),MATCH('D-14 Ernst'!H$2,'P-07 HACCP score'!$C$2:$E$2,0))</f>
        <v>0</v>
      </c>
      <c r="BC78" s="6">
        <f>INDEX('P-07 HACCP score'!$C$3:$E$7,MATCH(M78,'P-07 HACCP score'!$B$3:$B$7,0),MATCH('D-14 Ernst'!I$2,'P-07 HACCP score'!$C$2:$E$2,0))</f>
        <v>0</v>
      </c>
      <c r="BD78" s="6">
        <f>INDEX('P-07 HACCP score'!$C$3:$E$7,MATCH(N78,'P-07 HACCP score'!$B$3:$B$7,0),MATCH('D-14 Ernst'!J$2,'P-07 HACCP score'!$C$2:$E$2,0))</f>
        <v>9</v>
      </c>
      <c r="BE78" s="6">
        <f>INDEX('P-07 HACCP score'!$C$3:$E$7,MATCH(O78,'P-07 HACCP score'!$B$3:$B$7,0),MATCH('D-14 Ernst'!K$2,'P-07 HACCP score'!$C$2:$E$2,0))</f>
        <v>9</v>
      </c>
      <c r="BF78" s="6">
        <f>INDEX('P-07 HACCP score'!$C$3:$E$7,MATCH(P78,'P-07 HACCP score'!$B$3:$B$7,0),MATCH('D-14 Ernst'!L$2,'P-07 HACCP score'!$C$2:$E$2,0))</f>
        <v>9</v>
      </c>
      <c r="BG78" s="6">
        <f>INDEX('P-07 HACCP score'!$C$3:$E$7,MATCH(Q78,'P-07 HACCP score'!$B$3:$B$7,0),MATCH('D-14 Ernst'!M$2,'P-07 HACCP score'!$C$2:$E$2,0))</f>
        <v>5</v>
      </c>
      <c r="BH78" s="6">
        <f>INDEX('P-07 HACCP score'!$C$3:$E$7,MATCH(R78,'P-07 HACCP score'!$B$3:$B$7,0),MATCH('D-14 Ernst'!N$2,'P-07 HACCP score'!$C$2:$E$2,0))</f>
        <v>0</v>
      </c>
      <c r="BI78" s="6">
        <f>INDEX('P-07 HACCP score'!$C$3:$E$7,MATCH(S78,'P-07 HACCP score'!$B$3:$B$7,0),MATCH('D-14 Ernst'!O$2,'P-07 HACCP score'!$C$2:$E$2,0))</f>
        <v>0</v>
      </c>
      <c r="BJ78" s="6">
        <f>INDEX('P-07 HACCP score'!$C$3:$E$7,MATCH(T78,'P-07 HACCP score'!$B$3:$B$7,0),MATCH('D-14 Ernst'!P$2,'P-07 HACCP score'!$C$2:$E$2,0))</f>
        <v>0</v>
      </c>
      <c r="BK78" s="6">
        <f>INDEX('P-07 HACCP score'!$C$3:$E$7,MATCH(U78,'P-07 HACCP score'!$B$3:$B$7,0),MATCH('D-14 Ernst'!Q$2,'P-07 HACCP score'!$C$2:$E$2,0))</f>
        <v>0</v>
      </c>
      <c r="BL78" s="6">
        <f>INDEX('P-07 HACCP score'!$C$3:$E$7,MATCH(V78,'P-07 HACCP score'!$B$3:$B$7,0),MATCH('D-14 Ernst'!R$2,'P-07 HACCP score'!$C$2:$E$2,0))</f>
        <v>0</v>
      </c>
      <c r="BM78" s="6">
        <f>INDEX('P-07 HACCP score'!$C$3:$E$7,MATCH(W78,'P-07 HACCP score'!$B$3:$B$7,0),MATCH('D-14 Ernst'!S$2,'P-07 HACCP score'!$C$2:$E$2,0))</f>
        <v>0</v>
      </c>
      <c r="BN78" s="6">
        <f>INDEX('P-07 HACCP score'!$C$3:$E$7,MATCH(X78,'P-07 HACCP score'!$B$3:$B$7,0),MATCH('D-14 Ernst'!T$2,'P-07 HACCP score'!$C$2:$E$2,0))</f>
        <v>0</v>
      </c>
      <c r="BO78" s="6">
        <f>INDEX('P-07 HACCP score'!$C$3:$E$7,MATCH(Y78,'P-07 HACCP score'!$B$3:$B$7,0),MATCH('D-14 Ernst'!U$2,'P-07 HACCP score'!$C$2:$E$2,0))</f>
        <v>0</v>
      </c>
      <c r="BP78" s="6">
        <f>INDEX('P-07 HACCP score'!$C$3:$E$7,MATCH(Z78,'P-07 HACCP score'!$B$3:$B$7,0),MATCH('D-14 Ernst'!V$2,'P-07 HACCP score'!$C$2:$E$2,0))</f>
        <v>0</v>
      </c>
      <c r="BQ78" s="6">
        <f>INDEX('P-07 HACCP score'!$C$3:$E$7,MATCH(AA78,'P-07 HACCP score'!$B$3:$B$7,0),MATCH('D-14 Ernst'!W$2,'P-07 HACCP score'!$C$2:$E$2,0))</f>
        <v>0</v>
      </c>
      <c r="BR78" s="6">
        <f>INDEX('P-07 HACCP score'!$C$3:$E$7,MATCH(AB78,'P-07 HACCP score'!$B$3:$B$7,0),MATCH('D-14 Ernst'!X$2,'P-07 HACCP score'!$C$2:$E$2,0))</f>
        <v>0</v>
      </c>
      <c r="BS78" s="6">
        <f>INDEX('P-07 HACCP score'!$C$3:$E$7,MATCH(AC78,'P-07 HACCP score'!$B$3:$B$7,0),MATCH('D-14 Ernst'!Y$2,'P-07 HACCP score'!$C$2:$E$2,0))</f>
        <v>0</v>
      </c>
      <c r="BT78" s="6">
        <f>INDEX('P-07 HACCP score'!$C$3:$E$7,MATCH(AD78,'P-07 HACCP score'!$B$3:$B$7,0),MATCH('D-14 Ernst'!Z$2,'P-07 HACCP score'!$C$2:$E$2,0))</f>
        <v>0</v>
      </c>
      <c r="BU78" s="6">
        <f>INDEX('P-07 HACCP score'!$C$3:$E$7,MATCH(AE78,'P-07 HACCP score'!$B$3:$B$7,0),MATCH('D-14 Ernst'!AA$2,'P-07 HACCP score'!$C$2:$E$2,0))</f>
        <v>0</v>
      </c>
      <c r="BV78" s="6">
        <f>INDEX('P-07 HACCP score'!$C$3:$E$7,MATCH(AF78,'P-07 HACCP score'!$B$3:$B$7,0),MATCH('D-14 Ernst'!AB$2,'P-07 HACCP score'!$C$2:$E$2,0))</f>
        <v>0</v>
      </c>
      <c r="BW78" s="6">
        <f>INDEX('P-07 HACCP score'!$C$3:$E$7,MATCH(AG78,'P-07 HACCP score'!$B$3:$B$7,0),MATCH('D-14 Ernst'!AC$2,'P-07 HACCP score'!$C$2:$E$2,0))</f>
        <v>0</v>
      </c>
      <c r="BX78" s="6">
        <f>INDEX('P-07 HACCP score'!$C$3:$E$7,MATCH(AH78,'P-07 HACCP score'!$B$3:$B$7,0),MATCH('D-14 Ernst'!AD$2,'P-07 HACCP score'!$C$2:$E$2,0))</f>
        <v>0</v>
      </c>
    </row>
    <row r="79" spans="1:76" x14ac:dyDescent="0.45">
      <c r="A79" s="47">
        <v>52560</v>
      </c>
      <c r="B79" s="6" t="s">
        <v>126</v>
      </c>
      <c r="C79" s="6" t="s">
        <v>633</v>
      </c>
      <c r="D79" s="21" t="s">
        <v>60</v>
      </c>
      <c r="E79" s="22"/>
      <c r="F79" s="22"/>
      <c r="G79" s="22"/>
      <c r="H79" s="25"/>
      <c r="I79" s="25"/>
      <c r="J79" s="25"/>
      <c r="K79" s="25"/>
      <c r="L79" s="25"/>
      <c r="M79" s="22"/>
      <c r="N79" s="22" t="s">
        <v>43</v>
      </c>
      <c r="O79" s="26" t="s">
        <v>43</v>
      </c>
      <c r="P79" s="26" t="s">
        <v>43</v>
      </c>
      <c r="Q79" s="22" t="s">
        <v>32</v>
      </c>
      <c r="R79" s="22"/>
      <c r="S79" s="22"/>
      <c r="T79" s="22"/>
      <c r="U79" s="22"/>
      <c r="V79" s="22"/>
      <c r="W79" s="22"/>
      <c r="X79" s="22"/>
      <c r="Y79" s="22"/>
      <c r="Z79" s="22"/>
      <c r="AA79" s="22"/>
      <c r="AB79" s="22"/>
      <c r="AC79" s="22"/>
      <c r="AD79" s="22"/>
      <c r="AE79" s="22"/>
      <c r="AF79" s="22"/>
      <c r="AG79" s="22"/>
      <c r="AH79" s="22"/>
      <c r="AI79" s="4">
        <f>COUNTIF(AU79:AW79,5)+COUNTIF(BC79:BD79,5)+COUNTIF(BG79:BX79,5)+COUNTIF(AU79:AW79,9)+COUNTIF(BC79:BD79,9)+COUNTIF(BG79:BX79,9)</f>
        <v>2</v>
      </c>
      <c r="AJ79" s="4">
        <f>COUNTIF(AU79:AW79,15)+COUNTIF(BC79:BD79,15)+COUNTIF(BG79:BX79,15)+COUNTIF(AU79:AW79,25)+COUNTIF(BC79:BD79,25)+COUNTIF(BG79:BX79,25)</f>
        <v>0</v>
      </c>
      <c r="AK79" s="4" t="str">
        <f>IF(AJ79&gt;=1,"HOOG",IF(AI79&gt;=2,"MIDDEN","LAAG"))</f>
        <v>MIDDEN</v>
      </c>
      <c r="AL79" s="4" t="str">
        <f>IF(AND(AJ79=1,OR(G79="H",X79="H"),TEXT(D79,0)&lt;&gt;"4"),"J","N" )</f>
        <v>N</v>
      </c>
      <c r="AM79" s="4" t="s">
        <v>34</v>
      </c>
      <c r="AN79" s="80" t="str">
        <f>IF(OR(AM79="J",AL79="J"),"MIDDEN",AK79)</f>
        <v>MIDDEN</v>
      </c>
      <c r="AO79" s="4" t="s">
        <v>32</v>
      </c>
      <c r="AP79" s="4" t="s">
        <v>36</v>
      </c>
      <c r="AQ79" s="4" t="s">
        <v>34</v>
      </c>
      <c r="AR79" s="4" t="str">
        <f>IF(AND(AO79="H",AP79="K"),"J",IF(OR(AND(AO79="L",AP79="K",AQ79="J"),AND(AO79="H",AP79="G",AQ79="J")),"J","N"))</f>
        <v>N</v>
      </c>
      <c r="AS79" s="4" t="s">
        <v>34</v>
      </c>
      <c r="AT79" s="4" t="str">
        <f>IF(AR79="N",AN79,IF(AN79="LAAG","MIDDEN","HOOG"))</f>
        <v>MIDDEN</v>
      </c>
      <c r="AU79" s="6">
        <f>INDEX('P-07 HACCP score'!$C$3:$E$7,MATCH(E79,'P-07 HACCP score'!$B$3:$B$7,0),MATCH('D-14 Ernst'!A$2,'P-07 HACCP score'!$C$2:$E$2,0))</f>
        <v>0</v>
      </c>
      <c r="AV79" s="6">
        <f>INDEX('P-07 HACCP score'!$C$3:$E$7,MATCH(F79,'P-07 HACCP score'!$B$3:$B$7,0),MATCH('D-14 Ernst'!B$2,'P-07 HACCP score'!$C$2:$E$2,0))</f>
        <v>0</v>
      </c>
      <c r="AW79" s="6">
        <f>INDEX('P-07 HACCP score'!$C$3:$E$7,MATCH(G79,'P-07 HACCP score'!$B$3:$B$7,0),MATCH('D-14 Ernst'!C$2,'P-07 HACCP score'!$C$2:$E$2,0))</f>
        <v>0</v>
      </c>
      <c r="AX79" s="6">
        <f>INDEX('P-07 HACCP score'!$C$3:$E$7,MATCH(H79,'P-07 HACCP score'!$B$3:$B$7,0),MATCH('D-14 Ernst'!D$2,'P-07 HACCP score'!$C$2:$E$2,0))</f>
        <v>0</v>
      </c>
      <c r="AY79" s="6">
        <f>INDEX('P-07 HACCP score'!$C$3:$E$7,MATCH(I79,'P-07 HACCP score'!$B$3:$B$7,0),MATCH('D-14 Ernst'!E$2,'P-07 HACCP score'!$C$2:$E$2,0))</f>
        <v>0</v>
      </c>
      <c r="AZ79" s="6">
        <f>INDEX('P-07 HACCP score'!$C$3:$E$7,MATCH(J79,'P-07 HACCP score'!$B$3:$B$7,0),MATCH('D-14 Ernst'!F$2,'P-07 HACCP score'!$C$2:$E$2,0))</f>
        <v>0</v>
      </c>
      <c r="BA79" s="6">
        <f>INDEX('P-07 HACCP score'!$C$3:$E$7,MATCH(K79,'P-07 HACCP score'!$B$3:$B$7,0),MATCH('D-14 Ernst'!G$2,'P-07 HACCP score'!$C$2:$E$2,0))</f>
        <v>0</v>
      </c>
      <c r="BB79" s="6">
        <f>INDEX('P-07 HACCP score'!$C$3:$E$7,MATCH(L79,'P-07 HACCP score'!$B$3:$B$7,0),MATCH('D-14 Ernst'!H$2,'P-07 HACCP score'!$C$2:$E$2,0))</f>
        <v>0</v>
      </c>
      <c r="BC79" s="6">
        <f>INDEX('P-07 HACCP score'!$C$3:$E$7,MATCH(M79,'P-07 HACCP score'!$B$3:$B$7,0),MATCH('D-14 Ernst'!I$2,'P-07 HACCP score'!$C$2:$E$2,0))</f>
        <v>0</v>
      </c>
      <c r="BD79" s="6">
        <f>INDEX('P-07 HACCP score'!$C$3:$E$7,MATCH(N79,'P-07 HACCP score'!$B$3:$B$7,0),MATCH('D-14 Ernst'!J$2,'P-07 HACCP score'!$C$2:$E$2,0))</f>
        <v>9</v>
      </c>
      <c r="BE79" s="6">
        <f>INDEX('P-07 HACCP score'!$C$3:$E$7,MATCH(O79,'P-07 HACCP score'!$B$3:$B$7,0),MATCH('D-14 Ernst'!K$2,'P-07 HACCP score'!$C$2:$E$2,0))</f>
        <v>9</v>
      </c>
      <c r="BF79" s="6">
        <f>INDEX('P-07 HACCP score'!$C$3:$E$7,MATCH(P79,'P-07 HACCP score'!$B$3:$B$7,0),MATCH('D-14 Ernst'!L$2,'P-07 HACCP score'!$C$2:$E$2,0))</f>
        <v>9</v>
      </c>
      <c r="BG79" s="6">
        <f>INDEX('P-07 HACCP score'!$C$3:$E$7,MATCH(Q79,'P-07 HACCP score'!$B$3:$B$7,0),MATCH('D-14 Ernst'!M$2,'P-07 HACCP score'!$C$2:$E$2,0))</f>
        <v>5</v>
      </c>
      <c r="BH79" s="6">
        <f>INDEX('P-07 HACCP score'!$C$3:$E$7,MATCH(R79,'P-07 HACCP score'!$B$3:$B$7,0),MATCH('D-14 Ernst'!N$2,'P-07 HACCP score'!$C$2:$E$2,0))</f>
        <v>0</v>
      </c>
      <c r="BI79" s="6">
        <f>INDEX('P-07 HACCP score'!$C$3:$E$7,MATCH(S79,'P-07 HACCP score'!$B$3:$B$7,0),MATCH('D-14 Ernst'!O$2,'P-07 HACCP score'!$C$2:$E$2,0))</f>
        <v>0</v>
      </c>
      <c r="BJ79" s="6">
        <f>INDEX('P-07 HACCP score'!$C$3:$E$7,MATCH(T79,'P-07 HACCP score'!$B$3:$B$7,0),MATCH('D-14 Ernst'!P$2,'P-07 HACCP score'!$C$2:$E$2,0))</f>
        <v>0</v>
      </c>
      <c r="BK79" s="6">
        <f>INDEX('P-07 HACCP score'!$C$3:$E$7,MATCH(U79,'P-07 HACCP score'!$B$3:$B$7,0),MATCH('D-14 Ernst'!Q$2,'P-07 HACCP score'!$C$2:$E$2,0))</f>
        <v>0</v>
      </c>
      <c r="BL79" s="6">
        <f>INDEX('P-07 HACCP score'!$C$3:$E$7,MATCH(V79,'P-07 HACCP score'!$B$3:$B$7,0),MATCH('D-14 Ernst'!R$2,'P-07 HACCP score'!$C$2:$E$2,0))</f>
        <v>0</v>
      </c>
      <c r="BM79" s="6">
        <f>INDEX('P-07 HACCP score'!$C$3:$E$7,MATCH(W79,'P-07 HACCP score'!$B$3:$B$7,0),MATCH('D-14 Ernst'!S$2,'P-07 HACCP score'!$C$2:$E$2,0))</f>
        <v>0</v>
      </c>
      <c r="BN79" s="6">
        <f>INDEX('P-07 HACCP score'!$C$3:$E$7,MATCH(X79,'P-07 HACCP score'!$B$3:$B$7,0),MATCH('D-14 Ernst'!T$2,'P-07 HACCP score'!$C$2:$E$2,0))</f>
        <v>0</v>
      </c>
      <c r="BO79" s="6">
        <f>INDEX('P-07 HACCP score'!$C$3:$E$7,MATCH(Y79,'P-07 HACCP score'!$B$3:$B$7,0),MATCH('D-14 Ernst'!U$2,'P-07 HACCP score'!$C$2:$E$2,0))</f>
        <v>0</v>
      </c>
      <c r="BP79" s="6">
        <f>INDEX('P-07 HACCP score'!$C$3:$E$7,MATCH(Z79,'P-07 HACCP score'!$B$3:$B$7,0),MATCH('D-14 Ernst'!V$2,'P-07 HACCP score'!$C$2:$E$2,0))</f>
        <v>0</v>
      </c>
      <c r="BQ79" s="6">
        <f>INDEX('P-07 HACCP score'!$C$3:$E$7,MATCH(AA79,'P-07 HACCP score'!$B$3:$B$7,0),MATCH('D-14 Ernst'!W$2,'P-07 HACCP score'!$C$2:$E$2,0))</f>
        <v>0</v>
      </c>
      <c r="BR79" s="6">
        <f>INDEX('P-07 HACCP score'!$C$3:$E$7,MATCH(AB79,'P-07 HACCP score'!$B$3:$B$7,0),MATCH('D-14 Ernst'!X$2,'P-07 HACCP score'!$C$2:$E$2,0))</f>
        <v>0</v>
      </c>
      <c r="BS79" s="6">
        <f>INDEX('P-07 HACCP score'!$C$3:$E$7,MATCH(AC79,'P-07 HACCP score'!$B$3:$B$7,0),MATCH('D-14 Ernst'!Y$2,'P-07 HACCP score'!$C$2:$E$2,0))</f>
        <v>0</v>
      </c>
      <c r="BT79" s="6">
        <f>INDEX('P-07 HACCP score'!$C$3:$E$7,MATCH(AD79,'P-07 HACCP score'!$B$3:$B$7,0),MATCH('D-14 Ernst'!Z$2,'P-07 HACCP score'!$C$2:$E$2,0))</f>
        <v>0</v>
      </c>
      <c r="BU79" s="6">
        <f>INDEX('P-07 HACCP score'!$C$3:$E$7,MATCH(AE79,'P-07 HACCP score'!$B$3:$B$7,0),MATCH('D-14 Ernst'!AA$2,'P-07 HACCP score'!$C$2:$E$2,0))</f>
        <v>0</v>
      </c>
      <c r="BV79" s="6">
        <f>INDEX('P-07 HACCP score'!$C$3:$E$7,MATCH(AF79,'P-07 HACCP score'!$B$3:$B$7,0),MATCH('D-14 Ernst'!AB$2,'P-07 HACCP score'!$C$2:$E$2,0))</f>
        <v>0</v>
      </c>
      <c r="BW79" s="6">
        <f>INDEX('P-07 HACCP score'!$C$3:$E$7,MATCH(AG79,'P-07 HACCP score'!$B$3:$B$7,0),MATCH('D-14 Ernst'!AC$2,'P-07 HACCP score'!$C$2:$E$2,0))</f>
        <v>0</v>
      </c>
      <c r="BX79" s="6">
        <f>INDEX('P-07 HACCP score'!$C$3:$E$7,MATCH(AH79,'P-07 HACCP score'!$B$3:$B$7,0),MATCH('D-14 Ernst'!AD$2,'P-07 HACCP score'!$C$2:$E$2,0))</f>
        <v>0</v>
      </c>
    </row>
    <row r="80" spans="1:76" s="6" customFormat="1" x14ac:dyDescent="0.45">
      <c r="A80" s="47">
        <v>30420</v>
      </c>
      <c r="B80" s="6" t="s">
        <v>127</v>
      </c>
      <c r="C80" s="6" t="s">
        <v>121</v>
      </c>
      <c r="D80" s="21" t="s">
        <v>60</v>
      </c>
      <c r="E80" s="22"/>
      <c r="F80" s="22"/>
      <c r="G80" s="22"/>
      <c r="H80" s="25"/>
      <c r="I80" s="25"/>
      <c r="J80" s="25"/>
      <c r="K80" s="25"/>
      <c r="L80" s="25"/>
      <c r="M80" s="22"/>
      <c r="N80" s="22"/>
      <c r="O80" s="26"/>
      <c r="P80" s="26"/>
      <c r="Q80" s="22"/>
      <c r="R80" s="22"/>
      <c r="S80" s="22"/>
      <c r="T80" s="22"/>
      <c r="U80" s="22"/>
      <c r="V80" s="22"/>
      <c r="W80" s="22"/>
      <c r="X80" s="22"/>
      <c r="Y80" s="22"/>
      <c r="Z80" s="22"/>
      <c r="AA80" s="22"/>
      <c r="AB80" s="22"/>
      <c r="AC80" s="22"/>
      <c r="AD80" s="22"/>
      <c r="AE80" s="22"/>
      <c r="AF80" s="22"/>
      <c r="AG80" s="22"/>
      <c r="AH80" s="22"/>
      <c r="AI80" s="4">
        <f>COUNTIF(AU80:AW80,5)+COUNTIF(BC80:BD80,5)+COUNTIF(BG80:BX80,5)+COUNTIF(AU80:AW80,9)+COUNTIF(BC80:BD80,9)+COUNTIF(BG80:BX80,9)</f>
        <v>0</v>
      </c>
      <c r="AJ80" s="4">
        <f>COUNTIF(AU80:AW80,15)+COUNTIF(BC80:BD80,15)+COUNTIF(BG80:BX80,15)+COUNTIF(AU80:AW80,25)+COUNTIF(BC80:BD80,25)+COUNTIF(BG80:BX80,25)</f>
        <v>0</v>
      </c>
      <c r="AK80" s="4" t="str">
        <f>IF(AJ80&gt;=1,"HOOG",IF(AI80&gt;=2,"MIDDEN","LAAG"))</f>
        <v>LAAG</v>
      </c>
      <c r="AL80" s="4" t="str">
        <f>IF(AND(AJ80=1,OR(G80="H",X80="H"),TEXT(D80,0)&lt;&gt;"4"),"J","N" )</f>
        <v>N</v>
      </c>
      <c r="AM80" s="4" t="s">
        <v>34</v>
      </c>
      <c r="AN80" s="80" t="str">
        <f>IF(OR(AM80="J",AL80="J"),"MIDDEN",AK80)</f>
        <v>LAAG</v>
      </c>
      <c r="AO80" s="4" t="s">
        <v>32</v>
      </c>
      <c r="AP80" s="4" t="s">
        <v>36</v>
      </c>
      <c r="AQ80" s="4" t="s">
        <v>34</v>
      </c>
      <c r="AR80" s="4" t="str">
        <f>IF(AND(AO80="H",AP80="K"),"J",IF(OR(AND(AO80="L",AP80="K",AQ80="J"),AND(AO80="H",AP80="G",AQ80="J")),"J","N"))</f>
        <v>N</v>
      </c>
      <c r="AS80" s="4" t="s">
        <v>34</v>
      </c>
      <c r="AT80" s="4" t="str">
        <f>IF(AR80="N",AN80,IF(AN80="LAAG","MIDDEN","HOOG"))</f>
        <v>LAAG</v>
      </c>
      <c r="AU80" s="6">
        <f>INDEX('P-07 HACCP score'!$C$3:$E$7,MATCH(E80,'P-07 HACCP score'!$B$3:$B$7,0),MATCH('D-14 Ernst'!A$2,'P-07 HACCP score'!$C$2:$E$2,0))</f>
        <v>0</v>
      </c>
      <c r="AV80" s="6">
        <f>INDEX('P-07 HACCP score'!$C$3:$E$7,MATCH(F80,'P-07 HACCP score'!$B$3:$B$7,0),MATCH('D-14 Ernst'!B$2,'P-07 HACCP score'!$C$2:$E$2,0))</f>
        <v>0</v>
      </c>
      <c r="AW80" s="6">
        <f>INDEX('P-07 HACCP score'!$C$3:$E$7,MATCH(G80,'P-07 HACCP score'!$B$3:$B$7,0),MATCH('D-14 Ernst'!C$2,'P-07 HACCP score'!$C$2:$E$2,0))</f>
        <v>0</v>
      </c>
      <c r="AX80" s="6">
        <f>INDEX('P-07 HACCP score'!$C$3:$E$7,MATCH(H80,'P-07 HACCP score'!$B$3:$B$7,0),MATCH('D-14 Ernst'!D$2,'P-07 HACCP score'!$C$2:$E$2,0))</f>
        <v>0</v>
      </c>
      <c r="AY80" s="6">
        <f>INDEX('P-07 HACCP score'!$C$3:$E$7,MATCH(I80,'P-07 HACCP score'!$B$3:$B$7,0),MATCH('D-14 Ernst'!E$2,'P-07 HACCP score'!$C$2:$E$2,0))</f>
        <v>0</v>
      </c>
      <c r="AZ80" s="6">
        <f>INDEX('P-07 HACCP score'!$C$3:$E$7,MATCH(J80,'P-07 HACCP score'!$B$3:$B$7,0),MATCH('D-14 Ernst'!F$2,'P-07 HACCP score'!$C$2:$E$2,0))</f>
        <v>0</v>
      </c>
      <c r="BA80" s="6">
        <f>INDEX('P-07 HACCP score'!$C$3:$E$7,MATCH(K80,'P-07 HACCP score'!$B$3:$B$7,0),MATCH('D-14 Ernst'!G$2,'P-07 HACCP score'!$C$2:$E$2,0))</f>
        <v>0</v>
      </c>
      <c r="BB80" s="6">
        <f>INDEX('P-07 HACCP score'!$C$3:$E$7,MATCH(L80,'P-07 HACCP score'!$B$3:$B$7,0),MATCH('D-14 Ernst'!H$2,'P-07 HACCP score'!$C$2:$E$2,0))</f>
        <v>0</v>
      </c>
      <c r="BC80" s="6">
        <f>INDEX('P-07 HACCP score'!$C$3:$E$7,MATCH(M80,'P-07 HACCP score'!$B$3:$B$7,0),MATCH('D-14 Ernst'!I$2,'P-07 HACCP score'!$C$2:$E$2,0))</f>
        <v>0</v>
      </c>
      <c r="BD80" s="6">
        <f>INDEX('P-07 HACCP score'!$C$3:$E$7,MATCH(N80,'P-07 HACCP score'!$B$3:$B$7,0),MATCH('D-14 Ernst'!J$2,'P-07 HACCP score'!$C$2:$E$2,0))</f>
        <v>0</v>
      </c>
      <c r="BE80" s="6">
        <f>INDEX('P-07 HACCP score'!$C$3:$E$7,MATCH(O80,'P-07 HACCP score'!$B$3:$B$7,0),MATCH('D-14 Ernst'!K$2,'P-07 HACCP score'!$C$2:$E$2,0))</f>
        <v>0</v>
      </c>
      <c r="BF80" s="6">
        <f>INDEX('P-07 HACCP score'!$C$3:$E$7,MATCH(P80,'P-07 HACCP score'!$B$3:$B$7,0),MATCH('D-14 Ernst'!L$2,'P-07 HACCP score'!$C$2:$E$2,0))</f>
        <v>0</v>
      </c>
      <c r="BG80" s="6">
        <f>INDEX('P-07 HACCP score'!$C$3:$E$7,MATCH(Q80,'P-07 HACCP score'!$B$3:$B$7,0),MATCH('D-14 Ernst'!M$2,'P-07 HACCP score'!$C$2:$E$2,0))</f>
        <v>0</v>
      </c>
      <c r="BH80" s="6">
        <f>INDEX('P-07 HACCP score'!$C$3:$E$7,MATCH(R80,'P-07 HACCP score'!$B$3:$B$7,0),MATCH('D-14 Ernst'!N$2,'P-07 HACCP score'!$C$2:$E$2,0))</f>
        <v>0</v>
      </c>
      <c r="BI80" s="6">
        <f>INDEX('P-07 HACCP score'!$C$3:$E$7,MATCH(S80,'P-07 HACCP score'!$B$3:$B$7,0),MATCH('D-14 Ernst'!O$2,'P-07 HACCP score'!$C$2:$E$2,0))</f>
        <v>0</v>
      </c>
      <c r="BJ80" s="6">
        <f>INDEX('P-07 HACCP score'!$C$3:$E$7,MATCH(T80,'P-07 HACCP score'!$B$3:$B$7,0),MATCH('D-14 Ernst'!P$2,'P-07 HACCP score'!$C$2:$E$2,0))</f>
        <v>0</v>
      </c>
      <c r="BK80" s="6">
        <f>INDEX('P-07 HACCP score'!$C$3:$E$7,MATCH(U80,'P-07 HACCP score'!$B$3:$B$7,0),MATCH('D-14 Ernst'!Q$2,'P-07 HACCP score'!$C$2:$E$2,0))</f>
        <v>0</v>
      </c>
      <c r="BL80" s="6">
        <f>INDEX('P-07 HACCP score'!$C$3:$E$7,MATCH(V80,'P-07 HACCP score'!$B$3:$B$7,0),MATCH('D-14 Ernst'!R$2,'P-07 HACCP score'!$C$2:$E$2,0))</f>
        <v>0</v>
      </c>
      <c r="BM80" s="6">
        <f>INDEX('P-07 HACCP score'!$C$3:$E$7,MATCH(W80,'P-07 HACCP score'!$B$3:$B$7,0),MATCH('D-14 Ernst'!S$2,'P-07 HACCP score'!$C$2:$E$2,0))</f>
        <v>0</v>
      </c>
      <c r="BN80" s="6">
        <f>INDEX('P-07 HACCP score'!$C$3:$E$7,MATCH(X80,'P-07 HACCP score'!$B$3:$B$7,0),MATCH('D-14 Ernst'!T$2,'P-07 HACCP score'!$C$2:$E$2,0))</f>
        <v>0</v>
      </c>
      <c r="BO80" s="6">
        <f>INDEX('P-07 HACCP score'!$C$3:$E$7,MATCH(Y80,'P-07 HACCP score'!$B$3:$B$7,0),MATCH('D-14 Ernst'!U$2,'P-07 HACCP score'!$C$2:$E$2,0))</f>
        <v>0</v>
      </c>
      <c r="BP80" s="6">
        <f>INDEX('P-07 HACCP score'!$C$3:$E$7,MATCH(Z80,'P-07 HACCP score'!$B$3:$B$7,0),MATCH('D-14 Ernst'!V$2,'P-07 HACCP score'!$C$2:$E$2,0))</f>
        <v>0</v>
      </c>
      <c r="BQ80" s="6">
        <f>INDEX('P-07 HACCP score'!$C$3:$E$7,MATCH(AA80,'P-07 HACCP score'!$B$3:$B$7,0),MATCH('D-14 Ernst'!W$2,'P-07 HACCP score'!$C$2:$E$2,0))</f>
        <v>0</v>
      </c>
      <c r="BR80" s="6">
        <f>INDEX('P-07 HACCP score'!$C$3:$E$7,MATCH(AB80,'P-07 HACCP score'!$B$3:$B$7,0),MATCH('D-14 Ernst'!X$2,'P-07 HACCP score'!$C$2:$E$2,0))</f>
        <v>0</v>
      </c>
      <c r="BS80" s="6">
        <f>INDEX('P-07 HACCP score'!$C$3:$E$7,MATCH(AC80,'P-07 HACCP score'!$B$3:$B$7,0),MATCH('D-14 Ernst'!Y$2,'P-07 HACCP score'!$C$2:$E$2,0))</f>
        <v>0</v>
      </c>
      <c r="BT80" s="6">
        <f>INDEX('P-07 HACCP score'!$C$3:$E$7,MATCH(AD80,'P-07 HACCP score'!$B$3:$B$7,0),MATCH('D-14 Ernst'!Z$2,'P-07 HACCP score'!$C$2:$E$2,0))</f>
        <v>0</v>
      </c>
      <c r="BU80" s="6">
        <f>INDEX('P-07 HACCP score'!$C$3:$E$7,MATCH(AE80,'P-07 HACCP score'!$B$3:$B$7,0),MATCH('D-14 Ernst'!AA$2,'P-07 HACCP score'!$C$2:$E$2,0))</f>
        <v>0</v>
      </c>
      <c r="BV80" s="6">
        <f>INDEX('P-07 HACCP score'!$C$3:$E$7,MATCH(AF80,'P-07 HACCP score'!$B$3:$B$7,0),MATCH('D-14 Ernst'!AB$2,'P-07 HACCP score'!$C$2:$E$2,0))</f>
        <v>0</v>
      </c>
      <c r="BW80" s="6">
        <f>INDEX('P-07 HACCP score'!$C$3:$E$7,MATCH(AG80,'P-07 HACCP score'!$B$3:$B$7,0),MATCH('D-14 Ernst'!AC$2,'P-07 HACCP score'!$C$2:$E$2,0))</f>
        <v>0</v>
      </c>
      <c r="BX80" s="6">
        <f>INDEX('P-07 HACCP score'!$C$3:$E$7,MATCH(AH80,'P-07 HACCP score'!$B$3:$B$7,0),MATCH('D-14 Ernst'!AD$2,'P-07 HACCP score'!$C$2:$E$2,0))</f>
        <v>0</v>
      </c>
    </row>
    <row r="81" spans="1:76" s="6" customFormat="1" x14ac:dyDescent="0.45">
      <c r="A81" s="47">
        <v>52570</v>
      </c>
      <c r="B81" s="6" t="s">
        <v>128</v>
      </c>
      <c r="C81" s="6" t="s">
        <v>633</v>
      </c>
      <c r="D81" s="21" t="s">
        <v>60</v>
      </c>
      <c r="E81" s="22"/>
      <c r="F81" s="22"/>
      <c r="G81" s="22"/>
      <c r="H81" s="25"/>
      <c r="I81" s="25"/>
      <c r="J81" s="25"/>
      <c r="K81" s="25"/>
      <c r="L81" s="25"/>
      <c r="M81" s="22"/>
      <c r="N81" s="22" t="s">
        <v>32</v>
      </c>
      <c r="O81" s="45" t="s">
        <v>726</v>
      </c>
      <c r="P81" s="26" t="s">
        <v>32</v>
      </c>
      <c r="Q81" s="22" t="s">
        <v>32</v>
      </c>
      <c r="R81" s="22"/>
      <c r="S81" s="22"/>
      <c r="T81" s="22"/>
      <c r="U81" s="22"/>
      <c r="V81" s="22"/>
      <c r="W81" s="22"/>
      <c r="X81" s="22"/>
      <c r="Y81" s="22"/>
      <c r="Z81" s="22"/>
      <c r="AA81" s="22"/>
      <c r="AB81" s="22"/>
      <c r="AC81" s="22"/>
      <c r="AD81" s="22"/>
      <c r="AE81" s="22"/>
      <c r="AF81" s="22"/>
      <c r="AG81" s="22"/>
      <c r="AH81" s="22"/>
      <c r="AI81" s="4">
        <f>COUNTIF(AU81:AW81,5)+COUNTIF(BC81:BD81,5)+COUNTIF(BG81:BX81,5)+COUNTIF(AU81:AW81,9)+COUNTIF(BC81:BD81,9)+COUNTIF(BG81:BX81,9)</f>
        <v>1</v>
      </c>
      <c r="AJ81" s="4">
        <f>COUNTIF(AU81:AW81,15)+COUNTIF(BC81:BD81,15)+COUNTIF(BG81:BX81,15)+COUNTIF(AU81:AW81,25)+COUNTIF(BC81:BD81,25)+COUNTIF(BG81:BX81,25)</f>
        <v>0</v>
      </c>
      <c r="AK81" s="4" t="str">
        <f>IF(AJ81&gt;=1,"HOOG",IF(AI81&gt;=2,"MIDDEN","LAAG"))</f>
        <v>LAAG</v>
      </c>
      <c r="AL81" s="4" t="str">
        <f>IF(AND(AJ81=1,OR(G81="H",X81="H"),TEXT(D81,0)&lt;&gt;"4"),"J","N" )</f>
        <v>N</v>
      </c>
      <c r="AM81" s="4" t="s">
        <v>34</v>
      </c>
      <c r="AN81" s="80" t="str">
        <f>IF(OR(AM81="J",AL81="J"),"MIDDEN",AK81)</f>
        <v>LAAG</v>
      </c>
      <c r="AO81" s="4" t="s">
        <v>32</v>
      </c>
      <c r="AP81" s="4" t="s">
        <v>36</v>
      </c>
      <c r="AQ81" s="4" t="s">
        <v>34</v>
      </c>
      <c r="AR81" s="4" t="str">
        <f>IF(AND(AO81="H",AP81="K"),"J",IF(OR(AND(AO81="L",AP81="K",AQ81="J"),AND(AO81="H",AP81="G",AQ81="J")),"J","N"))</f>
        <v>N</v>
      </c>
      <c r="AS81" s="4" t="s">
        <v>34</v>
      </c>
      <c r="AT81" s="4" t="str">
        <f>IF(AR81="N",AN81,IF(AN81="LAAG","MIDDEN","HOOG"))</f>
        <v>LAAG</v>
      </c>
      <c r="AU81" s="6">
        <f>INDEX('P-07 HACCP score'!$C$3:$E$7,MATCH(E81,'P-07 HACCP score'!$B$3:$B$7,0),MATCH('D-14 Ernst'!A$2,'P-07 HACCP score'!$C$2:$E$2,0))</f>
        <v>0</v>
      </c>
      <c r="AV81" s="6">
        <f>INDEX('P-07 HACCP score'!$C$3:$E$7,MATCH(F81,'P-07 HACCP score'!$B$3:$B$7,0),MATCH('D-14 Ernst'!B$2,'P-07 HACCP score'!$C$2:$E$2,0))</f>
        <v>0</v>
      </c>
      <c r="AW81" s="6">
        <f>INDEX('P-07 HACCP score'!$C$3:$E$7,MATCH(G81,'P-07 HACCP score'!$B$3:$B$7,0),MATCH('D-14 Ernst'!C$2,'P-07 HACCP score'!$C$2:$E$2,0))</f>
        <v>0</v>
      </c>
      <c r="AX81" s="6">
        <f>INDEX('P-07 HACCP score'!$C$3:$E$7,MATCH(H81,'P-07 HACCP score'!$B$3:$B$7,0),MATCH('D-14 Ernst'!D$2,'P-07 HACCP score'!$C$2:$E$2,0))</f>
        <v>0</v>
      </c>
      <c r="AY81" s="6">
        <f>INDEX('P-07 HACCP score'!$C$3:$E$7,MATCH(I81,'P-07 HACCP score'!$B$3:$B$7,0),MATCH('D-14 Ernst'!E$2,'P-07 HACCP score'!$C$2:$E$2,0))</f>
        <v>0</v>
      </c>
      <c r="AZ81" s="6">
        <f>INDEX('P-07 HACCP score'!$C$3:$E$7,MATCH(J81,'P-07 HACCP score'!$B$3:$B$7,0),MATCH('D-14 Ernst'!F$2,'P-07 HACCP score'!$C$2:$E$2,0))</f>
        <v>0</v>
      </c>
      <c r="BA81" s="6">
        <f>INDEX('P-07 HACCP score'!$C$3:$E$7,MATCH(K81,'P-07 HACCP score'!$B$3:$B$7,0),MATCH('D-14 Ernst'!G$2,'P-07 HACCP score'!$C$2:$E$2,0))</f>
        <v>0</v>
      </c>
      <c r="BB81" s="6">
        <f>INDEX('P-07 HACCP score'!$C$3:$E$7,MATCH(L81,'P-07 HACCP score'!$B$3:$B$7,0),MATCH('D-14 Ernst'!H$2,'P-07 HACCP score'!$C$2:$E$2,0))</f>
        <v>0</v>
      </c>
      <c r="BC81" s="6">
        <f>INDEX('P-07 HACCP score'!$C$3:$E$7,MATCH(M81,'P-07 HACCP score'!$B$3:$B$7,0),MATCH('D-14 Ernst'!I$2,'P-07 HACCP score'!$C$2:$E$2,0))</f>
        <v>0</v>
      </c>
      <c r="BD81" s="6">
        <f>INDEX('P-07 HACCP score'!$C$3:$E$7,MATCH(N81,'P-07 HACCP score'!$B$3:$B$7,0),MATCH('D-14 Ernst'!J$2,'P-07 HACCP score'!$C$2:$E$2,0))</f>
        <v>3</v>
      </c>
      <c r="BE81" s="6">
        <f>INDEX('P-07 HACCP score'!$C$3:$E$7,MATCH(O81,'P-07 HACCP score'!$B$3:$B$7,0),MATCH('D-14 Ernst'!K$2,'P-07 HACCP score'!$C$2:$E$2,0))</f>
        <v>1.5</v>
      </c>
      <c r="BF81" s="6">
        <f>INDEX('P-07 HACCP score'!$C$3:$E$7,MATCH(P81,'P-07 HACCP score'!$B$3:$B$7,0),MATCH('D-14 Ernst'!L$2,'P-07 HACCP score'!$C$2:$E$2,0))</f>
        <v>3</v>
      </c>
      <c r="BG81" s="6">
        <f>INDEX('P-07 HACCP score'!$C$3:$E$7,MATCH(Q81,'P-07 HACCP score'!$B$3:$B$7,0),MATCH('D-14 Ernst'!M$2,'P-07 HACCP score'!$C$2:$E$2,0))</f>
        <v>5</v>
      </c>
      <c r="BH81" s="6">
        <f>INDEX('P-07 HACCP score'!$C$3:$E$7,MATCH(R81,'P-07 HACCP score'!$B$3:$B$7,0),MATCH('D-14 Ernst'!N$2,'P-07 HACCP score'!$C$2:$E$2,0))</f>
        <v>0</v>
      </c>
      <c r="BI81" s="6">
        <f>INDEX('P-07 HACCP score'!$C$3:$E$7,MATCH(S81,'P-07 HACCP score'!$B$3:$B$7,0),MATCH('D-14 Ernst'!O$2,'P-07 HACCP score'!$C$2:$E$2,0))</f>
        <v>0</v>
      </c>
      <c r="BJ81" s="6">
        <f>INDEX('P-07 HACCP score'!$C$3:$E$7,MATCH(T81,'P-07 HACCP score'!$B$3:$B$7,0),MATCH('D-14 Ernst'!P$2,'P-07 HACCP score'!$C$2:$E$2,0))</f>
        <v>0</v>
      </c>
      <c r="BK81" s="6">
        <f>INDEX('P-07 HACCP score'!$C$3:$E$7,MATCH(U81,'P-07 HACCP score'!$B$3:$B$7,0),MATCH('D-14 Ernst'!Q$2,'P-07 HACCP score'!$C$2:$E$2,0))</f>
        <v>0</v>
      </c>
      <c r="BL81" s="6">
        <f>INDEX('P-07 HACCP score'!$C$3:$E$7,MATCH(V81,'P-07 HACCP score'!$B$3:$B$7,0),MATCH('D-14 Ernst'!R$2,'P-07 HACCP score'!$C$2:$E$2,0))</f>
        <v>0</v>
      </c>
      <c r="BM81" s="6">
        <f>INDEX('P-07 HACCP score'!$C$3:$E$7,MATCH(W81,'P-07 HACCP score'!$B$3:$B$7,0),MATCH('D-14 Ernst'!S$2,'P-07 HACCP score'!$C$2:$E$2,0))</f>
        <v>0</v>
      </c>
      <c r="BN81" s="6">
        <f>INDEX('P-07 HACCP score'!$C$3:$E$7,MATCH(X81,'P-07 HACCP score'!$B$3:$B$7,0),MATCH('D-14 Ernst'!T$2,'P-07 HACCP score'!$C$2:$E$2,0))</f>
        <v>0</v>
      </c>
      <c r="BO81" s="6">
        <f>INDEX('P-07 HACCP score'!$C$3:$E$7,MATCH(Y81,'P-07 HACCP score'!$B$3:$B$7,0),MATCH('D-14 Ernst'!U$2,'P-07 HACCP score'!$C$2:$E$2,0))</f>
        <v>0</v>
      </c>
      <c r="BP81" s="6">
        <f>INDEX('P-07 HACCP score'!$C$3:$E$7,MATCH(Z81,'P-07 HACCP score'!$B$3:$B$7,0),MATCH('D-14 Ernst'!V$2,'P-07 HACCP score'!$C$2:$E$2,0))</f>
        <v>0</v>
      </c>
      <c r="BQ81" s="6">
        <f>INDEX('P-07 HACCP score'!$C$3:$E$7,MATCH(AA81,'P-07 HACCP score'!$B$3:$B$7,0),MATCH('D-14 Ernst'!W$2,'P-07 HACCP score'!$C$2:$E$2,0))</f>
        <v>0</v>
      </c>
      <c r="BR81" s="6">
        <f>INDEX('P-07 HACCP score'!$C$3:$E$7,MATCH(AB81,'P-07 HACCP score'!$B$3:$B$7,0),MATCH('D-14 Ernst'!X$2,'P-07 HACCP score'!$C$2:$E$2,0))</f>
        <v>0</v>
      </c>
      <c r="BS81" s="6">
        <f>INDEX('P-07 HACCP score'!$C$3:$E$7,MATCH(AC81,'P-07 HACCP score'!$B$3:$B$7,0),MATCH('D-14 Ernst'!Y$2,'P-07 HACCP score'!$C$2:$E$2,0))</f>
        <v>0</v>
      </c>
      <c r="BT81" s="6">
        <f>INDEX('P-07 HACCP score'!$C$3:$E$7,MATCH(AD81,'P-07 HACCP score'!$B$3:$B$7,0),MATCH('D-14 Ernst'!Z$2,'P-07 HACCP score'!$C$2:$E$2,0))</f>
        <v>0</v>
      </c>
      <c r="BU81" s="6">
        <f>INDEX('P-07 HACCP score'!$C$3:$E$7,MATCH(AE81,'P-07 HACCP score'!$B$3:$B$7,0),MATCH('D-14 Ernst'!AA$2,'P-07 HACCP score'!$C$2:$E$2,0))</f>
        <v>0</v>
      </c>
      <c r="BV81" s="6">
        <f>INDEX('P-07 HACCP score'!$C$3:$E$7,MATCH(AF81,'P-07 HACCP score'!$B$3:$B$7,0),MATCH('D-14 Ernst'!AB$2,'P-07 HACCP score'!$C$2:$E$2,0))</f>
        <v>0</v>
      </c>
      <c r="BW81" s="6">
        <f>INDEX('P-07 HACCP score'!$C$3:$E$7,MATCH(AG81,'P-07 HACCP score'!$B$3:$B$7,0),MATCH('D-14 Ernst'!AC$2,'P-07 HACCP score'!$C$2:$E$2,0))</f>
        <v>0</v>
      </c>
      <c r="BX81" s="6">
        <f>INDEX('P-07 HACCP score'!$C$3:$E$7,MATCH(AH81,'P-07 HACCP score'!$B$3:$B$7,0),MATCH('D-14 Ernst'!AD$2,'P-07 HACCP score'!$C$2:$E$2,0))</f>
        <v>0</v>
      </c>
    </row>
    <row r="82" spans="1:76" s="6" customFormat="1" x14ac:dyDescent="0.45">
      <c r="A82" s="84">
        <v>51176</v>
      </c>
      <c r="B82" s="81" t="s">
        <v>955</v>
      </c>
      <c r="C82" s="40" t="s">
        <v>628</v>
      </c>
      <c r="D82" s="46">
        <v>2</v>
      </c>
      <c r="E82" s="43" t="s">
        <v>32</v>
      </c>
      <c r="F82" s="24"/>
      <c r="G82" s="24"/>
      <c r="H82" s="25"/>
      <c r="I82" s="25"/>
      <c r="J82" s="25"/>
      <c r="K82" s="25"/>
      <c r="L82" s="25"/>
      <c r="M82" s="24"/>
      <c r="N82" s="24" t="s">
        <v>32</v>
      </c>
      <c r="O82" s="24" t="s">
        <v>32</v>
      </c>
      <c r="P82" s="24"/>
      <c r="Q82" s="24" t="s">
        <v>32</v>
      </c>
      <c r="R82" s="43" t="s">
        <v>32</v>
      </c>
      <c r="S82" s="43" t="s">
        <v>726</v>
      </c>
      <c r="T82" s="24" t="s">
        <v>726</v>
      </c>
      <c r="U82" s="24"/>
      <c r="V82" s="24"/>
      <c r="W82" s="24"/>
      <c r="X82" s="24"/>
      <c r="Y82" s="24"/>
      <c r="Z82" s="24"/>
      <c r="AA82" s="24"/>
      <c r="AB82" s="24"/>
      <c r="AC82" s="24"/>
      <c r="AD82" s="24"/>
      <c r="AE82" s="24"/>
      <c r="AF82" s="24"/>
      <c r="AG82" s="24"/>
      <c r="AH82" s="24"/>
      <c r="AI82" s="33">
        <f>COUNTIF(AU82:AW82,5)+COUNTIF(BC82:BD82,5)+COUNTIF(BG82:BX82,5)+COUNTIF(AU82:AW82,9)+COUNTIF(BC82:BD82,9)+COUNTIF(BG82:BX82,9)</f>
        <v>1</v>
      </c>
      <c r="AJ82" s="33">
        <f>COUNTIF(AU82:AW82,15)+COUNTIF(BC82:BD82,15)+COUNTIF(BG82:BX82,15)+COUNTIF(AU82:AW82,25)+COUNTIF(BC82:BD82,25)+COUNTIF(BG82:BX82,25)</f>
        <v>0</v>
      </c>
      <c r="AK82" s="33" t="str">
        <f>IF(AJ82&gt;=1,"HOOG",IF(AI82&gt;=2,"MIDDEN","LAAG"))</f>
        <v>LAAG</v>
      </c>
      <c r="AL82" s="33" t="str">
        <f>IF(AND(AJ82=1,OR(G82="H",X82="H"),TEXT(D82,0)&lt;&gt;"4"),"J","N" )</f>
        <v>N</v>
      </c>
      <c r="AM82" s="33" t="s">
        <v>34</v>
      </c>
      <c r="AN82" s="85" t="str">
        <f>IF(OR(AM82="J",AL82="J"),"MIDDEN",AK82)</f>
        <v>LAAG</v>
      </c>
      <c r="AO82" s="33" t="s">
        <v>35</v>
      </c>
      <c r="AP82" s="33" t="s">
        <v>33</v>
      </c>
      <c r="AQ82" s="33" t="s">
        <v>34</v>
      </c>
      <c r="AR82" s="33" t="str">
        <f>IF(AND(AO82="H",AP82="K"),"J",IF(OR(AND(AO82="L",AP82="K",AQ82="J"),AND(AO82="H",AP82="G",AQ82="J")),"J","N"))</f>
        <v>J</v>
      </c>
      <c r="AS82" s="4" t="s">
        <v>112</v>
      </c>
      <c r="AT82" s="33" t="str">
        <f>IF(AR82="N",AN82,IF(AN82="LAAG","MIDDEN","HOOG"))</f>
        <v>MIDDEN</v>
      </c>
      <c r="AU82" s="40">
        <f>INDEX('P-07 HACCP score'!$C$3:$E$7,MATCH(E82,'P-07 HACCP score'!$B$3:$B$7,0),MATCH('D-14 Ernst'!A$2,'P-07 HACCP score'!$C$2:$E$2,0))</f>
        <v>3</v>
      </c>
      <c r="AV82" s="40">
        <f>INDEX('P-07 HACCP score'!$C$3:$E$7,MATCH(F82,'P-07 HACCP score'!$B$3:$B$7,0),MATCH('D-14 Ernst'!B$2,'P-07 HACCP score'!$C$2:$E$2,0))</f>
        <v>0</v>
      </c>
      <c r="AW82" s="40">
        <f>INDEX('P-07 HACCP score'!$C$3:$E$7,MATCH(G82,'P-07 HACCP score'!$B$3:$B$7,0),MATCH('D-14 Ernst'!C$2,'P-07 HACCP score'!$C$2:$E$2,0))</f>
        <v>0</v>
      </c>
      <c r="AX82" s="40">
        <f>INDEX('P-07 HACCP score'!$C$3:$E$7,MATCH(H82,'P-07 HACCP score'!$B$3:$B$7,0),MATCH('D-14 Ernst'!D$2,'P-07 HACCP score'!$C$2:$E$2,0))</f>
        <v>0</v>
      </c>
      <c r="AY82" s="40">
        <f>INDEX('P-07 HACCP score'!$C$3:$E$7,MATCH(I82,'P-07 HACCP score'!$B$3:$B$7,0),MATCH('D-14 Ernst'!E$2,'P-07 HACCP score'!$C$2:$E$2,0))</f>
        <v>0</v>
      </c>
      <c r="AZ82" s="40">
        <f>INDEX('P-07 HACCP score'!$C$3:$E$7,MATCH(J82,'P-07 HACCP score'!$B$3:$B$7,0),MATCH('D-14 Ernst'!F$2,'P-07 HACCP score'!$C$2:$E$2,0))</f>
        <v>0</v>
      </c>
      <c r="BA82" s="40">
        <f>INDEX('P-07 HACCP score'!$C$3:$E$7,MATCH(K82,'P-07 HACCP score'!$B$3:$B$7,0),MATCH('D-14 Ernst'!G$2,'P-07 HACCP score'!$C$2:$E$2,0))</f>
        <v>0</v>
      </c>
      <c r="BB82" s="40">
        <f>INDEX('P-07 HACCP score'!$C$3:$E$7,MATCH(L82,'P-07 HACCP score'!$B$3:$B$7,0),MATCH('D-14 Ernst'!H$2,'P-07 HACCP score'!$C$2:$E$2,0))</f>
        <v>0</v>
      </c>
      <c r="BC82" s="40">
        <f>INDEX('P-07 HACCP score'!$C$3:$E$7,MATCH(M82,'P-07 HACCP score'!$B$3:$B$7,0),MATCH('D-14 Ernst'!I$2,'P-07 HACCP score'!$C$2:$E$2,0))</f>
        <v>0</v>
      </c>
      <c r="BD82" s="40">
        <f>INDEX('P-07 HACCP score'!$C$3:$E$7,MATCH(N82,'P-07 HACCP score'!$B$3:$B$7,0),MATCH('D-14 Ernst'!J$2,'P-07 HACCP score'!$C$2:$E$2,0))</f>
        <v>3</v>
      </c>
      <c r="BE82" s="40">
        <f>INDEX('P-07 HACCP score'!$C$3:$E$7,MATCH(O82,'P-07 HACCP score'!$B$3:$B$7,0),MATCH('D-14 Ernst'!K$2,'P-07 HACCP score'!$C$2:$E$2,0))</f>
        <v>3</v>
      </c>
      <c r="BF82" s="40">
        <f>INDEX('P-07 HACCP score'!$C$3:$E$7,MATCH(P82,'P-07 HACCP score'!$B$3:$B$7,0),MATCH('D-14 Ernst'!L$2,'P-07 HACCP score'!$C$2:$E$2,0))</f>
        <v>0</v>
      </c>
      <c r="BG82" s="40">
        <f>INDEX('P-07 HACCP score'!$C$3:$E$7,MATCH(Q82,'P-07 HACCP score'!$B$3:$B$7,0),MATCH('D-14 Ernst'!M$2,'P-07 HACCP score'!$C$2:$E$2,0))</f>
        <v>5</v>
      </c>
      <c r="BH82" s="40">
        <f>INDEX('P-07 HACCP score'!$C$3:$E$7,MATCH(R82,'P-07 HACCP score'!$B$3:$B$7,0),MATCH('D-14 Ernst'!N$2,'P-07 HACCP score'!$C$2:$E$2,0))</f>
        <v>1</v>
      </c>
      <c r="BI82" s="40">
        <f>INDEX('P-07 HACCP score'!$C$3:$E$7,MATCH(S82,'P-07 HACCP score'!$B$3:$B$7,0),MATCH('D-14 Ernst'!O$2,'P-07 HACCP score'!$C$2:$E$2,0))</f>
        <v>1.5</v>
      </c>
      <c r="BJ82" s="40">
        <f>INDEX('P-07 HACCP score'!$C$3:$E$7,MATCH(T82,'P-07 HACCP score'!$B$3:$B$7,0),MATCH('D-14 Ernst'!P$2,'P-07 HACCP score'!$C$2:$E$2,0))</f>
        <v>1.5</v>
      </c>
      <c r="BK82" s="40">
        <f>INDEX('P-07 HACCP score'!$C$3:$E$7,MATCH(U82,'P-07 HACCP score'!$B$3:$B$7,0),MATCH('D-14 Ernst'!Q$2,'P-07 HACCP score'!$C$2:$E$2,0))</f>
        <v>0</v>
      </c>
      <c r="BL82" s="40">
        <f>INDEX('P-07 HACCP score'!$C$3:$E$7,MATCH(V82,'P-07 HACCP score'!$B$3:$B$7,0),MATCH('D-14 Ernst'!R$2,'P-07 HACCP score'!$C$2:$E$2,0))</f>
        <v>0</v>
      </c>
      <c r="BM82" s="40">
        <f>INDEX('P-07 HACCP score'!$C$3:$E$7,MATCH(W82,'P-07 HACCP score'!$B$3:$B$7,0),MATCH('D-14 Ernst'!S$2,'P-07 HACCP score'!$C$2:$E$2,0))</f>
        <v>0</v>
      </c>
      <c r="BN82" s="40">
        <f>INDEX('P-07 HACCP score'!$C$3:$E$7,MATCH(X82,'P-07 HACCP score'!$B$3:$B$7,0),MATCH('D-14 Ernst'!T$2,'P-07 HACCP score'!$C$2:$E$2,0))</f>
        <v>0</v>
      </c>
      <c r="BO82" s="40">
        <f>INDEX('P-07 HACCP score'!$C$3:$E$7,MATCH(Y82,'P-07 HACCP score'!$B$3:$B$7,0),MATCH('D-14 Ernst'!U$2,'P-07 HACCP score'!$C$2:$E$2,0))</f>
        <v>0</v>
      </c>
      <c r="BP82" s="40">
        <f>INDEX('P-07 HACCP score'!$C$3:$E$7,MATCH(Z82,'P-07 HACCP score'!$B$3:$B$7,0),MATCH('D-14 Ernst'!V$2,'P-07 HACCP score'!$C$2:$E$2,0))</f>
        <v>0</v>
      </c>
      <c r="BQ82" s="40">
        <f>INDEX('P-07 HACCP score'!$C$3:$E$7,MATCH(AA82,'P-07 HACCP score'!$B$3:$B$7,0),MATCH('D-14 Ernst'!W$2,'P-07 HACCP score'!$C$2:$E$2,0))</f>
        <v>0</v>
      </c>
      <c r="BR82" s="40">
        <f>INDEX('P-07 HACCP score'!$C$3:$E$7,MATCH(AB82,'P-07 HACCP score'!$B$3:$B$7,0),MATCH('D-14 Ernst'!X$2,'P-07 HACCP score'!$C$2:$E$2,0))</f>
        <v>0</v>
      </c>
      <c r="BS82" s="40">
        <f>INDEX('P-07 HACCP score'!$C$3:$E$7,MATCH(AC82,'P-07 HACCP score'!$B$3:$B$7,0),MATCH('D-14 Ernst'!Y$2,'P-07 HACCP score'!$C$2:$E$2,0))</f>
        <v>0</v>
      </c>
      <c r="BT82" s="40">
        <f>INDEX('P-07 HACCP score'!$C$3:$E$7,MATCH(AD82,'P-07 HACCP score'!$B$3:$B$7,0),MATCH('D-14 Ernst'!Z$2,'P-07 HACCP score'!$C$2:$E$2,0))</f>
        <v>0</v>
      </c>
      <c r="BU82" s="40">
        <f>INDEX('P-07 HACCP score'!$C$3:$E$7,MATCH(AE82,'P-07 HACCP score'!$B$3:$B$7,0),MATCH('D-14 Ernst'!AA$2,'P-07 HACCP score'!$C$2:$E$2,0))</f>
        <v>0</v>
      </c>
      <c r="BV82" s="40">
        <f>INDEX('P-07 HACCP score'!$C$3:$E$7,MATCH(AF82,'P-07 HACCP score'!$B$3:$B$7,0),MATCH('D-14 Ernst'!AB$2,'P-07 HACCP score'!$C$2:$E$2,0))</f>
        <v>0</v>
      </c>
      <c r="BW82" s="40">
        <f>INDEX('P-07 HACCP score'!$C$3:$E$7,MATCH(AG82,'P-07 HACCP score'!$B$3:$B$7,0),MATCH('D-14 Ernst'!AC$2,'P-07 HACCP score'!$C$2:$E$2,0))</f>
        <v>0</v>
      </c>
      <c r="BX82" s="40">
        <f>INDEX('P-07 HACCP score'!$C$3:$E$7,MATCH(AH82,'P-07 HACCP score'!$B$3:$B$7,0),MATCH('D-14 Ernst'!AD$2,'P-07 HACCP score'!$C$2:$E$2,0))</f>
        <v>0</v>
      </c>
    </row>
    <row r="83" spans="1:76" s="6" customFormat="1" x14ac:dyDescent="0.45">
      <c r="A83" s="84">
        <v>51901</v>
      </c>
      <c r="B83" s="40" t="s">
        <v>1081</v>
      </c>
      <c r="C83" s="40" t="s">
        <v>637</v>
      </c>
      <c r="D83" s="46">
        <v>4</v>
      </c>
      <c r="E83" s="24" t="s">
        <v>32</v>
      </c>
      <c r="F83" s="24"/>
      <c r="G83" s="24"/>
      <c r="H83" s="25"/>
      <c r="I83" s="25"/>
      <c r="J83" s="25"/>
      <c r="K83" s="25"/>
      <c r="L83" s="25"/>
      <c r="M83" s="24"/>
      <c r="N83" s="24"/>
      <c r="O83" s="24"/>
      <c r="P83" s="24"/>
      <c r="Q83" s="24" t="s">
        <v>43</v>
      </c>
      <c r="R83" s="24"/>
      <c r="S83" s="24" t="s">
        <v>32</v>
      </c>
      <c r="T83" s="24" t="s">
        <v>726</v>
      </c>
      <c r="U83" s="24"/>
      <c r="V83" s="24"/>
      <c r="W83" s="24"/>
      <c r="X83" s="24"/>
      <c r="Y83" s="24"/>
      <c r="Z83" s="24"/>
      <c r="AA83" s="24"/>
      <c r="AB83" s="24"/>
      <c r="AC83" s="24"/>
      <c r="AD83" s="24"/>
      <c r="AE83" s="24"/>
      <c r="AF83" s="24"/>
      <c r="AG83" s="24"/>
      <c r="AH83" s="24"/>
      <c r="AI83" s="33">
        <f>COUNTIF(AU83:AW83,5)+COUNTIF(BC83:BD83,5)+COUNTIF(BG83:BX83,5)+COUNTIF(AU83:AW83,9)+COUNTIF(BC83:BD83,9)+COUNTIF(BG83:BX83,9)</f>
        <v>0</v>
      </c>
      <c r="AJ83" s="33">
        <f>COUNTIF(AU83:AW83,15)+COUNTIF(BC83:BD83,15)+COUNTIF(BG83:BX83,15)+COUNTIF(AU83:AW83,25)+COUNTIF(BC83:BD83,25)+COUNTIF(BG83:BX83,25)</f>
        <v>1</v>
      </c>
      <c r="AK83" s="33" t="str">
        <f>IF(AJ83&gt;=1,"HOOG",IF(AI83&gt;=2,"MIDDEN","LAAG"))</f>
        <v>HOOG</v>
      </c>
      <c r="AL83" s="33" t="str">
        <f>IF(AND(AJ83=1,OR(G83="H",X83="H"),TEXT(D83,0)&lt;&gt;"4"),"J","N" )</f>
        <v>N</v>
      </c>
      <c r="AM83" s="33" t="s">
        <v>34</v>
      </c>
      <c r="AN83" s="85" t="str">
        <f>IF(OR(AM83="J",AL83="J"),"MIDDEN",AK83)</f>
        <v>HOOG</v>
      </c>
      <c r="AO83" s="33" t="s">
        <v>32</v>
      </c>
      <c r="AP83" s="33" t="s">
        <v>33</v>
      </c>
      <c r="AQ83" s="33" t="s">
        <v>34</v>
      </c>
      <c r="AR83" s="33" t="str">
        <f>IF(AND(AO83="H",AP83="K"),"J",IF(OR(AND(AO83="L",AP83="K",AQ83="J"),AND(AO83="H",AP83="G",AQ83="J")),"J","N"))</f>
        <v>N</v>
      </c>
      <c r="AS83" s="4" t="s">
        <v>34</v>
      </c>
      <c r="AT83" s="33" t="str">
        <f>IF(AR83="N",AN83,IF(AN83="LAAG","MIDDEN","HOOG"))</f>
        <v>HOOG</v>
      </c>
      <c r="AU83" s="40">
        <f>INDEX('P-07 HACCP score'!$C$3:$E$7,MATCH(E83,'P-07 HACCP score'!$B$3:$B$7,0),MATCH('D-14 Ernst'!A$2,'P-07 HACCP score'!$C$2:$E$2,0))</f>
        <v>3</v>
      </c>
      <c r="AV83" s="40">
        <f>INDEX('P-07 HACCP score'!$C$3:$E$7,MATCH(F83,'P-07 HACCP score'!$B$3:$B$7,0),MATCH('D-14 Ernst'!B$2,'P-07 HACCP score'!$C$2:$E$2,0))</f>
        <v>0</v>
      </c>
      <c r="AW83" s="40">
        <f>INDEX('P-07 HACCP score'!$C$3:$E$7,MATCH(G83,'P-07 HACCP score'!$B$3:$B$7,0),MATCH('D-14 Ernst'!C$2,'P-07 HACCP score'!$C$2:$E$2,0))</f>
        <v>0</v>
      </c>
      <c r="AX83" s="40">
        <f>INDEX('P-07 HACCP score'!$C$3:$E$7,MATCH(H83,'P-07 HACCP score'!$B$3:$B$7,0),MATCH('D-14 Ernst'!D$2,'P-07 HACCP score'!$C$2:$E$2,0))</f>
        <v>0</v>
      </c>
      <c r="AY83" s="40">
        <f>INDEX('P-07 HACCP score'!$C$3:$E$7,MATCH(I83,'P-07 HACCP score'!$B$3:$B$7,0),MATCH('D-14 Ernst'!E$2,'P-07 HACCP score'!$C$2:$E$2,0))</f>
        <v>0</v>
      </c>
      <c r="AZ83" s="40">
        <f>INDEX('P-07 HACCP score'!$C$3:$E$7,MATCH(J83,'P-07 HACCP score'!$B$3:$B$7,0),MATCH('D-14 Ernst'!F$2,'P-07 HACCP score'!$C$2:$E$2,0))</f>
        <v>0</v>
      </c>
      <c r="BA83" s="40">
        <f>INDEX('P-07 HACCP score'!$C$3:$E$7,MATCH(K83,'P-07 HACCP score'!$B$3:$B$7,0),MATCH('D-14 Ernst'!G$2,'P-07 HACCP score'!$C$2:$E$2,0))</f>
        <v>0</v>
      </c>
      <c r="BB83" s="40">
        <f>INDEX('P-07 HACCP score'!$C$3:$E$7,MATCH(L83,'P-07 HACCP score'!$B$3:$B$7,0),MATCH('D-14 Ernst'!H$2,'P-07 HACCP score'!$C$2:$E$2,0))</f>
        <v>0</v>
      </c>
      <c r="BC83" s="40">
        <f>INDEX('P-07 HACCP score'!$C$3:$E$7,MATCH(M83,'P-07 HACCP score'!$B$3:$B$7,0),MATCH('D-14 Ernst'!I$2,'P-07 HACCP score'!$C$2:$E$2,0))</f>
        <v>0</v>
      </c>
      <c r="BD83" s="40">
        <f>INDEX('P-07 HACCP score'!$C$3:$E$7,MATCH(N83,'P-07 HACCP score'!$B$3:$B$7,0),MATCH('D-14 Ernst'!J$2,'P-07 HACCP score'!$C$2:$E$2,0))</f>
        <v>0</v>
      </c>
      <c r="BE83" s="40">
        <f>INDEX('P-07 HACCP score'!$C$3:$E$7,MATCH(O83,'P-07 HACCP score'!$B$3:$B$7,0),MATCH('D-14 Ernst'!K$2,'P-07 HACCP score'!$C$2:$E$2,0))</f>
        <v>0</v>
      </c>
      <c r="BF83" s="40">
        <f>INDEX('P-07 HACCP score'!$C$3:$E$7,MATCH(P83,'P-07 HACCP score'!$B$3:$B$7,0),MATCH('D-14 Ernst'!L$2,'P-07 HACCP score'!$C$2:$E$2,0))</f>
        <v>0</v>
      </c>
      <c r="BG83" s="40">
        <f>INDEX('P-07 HACCP score'!$C$3:$E$7,MATCH(Q83,'P-07 HACCP score'!$B$3:$B$7,0),MATCH('D-14 Ernst'!M$2,'P-07 HACCP score'!$C$2:$E$2,0))</f>
        <v>15</v>
      </c>
      <c r="BH83" s="40">
        <f>INDEX('P-07 HACCP score'!$C$3:$E$7,MATCH(R83,'P-07 HACCP score'!$B$3:$B$7,0),MATCH('D-14 Ernst'!N$2,'P-07 HACCP score'!$C$2:$E$2,0))</f>
        <v>0</v>
      </c>
      <c r="BI83" s="40">
        <f>INDEX('P-07 HACCP score'!$C$3:$E$7,MATCH(S83,'P-07 HACCP score'!$B$3:$B$7,0),MATCH('D-14 Ernst'!O$2,'P-07 HACCP score'!$C$2:$E$2,0))</f>
        <v>3</v>
      </c>
      <c r="BJ83" s="40">
        <f>INDEX('P-07 HACCP score'!$C$3:$E$7,MATCH(T83,'P-07 HACCP score'!$B$3:$B$7,0),MATCH('D-14 Ernst'!P$2,'P-07 HACCP score'!$C$2:$E$2,0))</f>
        <v>1.5</v>
      </c>
      <c r="BK83" s="40">
        <f>INDEX('P-07 HACCP score'!$C$3:$E$7,MATCH(U83,'P-07 HACCP score'!$B$3:$B$7,0),MATCH('D-14 Ernst'!Q$2,'P-07 HACCP score'!$C$2:$E$2,0))</f>
        <v>0</v>
      </c>
      <c r="BL83" s="40">
        <f>INDEX('P-07 HACCP score'!$C$3:$E$7,MATCH(V83,'P-07 HACCP score'!$B$3:$B$7,0),MATCH('D-14 Ernst'!R$2,'P-07 HACCP score'!$C$2:$E$2,0))</f>
        <v>0</v>
      </c>
      <c r="BM83" s="40">
        <f>INDEX('P-07 HACCP score'!$C$3:$E$7,MATCH(W83,'P-07 HACCP score'!$B$3:$B$7,0),MATCH('D-14 Ernst'!S$2,'P-07 HACCP score'!$C$2:$E$2,0))</f>
        <v>0</v>
      </c>
      <c r="BN83" s="40">
        <f>INDEX('P-07 HACCP score'!$C$3:$E$7,MATCH(X83,'P-07 HACCP score'!$B$3:$B$7,0),MATCH('D-14 Ernst'!T$2,'P-07 HACCP score'!$C$2:$E$2,0))</f>
        <v>0</v>
      </c>
      <c r="BO83" s="40">
        <f>INDEX('P-07 HACCP score'!$C$3:$E$7,MATCH(Y83,'P-07 HACCP score'!$B$3:$B$7,0),MATCH('D-14 Ernst'!U$2,'P-07 HACCP score'!$C$2:$E$2,0))</f>
        <v>0</v>
      </c>
      <c r="BP83" s="40">
        <f>INDEX('P-07 HACCP score'!$C$3:$E$7,MATCH(Z83,'P-07 HACCP score'!$B$3:$B$7,0),MATCH('D-14 Ernst'!V$2,'P-07 HACCP score'!$C$2:$E$2,0))</f>
        <v>0</v>
      </c>
      <c r="BQ83" s="40">
        <f>INDEX('P-07 HACCP score'!$C$3:$E$7,MATCH(AA83,'P-07 HACCP score'!$B$3:$B$7,0),MATCH('D-14 Ernst'!W$2,'P-07 HACCP score'!$C$2:$E$2,0))</f>
        <v>0</v>
      </c>
      <c r="BR83" s="40">
        <f>INDEX('P-07 HACCP score'!$C$3:$E$7,MATCH(AB83,'P-07 HACCP score'!$B$3:$B$7,0),MATCH('D-14 Ernst'!X$2,'P-07 HACCP score'!$C$2:$E$2,0))</f>
        <v>0</v>
      </c>
      <c r="BS83" s="40">
        <f>INDEX('P-07 HACCP score'!$C$3:$E$7,MATCH(AC83,'P-07 HACCP score'!$B$3:$B$7,0),MATCH('D-14 Ernst'!Y$2,'P-07 HACCP score'!$C$2:$E$2,0))</f>
        <v>0</v>
      </c>
      <c r="BT83" s="40">
        <f>INDEX('P-07 HACCP score'!$C$3:$E$7,MATCH(AD83,'P-07 HACCP score'!$B$3:$B$7,0),MATCH('D-14 Ernst'!Z$2,'P-07 HACCP score'!$C$2:$E$2,0))</f>
        <v>0</v>
      </c>
      <c r="BU83" s="40">
        <f>INDEX('P-07 HACCP score'!$C$3:$E$7,MATCH(AE83,'P-07 HACCP score'!$B$3:$B$7,0),MATCH('D-14 Ernst'!AA$2,'P-07 HACCP score'!$C$2:$E$2,0))</f>
        <v>0</v>
      </c>
      <c r="BV83" s="40">
        <f>INDEX('P-07 HACCP score'!$C$3:$E$7,MATCH(AF83,'P-07 HACCP score'!$B$3:$B$7,0),MATCH('D-14 Ernst'!AB$2,'P-07 HACCP score'!$C$2:$E$2,0))</f>
        <v>0</v>
      </c>
      <c r="BW83" s="40">
        <f>INDEX('P-07 HACCP score'!$C$3:$E$7,MATCH(AG83,'P-07 HACCP score'!$B$3:$B$7,0),MATCH('D-14 Ernst'!AC$2,'P-07 HACCP score'!$C$2:$E$2,0))</f>
        <v>0</v>
      </c>
      <c r="BX83" s="40">
        <f>INDEX('P-07 HACCP score'!$C$3:$E$7,MATCH(AH83,'P-07 HACCP score'!$B$3:$B$7,0),MATCH('D-14 Ernst'!AD$2,'P-07 HACCP score'!$C$2:$E$2,0))</f>
        <v>0</v>
      </c>
    </row>
    <row r="84" spans="1:76" s="6" customFormat="1" x14ac:dyDescent="0.45">
      <c r="A84" s="47">
        <v>30543</v>
      </c>
      <c r="B84" s="6" t="s">
        <v>129</v>
      </c>
      <c r="C84" s="6" t="s">
        <v>130</v>
      </c>
      <c r="D84" s="21" t="s">
        <v>60</v>
      </c>
      <c r="E84" s="22"/>
      <c r="F84" s="22"/>
      <c r="G84" s="22"/>
      <c r="H84" s="25"/>
      <c r="I84" s="25"/>
      <c r="J84" s="25"/>
      <c r="K84" s="25"/>
      <c r="L84" s="25"/>
      <c r="M84" s="22"/>
      <c r="N84" s="22"/>
      <c r="O84" s="26"/>
      <c r="P84" s="26"/>
      <c r="Q84" s="22"/>
      <c r="R84" s="22"/>
      <c r="S84" s="22"/>
      <c r="T84" s="22"/>
      <c r="U84" s="22"/>
      <c r="V84" s="22"/>
      <c r="W84" s="22"/>
      <c r="X84" s="22"/>
      <c r="Y84" s="22"/>
      <c r="Z84" s="22"/>
      <c r="AA84" s="22"/>
      <c r="AB84" s="22"/>
      <c r="AC84" s="22"/>
      <c r="AD84" s="22"/>
      <c r="AE84" s="22"/>
      <c r="AF84" s="22"/>
      <c r="AG84" s="22"/>
      <c r="AH84" s="22"/>
      <c r="AI84" s="4">
        <f>COUNTIF(AU84:AW84,5)+COUNTIF(BC84:BD84,5)+COUNTIF(BG84:BX84,5)+COUNTIF(AU84:AW84,9)+COUNTIF(BC84:BD84,9)+COUNTIF(BG84:BX84,9)</f>
        <v>0</v>
      </c>
      <c r="AJ84" s="4">
        <f>COUNTIF(AU84:AW84,15)+COUNTIF(BC84:BD84,15)+COUNTIF(BG84:BX84,15)+COUNTIF(AU84:AW84,25)+COUNTIF(BC84:BD84,25)+COUNTIF(BG84:BX84,25)</f>
        <v>0</v>
      </c>
      <c r="AK84" s="4" t="str">
        <f>IF(AJ84&gt;=1,"HOOG",IF(AI84&gt;=2,"MIDDEN","LAAG"))</f>
        <v>LAAG</v>
      </c>
      <c r="AL84" s="4" t="str">
        <f>IF(AND(AJ84=1,OR(G84="H",X84="H"),TEXT(D84,0)&lt;&gt;"4"),"J","N" )</f>
        <v>N</v>
      </c>
      <c r="AM84" s="4" t="s">
        <v>34</v>
      </c>
      <c r="AN84" s="80" t="str">
        <f>IF(OR(AM84="J",AL84="J"),"MIDDEN",AK84)</f>
        <v>LAAG</v>
      </c>
      <c r="AO84" s="4" t="s">
        <v>119</v>
      </c>
      <c r="AP84" s="4" t="s">
        <v>119</v>
      </c>
      <c r="AQ84" s="4" t="s">
        <v>119</v>
      </c>
      <c r="AR84" s="4" t="str">
        <f>IF(AND(AO84="H",AP84="K"),"J",IF(OR(AND(AO84="L",AP84="K",AQ84="J"),AND(AO84="H",AP84="G",AQ84="J")),"J","N"))</f>
        <v>N</v>
      </c>
      <c r="AS84" s="4" t="s">
        <v>34</v>
      </c>
      <c r="AT84" s="4" t="str">
        <f>IF(AR84="N",AN84,IF(AN84="LAAG","MIDDEN","HOOG"))</f>
        <v>LAAG</v>
      </c>
      <c r="AU84" s="6">
        <f>INDEX('P-07 HACCP score'!$C$3:$E$7,MATCH(E84,'P-07 HACCP score'!$B$3:$B$7,0),MATCH('D-14 Ernst'!A$2,'P-07 HACCP score'!$C$2:$E$2,0))</f>
        <v>0</v>
      </c>
      <c r="AV84" s="6">
        <f>INDEX('P-07 HACCP score'!$C$3:$E$7,MATCH(F84,'P-07 HACCP score'!$B$3:$B$7,0),MATCH('D-14 Ernst'!B$2,'P-07 HACCP score'!$C$2:$E$2,0))</f>
        <v>0</v>
      </c>
      <c r="AW84" s="6">
        <f>INDEX('P-07 HACCP score'!$C$3:$E$7,MATCH(G84,'P-07 HACCP score'!$B$3:$B$7,0),MATCH('D-14 Ernst'!C$2,'P-07 HACCP score'!$C$2:$E$2,0))</f>
        <v>0</v>
      </c>
      <c r="AX84" s="6">
        <f>INDEX('P-07 HACCP score'!$C$3:$E$7,MATCH(H84,'P-07 HACCP score'!$B$3:$B$7,0),MATCH('D-14 Ernst'!D$2,'P-07 HACCP score'!$C$2:$E$2,0))</f>
        <v>0</v>
      </c>
      <c r="AY84" s="6">
        <f>INDEX('P-07 HACCP score'!$C$3:$E$7,MATCH(I84,'P-07 HACCP score'!$B$3:$B$7,0),MATCH('D-14 Ernst'!E$2,'P-07 HACCP score'!$C$2:$E$2,0))</f>
        <v>0</v>
      </c>
      <c r="AZ84" s="6">
        <f>INDEX('P-07 HACCP score'!$C$3:$E$7,MATCH(J84,'P-07 HACCP score'!$B$3:$B$7,0),MATCH('D-14 Ernst'!F$2,'P-07 HACCP score'!$C$2:$E$2,0))</f>
        <v>0</v>
      </c>
      <c r="BA84" s="6">
        <f>INDEX('P-07 HACCP score'!$C$3:$E$7,MATCH(K84,'P-07 HACCP score'!$B$3:$B$7,0),MATCH('D-14 Ernst'!G$2,'P-07 HACCP score'!$C$2:$E$2,0))</f>
        <v>0</v>
      </c>
      <c r="BB84" s="6">
        <f>INDEX('P-07 HACCP score'!$C$3:$E$7,MATCH(L84,'P-07 HACCP score'!$B$3:$B$7,0),MATCH('D-14 Ernst'!H$2,'P-07 HACCP score'!$C$2:$E$2,0))</f>
        <v>0</v>
      </c>
      <c r="BC84" s="6">
        <f>INDEX('P-07 HACCP score'!$C$3:$E$7,MATCH(M84,'P-07 HACCP score'!$B$3:$B$7,0),MATCH('D-14 Ernst'!I$2,'P-07 HACCP score'!$C$2:$E$2,0))</f>
        <v>0</v>
      </c>
      <c r="BD84" s="6">
        <f>INDEX('P-07 HACCP score'!$C$3:$E$7,MATCH(N84,'P-07 HACCP score'!$B$3:$B$7,0),MATCH('D-14 Ernst'!J$2,'P-07 HACCP score'!$C$2:$E$2,0))</f>
        <v>0</v>
      </c>
      <c r="BE84" s="6">
        <f>INDEX('P-07 HACCP score'!$C$3:$E$7,MATCH(O84,'P-07 HACCP score'!$B$3:$B$7,0),MATCH('D-14 Ernst'!K$2,'P-07 HACCP score'!$C$2:$E$2,0))</f>
        <v>0</v>
      </c>
      <c r="BF84" s="6">
        <f>INDEX('P-07 HACCP score'!$C$3:$E$7,MATCH(P84,'P-07 HACCP score'!$B$3:$B$7,0),MATCH('D-14 Ernst'!L$2,'P-07 HACCP score'!$C$2:$E$2,0))</f>
        <v>0</v>
      </c>
      <c r="BG84" s="6">
        <f>INDEX('P-07 HACCP score'!$C$3:$E$7,MATCH(Q84,'P-07 HACCP score'!$B$3:$B$7,0),MATCH('D-14 Ernst'!M$2,'P-07 HACCP score'!$C$2:$E$2,0))</f>
        <v>0</v>
      </c>
      <c r="BH84" s="6">
        <f>INDEX('P-07 HACCP score'!$C$3:$E$7,MATCH(R84,'P-07 HACCP score'!$B$3:$B$7,0),MATCH('D-14 Ernst'!N$2,'P-07 HACCP score'!$C$2:$E$2,0))</f>
        <v>0</v>
      </c>
      <c r="BI84" s="6">
        <f>INDEX('P-07 HACCP score'!$C$3:$E$7,MATCH(S84,'P-07 HACCP score'!$B$3:$B$7,0),MATCH('D-14 Ernst'!O$2,'P-07 HACCP score'!$C$2:$E$2,0))</f>
        <v>0</v>
      </c>
      <c r="BJ84" s="6">
        <f>INDEX('P-07 HACCP score'!$C$3:$E$7,MATCH(T84,'P-07 HACCP score'!$B$3:$B$7,0),MATCH('D-14 Ernst'!P$2,'P-07 HACCP score'!$C$2:$E$2,0))</f>
        <v>0</v>
      </c>
      <c r="BK84" s="6">
        <f>INDEX('P-07 HACCP score'!$C$3:$E$7,MATCH(U84,'P-07 HACCP score'!$B$3:$B$7,0),MATCH('D-14 Ernst'!Q$2,'P-07 HACCP score'!$C$2:$E$2,0))</f>
        <v>0</v>
      </c>
      <c r="BL84" s="6">
        <f>INDEX('P-07 HACCP score'!$C$3:$E$7,MATCH(V84,'P-07 HACCP score'!$B$3:$B$7,0),MATCH('D-14 Ernst'!R$2,'P-07 HACCP score'!$C$2:$E$2,0))</f>
        <v>0</v>
      </c>
      <c r="BM84" s="6">
        <f>INDEX('P-07 HACCP score'!$C$3:$E$7,MATCH(W84,'P-07 HACCP score'!$B$3:$B$7,0),MATCH('D-14 Ernst'!S$2,'P-07 HACCP score'!$C$2:$E$2,0))</f>
        <v>0</v>
      </c>
      <c r="BN84" s="6">
        <f>INDEX('P-07 HACCP score'!$C$3:$E$7,MATCH(X84,'P-07 HACCP score'!$B$3:$B$7,0),MATCH('D-14 Ernst'!T$2,'P-07 HACCP score'!$C$2:$E$2,0))</f>
        <v>0</v>
      </c>
      <c r="BO84" s="6">
        <f>INDEX('P-07 HACCP score'!$C$3:$E$7,MATCH(Y84,'P-07 HACCP score'!$B$3:$B$7,0),MATCH('D-14 Ernst'!U$2,'P-07 HACCP score'!$C$2:$E$2,0))</f>
        <v>0</v>
      </c>
      <c r="BP84" s="6">
        <f>INDEX('P-07 HACCP score'!$C$3:$E$7,MATCH(Z84,'P-07 HACCP score'!$B$3:$B$7,0),MATCH('D-14 Ernst'!V$2,'P-07 HACCP score'!$C$2:$E$2,0))</f>
        <v>0</v>
      </c>
      <c r="BQ84" s="6">
        <f>INDEX('P-07 HACCP score'!$C$3:$E$7,MATCH(AA84,'P-07 HACCP score'!$B$3:$B$7,0),MATCH('D-14 Ernst'!W$2,'P-07 HACCP score'!$C$2:$E$2,0))</f>
        <v>0</v>
      </c>
      <c r="BR84" s="6">
        <f>INDEX('P-07 HACCP score'!$C$3:$E$7,MATCH(AB84,'P-07 HACCP score'!$B$3:$B$7,0),MATCH('D-14 Ernst'!X$2,'P-07 HACCP score'!$C$2:$E$2,0))</f>
        <v>0</v>
      </c>
      <c r="BS84" s="6">
        <f>INDEX('P-07 HACCP score'!$C$3:$E$7,MATCH(AC84,'P-07 HACCP score'!$B$3:$B$7,0),MATCH('D-14 Ernst'!Y$2,'P-07 HACCP score'!$C$2:$E$2,0))</f>
        <v>0</v>
      </c>
      <c r="BT84" s="6">
        <f>INDEX('P-07 HACCP score'!$C$3:$E$7,MATCH(AD84,'P-07 HACCP score'!$B$3:$B$7,0),MATCH('D-14 Ernst'!Z$2,'P-07 HACCP score'!$C$2:$E$2,0))</f>
        <v>0</v>
      </c>
      <c r="BU84" s="6">
        <f>INDEX('P-07 HACCP score'!$C$3:$E$7,MATCH(AE84,'P-07 HACCP score'!$B$3:$B$7,0),MATCH('D-14 Ernst'!AA$2,'P-07 HACCP score'!$C$2:$E$2,0))</f>
        <v>0</v>
      </c>
      <c r="BV84" s="6">
        <f>INDEX('P-07 HACCP score'!$C$3:$E$7,MATCH(AF84,'P-07 HACCP score'!$B$3:$B$7,0),MATCH('D-14 Ernst'!AB$2,'P-07 HACCP score'!$C$2:$E$2,0))</f>
        <v>0</v>
      </c>
      <c r="BW84" s="6">
        <f>INDEX('P-07 HACCP score'!$C$3:$E$7,MATCH(AG84,'P-07 HACCP score'!$B$3:$B$7,0),MATCH('D-14 Ernst'!AC$2,'P-07 HACCP score'!$C$2:$E$2,0))</f>
        <v>0</v>
      </c>
      <c r="BX84" s="6">
        <f>INDEX('P-07 HACCP score'!$C$3:$E$7,MATCH(AH84,'P-07 HACCP score'!$B$3:$B$7,0),MATCH('D-14 Ernst'!AD$2,'P-07 HACCP score'!$C$2:$E$2,0))</f>
        <v>0</v>
      </c>
    </row>
    <row r="85" spans="1:76" s="6" customFormat="1" x14ac:dyDescent="0.45">
      <c r="A85" s="47">
        <v>30940</v>
      </c>
      <c r="B85" s="6" t="s">
        <v>131</v>
      </c>
      <c r="C85" s="6" t="s">
        <v>88</v>
      </c>
      <c r="D85" s="21" t="s">
        <v>60</v>
      </c>
      <c r="E85" s="22"/>
      <c r="F85" s="22"/>
      <c r="G85" s="22"/>
      <c r="H85" s="25"/>
      <c r="I85" s="25"/>
      <c r="J85" s="25"/>
      <c r="K85" s="25"/>
      <c r="L85" s="25"/>
      <c r="M85" s="22"/>
      <c r="N85" s="22"/>
      <c r="O85" s="26"/>
      <c r="P85" s="26"/>
      <c r="Q85" s="22"/>
      <c r="R85" s="22"/>
      <c r="S85" s="22"/>
      <c r="T85" s="22"/>
      <c r="U85" s="22"/>
      <c r="V85" s="22"/>
      <c r="W85" s="22"/>
      <c r="X85" s="22"/>
      <c r="Y85" s="22"/>
      <c r="Z85" s="22"/>
      <c r="AA85" s="22"/>
      <c r="AB85" s="22"/>
      <c r="AC85" s="22"/>
      <c r="AD85" s="22"/>
      <c r="AE85" s="22"/>
      <c r="AF85" s="22"/>
      <c r="AG85" s="22"/>
      <c r="AH85" s="22"/>
      <c r="AI85" s="4">
        <f>COUNTIF(AU85:AW85,5)+COUNTIF(BC85:BD85,5)+COUNTIF(BG85:BX85,5)+COUNTIF(AU85:AW85,9)+COUNTIF(BC85:BD85,9)+COUNTIF(BG85:BX85,9)</f>
        <v>0</v>
      </c>
      <c r="AJ85" s="4">
        <f>COUNTIF(AU85:AW85,15)+COUNTIF(BC85:BD85,15)+COUNTIF(BG85:BX85,15)+COUNTIF(AU85:AW85,25)+COUNTIF(BC85:BD85,25)+COUNTIF(BG85:BX85,25)</f>
        <v>0</v>
      </c>
      <c r="AK85" s="4" t="str">
        <f>IF(AJ85&gt;=1,"HOOG",IF(AI85&gt;=2,"MIDDEN","LAAG"))</f>
        <v>LAAG</v>
      </c>
      <c r="AL85" s="4" t="str">
        <f>IF(AND(AJ85=1,OR(G85="H",X85="H"),TEXT(D85,0)&lt;&gt;"4"),"J","N" )</f>
        <v>N</v>
      </c>
      <c r="AM85" s="4" t="s">
        <v>34</v>
      </c>
      <c r="AN85" s="80" t="str">
        <f>IF(OR(AM85="J",AL85="J"),"MIDDEN",AK85)</f>
        <v>LAAG</v>
      </c>
      <c r="AO85" s="4" t="s">
        <v>32</v>
      </c>
      <c r="AP85" s="4" t="s">
        <v>36</v>
      </c>
      <c r="AQ85" s="4" t="s">
        <v>34</v>
      </c>
      <c r="AR85" s="4" t="str">
        <f>IF(AND(AO85="H",AP85="K"),"J",IF(OR(AND(AO85="L",AP85="K",AQ85="J"),AND(AO85="H",AP85="G",AQ85="J")),"J","N"))</f>
        <v>N</v>
      </c>
      <c r="AS85" s="4" t="s">
        <v>34</v>
      </c>
      <c r="AT85" s="4" t="str">
        <f>IF(AR85="N",AN85,IF(AN85="LAAG","MIDDEN","HOOG"))</f>
        <v>LAAG</v>
      </c>
      <c r="AU85" s="6">
        <f>INDEX('P-07 HACCP score'!$C$3:$E$7,MATCH(E85,'P-07 HACCP score'!$B$3:$B$7,0),MATCH('D-14 Ernst'!A$2,'P-07 HACCP score'!$C$2:$E$2,0))</f>
        <v>0</v>
      </c>
      <c r="AV85" s="6">
        <f>INDEX('P-07 HACCP score'!$C$3:$E$7,MATCH(F85,'P-07 HACCP score'!$B$3:$B$7,0),MATCH('D-14 Ernst'!B$2,'P-07 HACCP score'!$C$2:$E$2,0))</f>
        <v>0</v>
      </c>
      <c r="AW85" s="6">
        <f>INDEX('P-07 HACCP score'!$C$3:$E$7,MATCH(G85,'P-07 HACCP score'!$B$3:$B$7,0),MATCH('D-14 Ernst'!C$2,'P-07 HACCP score'!$C$2:$E$2,0))</f>
        <v>0</v>
      </c>
      <c r="AX85" s="6">
        <f>INDEX('P-07 HACCP score'!$C$3:$E$7,MATCH(H85,'P-07 HACCP score'!$B$3:$B$7,0),MATCH('D-14 Ernst'!D$2,'P-07 HACCP score'!$C$2:$E$2,0))</f>
        <v>0</v>
      </c>
      <c r="AY85" s="6">
        <f>INDEX('P-07 HACCP score'!$C$3:$E$7,MATCH(I85,'P-07 HACCP score'!$B$3:$B$7,0),MATCH('D-14 Ernst'!E$2,'P-07 HACCP score'!$C$2:$E$2,0))</f>
        <v>0</v>
      </c>
      <c r="AZ85" s="6">
        <f>INDEX('P-07 HACCP score'!$C$3:$E$7,MATCH(J85,'P-07 HACCP score'!$B$3:$B$7,0),MATCH('D-14 Ernst'!F$2,'P-07 HACCP score'!$C$2:$E$2,0))</f>
        <v>0</v>
      </c>
      <c r="BA85" s="6">
        <f>INDEX('P-07 HACCP score'!$C$3:$E$7,MATCH(K85,'P-07 HACCP score'!$B$3:$B$7,0),MATCH('D-14 Ernst'!G$2,'P-07 HACCP score'!$C$2:$E$2,0))</f>
        <v>0</v>
      </c>
      <c r="BB85" s="6">
        <f>INDEX('P-07 HACCP score'!$C$3:$E$7,MATCH(L85,'P-07 HACCP score'!$B$3:$B$7,0),MATCH('D-14 Ernst'!H$2,'P-07 HACCP score'!$C$2:$E$2,0))</f>
        <v>0</v>
      </c>
      <c r="BC85" s="6">
        <f>INDEX('P-07 HACCP score'!$C$3:$E$7,MATCH(M85,'P-07 HACCP score'!$B$3:$B$7,0),MATCH('D-14 Ernst'!I$2,'P-07 HACCP score'!$C$2:$E$2,0))</f>
        <v>0</v>
      </c>
      <c r="BD85" s="6">
        <f>INDEX('P-07 HACCP score'!$C$3:$E$7,MATCH(N85,'P-07 HACCP score'!$B$3:$B$7,0),MATCH('D-14 Ernst'!J$2,'P-07 HACCP score'!$C$2:$E$2,0))</f>
        <v>0</v>
      </c>
      <c r="BE85" s="6">
        <f>INDEX('P-07 HACCP score'!$C$3:$E$7,MATCH(O85,'P-07 HACCP score'!$B$3:$B$7,0),MATCH('D-14 Ernst'!K$2,'P-07 HACCP score'!$C$2:$E$2,0))</f>
        <v>0</v>
      </c>
      <c r="BF85" s="6">
        <f>INDEX('P-07 HACCP score'!$C$3:$E$7,MATCH(P85,'P-07 HACCP score'!$B$3:$B$7,0),MATCH('D-14 Ernst'!L$2,'P-07 HACCP score'!$C$2:$E$2,0))</f>
        <v>0</v>
      </c>
      <c r="BG85" s="6">
        <f>INDEX('P-07 HACCP score'!$C$3:$E$7,MATCH(Q85,'P-07 HACCP score'!$B$3:$B$7,0),MATCH('D-14 Ernst'!M$2,'P-07 HACCP score'!$C$2:$E$2,0))</f>
        <v>0</v>
      </c>
      <c r="BH85" s="6">
        <f>INDEX('P-07 HACCP score'!$C$3:$E$7,MATCH(R85,'P-07 HACCP score'!$B$3:$B$7,0),MATCH('D-14 Ernst'!N$2,'P-07 HACCP score'!$C$2:$E$2,0))</f>
        <v>0</v>
      </c>
      <c r="BI85" s="6">
        <f>INDEX('P-07 HACCP score'!$C$3:$E$7,MATCH(S85,'P-07 HACCP score'!$B$3:$B$7,0),MATCH('D-14 Ernst'!O$2,'P-07 HACCP score'!$C$2:$E$2,0))</f>
        <v>0</v>
      </c>
      <c r="BJ85" s="6">
        <f>INDEX('P-07 HACCP score'!$C$3:$E$7,MATCH(T85,'P-07 HACCP score'!$B$3:$B$7,0),MATCH('D-14 Ernst'!P$2,'P-07 HACCP score'!$C$2:$E$2,0))</f>
        <v>0</v>
      </c>
      <c r="BK85" s="6">
        <f>INDEX('P-07 HACCP score'!$C$3:$E$7,MATCH(U85,'P-07 HACCP score'!$B$3:$B$7,0),MATCH('D-14 Ernst'!Q$2,'P-07 HACCP score'!$C$2:$E$2,0))</f>
        <v>0</v>
      </c>
      <c r="BL85" s="6">
        <f>INDEX('P-07 HACCP score'!$C$3:$E$7,MATCH(V85,'P-07 HACCP score'!$B$3:$B$7,0),MATCH('D-14 Ernst'!R$2,'P-07 HACCP score'!$C$2:$E$2,0))</f>
        <v>0</v>
      </c>
      <c r="BM85" s="6">
        <f>INDEX('P-07 HACCP score'!$C$3:$E$7,MATCH(W85,'P-07 HACCP score'!$B$3:$B$7,0),MATCH('D-14 Ernst'!S$2,'P-07 HACCP score'!$C$2:$E$2,0))</f>
        <v>0</v>
      </c>
      <c r="BN85" s="6">
        <f>INDEX('P-07 HACCP score'!$C$3:$E$7,MATCH(X85,'P-07 HACCP score'!$B$3:$B$7,0),MATCH('D-14 Ernst'!T$2,'P-07 HACCP score'!$C$2:$E$2,0))</f>
        <v>0</v>
      </c>
      <c r="BO85" s="6">
        <f>INDEX('P-07 HACCP score'!$C$3:$E$7,MATCH(Y85,'P-07 HACCP score'!$B$3:$B$7,0),MATCH('D-14 Ernst'!U$2,'P-07 HACCP score'!$C$2:$E$2,0))</f>
        <v>0</v>
      </c>
      <c r="BP85" s="6">
        <f>INDEX('P-07 HACCP score'!$C$3:$E$7,MATCH(Z85,'P-07 HACCP score'!$B$3:$B$7,0),MATCH('D-14 Ernst'!V$2,'P-07 HACCP score'!$C$2:$E$2,0))</f>
        <v>0</v>
      </c>
      <c r="BQ85" s="6">
        <f>INDEX('P-07 HACCP score'!$C$3:$E$7,MATCH(AA85,'P-07 HACCP score'!$B$3:$B$7,0),MATCH('D-14 Ernst'!W$2,'P-07 HACCP score'!$C$2:$E$2,0))</f>
        <v>0</v>
      </c>
      <c r="BR85" s="6">
        <f>INDEX('P-07 HACCP score'!$C$3:$E$7,MATCH(AB85,'P-07 HACCP score'!$B$3:$B$7,0),MATCH('D-14 Ernst'!X$2,'P-07 HACCP score'!$C$2:$E$2,0))</f>
        <v>0</v>
      </c>
      <c r="BS85" s="6">
        <f>INDEX('P-07 HACCP score'!$C$3:$E$7,MATCH(AC85,'P-07 HACCP score'!$B$3:$B$7,0),MATCH('D-14 Ernst'!Y$2,'P-07 HACCP score'!$C$2:$E$2,0))</f>
        <v>0</v>
      </c>
      <c r="BT85" s="6">
        <f>INDEX('P-07 HACCP score'!$C$3:$E$7,MATCH(AD85,'P-07 HACCP score'!$B$3:$B$7,0),MATCH('D-14 Ernst'!Z$2,'P-07 HACCP score'!$C$2:$E$2,0))</f>
        <v>0</v>
      </c>
      <c r="BU85" s="6">
        <f>INDEX('P-07 HACCP score'!$C$3:$E$7,MATCH(AE85,'P-07 HACCP score'!$B$3:$B$7,0),MATCH('D-14 Ernst'!AA$2,'P-07 HACCP score'!$C$2:$E$2,0))</f>
        <v>0</v>
      </c>
      <c r="BV85" s="6">
        <f>INDEX('P-07 HACCP score'!$C$3:$E$7,MATCH(AF85,'P-07 HACCP score'!$B$3:$B$7,0),MATCH('D-14 Ernst'!AB$2,'P-07 HACCP score'!$C$2:$E$2,0))</f>
        <v>0</v>
      </c>
      <c r="BW85" s="6">
        <f>INDEX('P-07 HACCP score'!$C$3:$E$7,MATCH(AG85,'P-07 HACCP score'!$B$3:$B$7,0),MATCH('D-14 Ernst'!AC$2,'P-07 HACCP score'!$C$2:$E$2,0))</f>
        <v>0</v>
      </c>
      <c r="BX85" s="6">
        <f>INDEX('P-07 HACCP score'!$C$3:$E$7,MATCH(AH85,'P-07 HACCP score'!$B$3:$B$7,0),MATCH('D-14 Ernst'!AD$2,'P-07 HACCP score'!$C$2:$E$2,0))</f>
        <v>0</v>
      </c>
    </row>
    <row r="86" spans="1:76" s="6" customFormat="1" x14ac:dyDescent="0.45">
      <c r="A86" s="87">
        <v>53032</v>
      </c>
      <c r="B86" s="81" t="s">
        <v>963</v>
      </c>
      <c r="C86" s="40" t="s">
        <v>628</v>
      </c>
      <c r="D86" s="46">
        <v>4</v>
      </c>
      <c r="E86" s="24" t="s">
        <v>32</v>
      </c>
      <c r="F86" s="24"/>
      <c r="G86" s="24"/>
      <c r="H86" s="25"/>
      <c r="I86" s="25"/>
      <c r="J86" s="25"/>
      <c r="K86" s="25"/>
      <c r="L86" s="25"/>
      <c r="M86" s="24"/>
      <c r="N86" s="24" t="s">
        <v>32</v>
      </c>
      <c r="O86" s="24" t="s">
        <v>32</v>
      </c>
      <c r="P86" s="24" t="s">
        <v>32</v>
      </c>
      <c r="Q86" s="24" t="s">
        <v>32</v>
      </c>
      <c r="R86" s="24" t="s">
        <v>32</v>
      </c>
      <c r="S86" s="43" t="s">
        <v>726</v>
      </c>
      <c r="T86" s="24" t="s">
        <v>32</v>
      </c>
      <c r="U86" s="24"/>
      <c r="V86" s="24"/>
      <c r="W86" s="24"/>
      <c r="X86" s="24"/>
      <c r="Y86" s="24"/>
      <c r="Z86" s="24"/>
      <c r="AA86" s="24"/>
      <c r="AB86" s="24"/>
      <c r="AC86" s="24"/>
      <c r="AD86" s="24"/>
      <c r="AE86" s="24"/>
      <c r="AF86" s="24"/>
      <c r="AG86" s="24"/>
      <c r="AH86" s="24"/>
      <c r="AI86" s="33">
        <f>COUNTIF(AU86:AW86,5)+COUNTIF(BC86:BD86,5)+COUNTIF(BG86:BX86,5)+COUNTIF(AU86:AW86,9)+COUNTIF(BC86:BD86,9)+COUNTIF(BG86:BX86,9)</f>
        <v>1</v>
      </c>
      <c r="AJ86" s="33">
        <f>COUNTIF(AU86:AW86,15)+COUNTIF(BC86:BD86,15)+COUNTIF(BG86:BX86,15)+COUNTIF(AU86:AW86,25)+COUNTIF(BC86:BD86,25)+COUNTIF(BG86:BX86,25)</f>
        <v>0</v>
      </c>
      <c r="AK86" s="33" t="str">
        <f>IF(AJ86&gt;=1,"HOOG",IF(AI86&gt;=2,"MIDDEN","LAAG"))</f>
        <v>LAAG</v>
      </c>
      <c r="AL86" s="33" t="str">
        <f>IF(AND(AJ86=1,OR(G86="H",X86="H"),TEXT(D86,0)&lt;&gt;"4"),"J","N" )</f>
        <v>N</v>
      </c>
      <c r="AM86" s="33" t="s">
        <v>34</v>
      </c>
      <c r="AN86" s="85" t="str">
        <f>IF(OR(AM86="J",AL86="J"),"MIDDEN",AK86)</f>
        <v>LAAG</v>
      </c>
      <c r="AO86" s="33" t="s">
        <v>32</v>
      </c>
      <c r="AP86" s="33" t="s">
        <v>36</v>
      </c>
      <c r="AQ86" s="33" t="s">
        <v>34</v>
      </c>
      <c r="AR86" s="33" t="str">
        <f>IF(AND(AO86="H",AP86="K"),"J",IF(OR(AND(AO86="L",AP86="K",AQ86="J"),AND(AO86="H",AP86="G",AQ86="J")),"J","N"))</f>
        <v>N</v>
      </c>
      <c r="AS86" s="4" t="s">
        <v>34</v>
      </c>
      <c r="AT86" s="33" t="str">
        <f>IF(AR86="N",AN86,IF(AN86="LAAG","MIDDEN","HOOG"))</f>
        <v>LAAG</v>
      </c>
      <c r="AU86" s="40">
        <f>INDEX('P-07 HACCP score'!$C$3:$E$7,MATCH(E86,'P-07 HACCP score'!$B$3:$B$7,0),MATCH('D-14 Ernst'!A$2,'P-07 HACCP score'!$C$2:$E$2,0))</f>
        <v>3</v>
      </c>
      <c r="AV86" s="40">
        <f>INDEX('P-07 HACCP score'!$C$3:$E$7,MATCH(F86,'P-07 HACCP score'!$B$3:$B$7,0),MATCH('D-14 Ernst'!B$2,'P-07 HACCP score'!$C$2:$E$2,0))</f>
        <v>0</v>
      </c>
      <c r="AW86" s="40">
        <f>INDEX('P-07 HACCP score'!$C$3:$E$7,MATCH(G86,'P-07 HACCP score'!$B$3:$B$7,0),MATCH('D-14 Ernst'!C$2,'P-07 HACCP score'!$C$2:$E$2,0))</f>
        <v>0</v>
      </c>
      <c r="AX86" s="40">
        <f>INDEX('P-07 HACCP score'!$C$3:$E$7,MATCH(H86,'P-07 HACCP score'!$B$3:$B$7,0),MATCH('D-14 Ernst'!D$2,'P-07 HACCP score'!$C$2:$E$2,0))</f>
        <v>0</v>
      </c>
      <c r="AY86" s="40">
        <f>INDEX('P-07 HACCP score'!$C$3:$E$7,MATCH(I86,'P-07 HACCP score'!$B$3:$B$7,0),MATCH('D-14 Ernst'!E$2,'P-07 HACCP score'!$C$2:$E$2,0))</f>
        <v>0</v>
      </c>
      <c r="AZ86" s="40">
        <f>INDEX('P-07 HACCP score'!$C$3:$E$7,MATCH(J86,'P-07 HACCP score'!$B$3:$B$7,0),MATCH('D-14 Ernst'!F$2,'P-07 HACCP score'!$C$2:$E$2,0))</f>
        <v>0</v>
      </c>
      <c r="BA86" s="40">
        <f>INDEX('P-07 HACCP score'!$C$3:$E$7,MATCH(K86,'P-07 HACCP score'!$B$3:$B$7,0),MATCH('D-14 Ernst'!G$2,'P-07 HACCP score'!$C$2:$E$2,0))</f>
        <v>0</v>
      </c>
      <c r="BB86" s="40">
        <f>INDEX('P-07 HACCP score'!$C$3:$E$7,MATCH(L86,'P-07 HACCP score'!$B$3:$B$7,0),MATCH('D-14 Ernst'!H$2,'P-07 HACCP score'!$C$2:$E$2,0))</f>
        <v>0</v>
      </c>
      <c r="BC86" s="40">
        <f>INDEX('P-07 HACCP score'!$C$3:$E$7,MATCH(M86,'P-07 HACCP score'!$B$3:$B$7,0),MATCH('D-14 Ernst'!I$2,'P-07 HACCP score'!$C$2:$E$2,0))</f>
        <v>0</v>
      </c>
      <c r="BD86" s="40">
        <f>INDEX('P-07 HACCP score'!$C$3:$E$7,MATCH(N86,'P-07 HACCP score'!$B$3:$B$7,0),MATCH('D-14 Ernst'!J$2,'P-07 HACCP score'!$C$2:$E$2,0))</f>
        <v>3</v>
      </c>
      <c r="BE86" s="40">
        <f>INDEX('P-07 HACCP score'!$C$3:$E$7,MATCH(O86,'P-07 HACCP score'!$B$3:$B$7,0),MATCH('D-14 Ernst'!K$2,'P-07 HACCP score'!$C$2:$E$2,0))</f>
        <v>3</v>
      </c>
      <c r="BF86" s="40">
        <f>INDEX('P-07 HACCP score'!$C$3:$E$7,MATCH(P86,'P-07 HACCP score'!$B$3:$B$7,0),MATCH('D-14 Ernst'!L$2,'P-07 HACCP score'!$C$2:$E$2,0))</f>
        <v>3</v>
      </c>
      <c r="BG86" s="40">
        <f>INDEX('P-07 HACCP score'!$C$3:$E$7,MATCH(Q86,'P-07 HACCP score'!$B$3:$B$7,0),MATCH('D-14 Ernst'!M$2,'P-07 HACCP score'!$C$2:$E$2,0))</f>
        <v>5</v>
      </c>
      <c r="BH86" s="40">
        <f>INDEX('P-07 HACCP score'!$C$3:$E$7,MATCH(R86,'P-07 HACCP score'!$B$3:$B$7,0),MATCH('D-14 Ernst'!N$2,'P-07 HACCP score'!$C$2:$E$2,0))</f>
        <v>1</v>
      </c>
      <c r="BI86" s="40">
        <f>INDEX('P-07 HACCP score'!$C$3:$E$7,MATCH(S86,'P-07 HACCP score'!$B$3:$B$7,0),MATCH('D-14 Ernst'!O$2,'P-07 HACCP score'!$C$2:$E$2,0))</f>
        <v>1.5</v>
      </c>
      <c r="BJ86" s="40">
        <f>INDEX('P-07 HACCP score'!$C$3:$E$7,MATCH(T86,'P-07 HACCP score'!$B$3:$B$7,0),MATCH('D-14 Ernst'!P$2,'P-07 HACCP score'!$C$2:$E$2,0))</f>
        <v>3</v>
      </c>
      <c r="BK86" s="40">
        <f>INDEX('P-07 HACCP score'!$C$3:$E$7,MATCH(U86,'P-07 HACCP score'!$B$3:$B$7,0),MATCH('D-14 Ernst'!Q$2,'P-07 HACCP score'!$C$2:$E$2,0))</f>
        <v>0</v>
      </c>
      <c r="BL86" s="40">
        <f>INDEX('P-07 HACCP score'!$C$3:$E$7,MATCH(V86,'P-07 HACCP score'!$B$3:$B$7,0),MATCH('D-14 Ernst'!R$2,'P-07 HACCP score'!$C$2:$E$2,0))</f>
        <v>0</v>
      </c>
      <c r="BM86" s="40">
        <f>INDEX('P-07 HACCP score'!$C$3:$E$7,MATCH(W86,'P-07 HACCP score'!$B$3:$B$7,0),MATCH('D-14 Ernst'!S$2,'P-07 HACCP score'!$C$2:$E$2,0))</f>
        <v>0</v>
      </c>
      <c r="BN86" s="40">
        <f>INDEX('P-07 HACCP score'!$C$3:$E$7,MATCH(X86,'P-07 HACCP score'!$B$3:$B$7,0),MATCH('D-14 Ernst'!T$2,'P-07 HACCP score'!$C$2:$E$2,0))</f>
        <v>0</v>
      </c>
      <c r="BO86" s="40">
        <f>INDEX('P-07 HACCP score'!$C$3:$E$7,MATCH(Y86,'P-07 HACCP score'!$B$3:$B$7,0),MATCH('D-14 Ernst'!U$2,'P-07 HACCP score'!$C$2:$E$2,0))</f>
        <v>0</v>
      </c>
      <c r="BP86" s="40">
        <f>INDEX('P-07 HACCP score'!$C$3:$E$7,MATCH(Z86,'P-07 HACCP score'!$B$3:$B$7,0),MATCH('D-14 Ernst'!V$2,'P-07 HACCP score'!$C$2:$E$2,0))</f>
        <v>0</v>
      </c>
      <c r="BQ86" s="40">
        <f>INDEX('P-07 HACCP score'!$C$3:$E$7,MATCH(AA86,'P-07 HACCP score'!$B$3:$B$7,0),MATCH('D-14 Ernst'!W$2,'P-07 HACCP score'!$C$2:$E$2,0))</f>
        <v>0</v>
      </c>
      <c r="BR86" s="40">
        <f>INDEX('P-07 HACCP score'!$C$3:$E$7,MATCH(AB86,'P-07 HACCP score'!$B$3:$B$7,0),MATCH('D-14 Ernst'!X$2,'P-07 HACCP score'!$C$2:$E$2,0))</f>
        <v>0</v>
      </c>
      <c r="BS86" s="40">
        <f>INDEX('P-07 HACCP score'!$C$3:$E$7,MATCH(AC86,'P-07 HACCP score'!$B$3:$B$7,0),MATCH('D-14 Ernst'!Y$2,'P-07 HACCP score'!$C$2:$E$2,0))</f>
        <v>0</v>
      </c>
      <c r="BT86" s="40">
        <f>INDEX('P-07 HACCP score'!$C$3:$E$7,MATCH(AD86,'P-07 HACCP score'!$B$3:$B$7,0),MATCH('D-14 Ernst'!Z$2,'P-07 HACCP score'!$C$2:$E$2,0))</f>
        <v>0</v>
      </c>
      <c r="BU86" s="40">
        <f>INDEX('P-07 HACCP score'!$C$3:$E$7,MATCH(AE86,'P-07 HACCP score'!$B$3:$B$7,0),MATCH('D-14 Ernst'!AA$2,'P-07 HACCP score'!$C$2:$E$2,0))</f>
        <v>0</v>
      </c>
      <c r="BV86" s="40">
        <f>INDEX('P-07 HACCP score'!$C$3:$E$7,MATCH(AF86,'P-07 HACCP score'!$B$3:$B$7,0),MATCH('D-14 Ernst'!AB$2,'P-07 HACCP score'!$C$2:$E$2,0))</f>
        <v>0</v>
      </c>
      <c r="BW86" s="40">
        <f>INDEX('P-07 HACCP score'!$C$3:$E$7,MATCH(AG86,'P-07 HACCP score'!$B$3:$B$7,0),MATCH('D-14 Ernst'!AC$2,'P-07 HACCP score'!$C$2:$E$2,0))</f>
        <v>0</v>
      </c>
      <c r="BX86" s="40">
        <f>INDEX('P-07 HACCP score'!$C$3:$E$7,MATCH(AH86,'P-07 HACCP score'!$B$3:$B$7,0),MATCH('D-14 Ernst'!AD$2,'P-07 HACCP score'!$C$2:$E$2,0))</f>
        <v>0</v>
      </c>
    </row>
    <row r="87" spans="1:76" s="6" customFormat="1" x14ac:dyDescent="0.45">
      <c r="A87" s="47">
        <v>30230</v>
      </c>
      <c r="B87" s="6" t="s">
        <v>133</v>
      </c>
      <c r="C87" s="6" t="s">
        <v>85</v>
      </c>
      <c r="D87" s="21" t="s">
        <v>60</v>
      </c>
      <c r="E87" s="22"/>
      <c r="F87" s="22"/>
      <c r="G87" s="22"/>
      <c r="H87" s="25"/>
      <c r="I87" s="25"/>
      <c r="J87" s="25"/>
      <c r="K87" s="25"/>
      <c r="L87" s="25"/>
      <c r="M87" s="22"/>
      <c r="N87" s="22" t="s">
        <v>32</v>
      </c>
      <c r="O87" s="26" t="s">
        <v>32</v>
      </c>
      <c r="P87" s="26"/>
      <c r="Q87" s="22"/>
      <c r="R87" s="22"/>
      <c r="S87" s="22"/>
      <c r="T87" s="22"/>
      <c r="U87" s="22"/>
      <c r="V87" s="22"/>
      <c r="W87" s="22"/>
      <c r="X87" s="22"/>
      <c r="Y87" s="22"/>
      <c r="Z87" s="22"/>
      <c r="AA87" s="22"/>
      <c r="AB87" s="22"/>
      <c r="AC87" s="22"/>
      <c r="AD87" s="22"/>
      <c r="AE87" s="22"/>
      <c r="AF87" s="22"/>
      <c r="AG87" s="22"/>
      <c r="AH87" s="22"/>
      <c r="AI87" s="4">
        <f>COUNTIF(AU87:AW87,5)+COUNTIF(BC87:BD87,5)+COUNTIF(BG87:BX87,5)+COUNTIF(AU87:AW87,9)+COUNTIF(BC87:BD87,9)+COUNTIF(BG87:BX87,9)</f>
        <v>0</v>
      </c>
      <c r="AJ87" s="4">
        <f>COUNTIF(AU87:AW87,15)+COUNTIF(BC87:BD87,15)+COUNTIF(BG87:BX87,15)+COUNTIF(AU87:AW87,25)+COUNTIF(BC87:BD87,25)+COUNTIF(BG87:BX87,25)</f>
        <v>0</v>
      </c>
      <c r="AK87" s="4" t="str">
        <f>IF(AJ87&gt;=1,"HOOG",IF(AI87&gt;=2,"MIDDEN","LAAG"))</f>
        <v>LAAG</v>
      </c>
      <c r="AL87" s="4" t="str">
        <f>IF(AND(AJ87=1,OR(G87="H",X87="H"),TEXT(D87,0)&lt;&gt;"4"),"J","N" )</f>
        <v>N</v>
      </c>
      <c r="AM87" s="4" t="s">
        <v>34</v>
      </c>
      <c r="AN87" s="80" t="str">
        <f>IF(OR(AM87="J",AL87="J"),"MIDDEN",AK87)</f>
        <v>LAAG</v>
      </c>
      <c r="AO87" s="4" t="s">
        <v>32</v>
      </c>
      <c r="AP87" s="4" t="s">
        <v>36</v>
      </c>
      <c r="AQ87" s="4" t="s">
        <v>34</v>
      </c>
      <c r="AR87" s="4" t="str">
        <f>IF(AND(AO87="H",AP87="K"),"J",IF(OR(AND(AO87="L",AP87="K",AQ87="J"),AND(AO87="H",AP87="G",AQ87="J")),"J","N"))</f>
        <v>N</v>
      </c>
      <c r="AS87" s="4" t="s">
        <v>34</v>
      </c>
      <c r="AT87" s="4" t="str">
        <f>IF(AR87="N",AN87,IF(AN87="LAAG","MIDDEN","HOOG"))</f>
        <v>LAAG</v>
      </c>
      <c r="AU87" s="6">
        <f>INDEX('P-07 HACCP score'!$C$3:$E$7,MATCH(E87,'P-07 HACCP score'!$B$3:$B$7,0),MATCH('D-14 Ernst'!A$2,'P-07 HACCP score'!$C$2:$E$2,0))</f>
        <v>0</v>
      </c>
      <c r="AV87" s="6">
        <f>INDEX('P-07 HACCP score'!$C$3:$E$7,MATCH(F87,'P-07 HACCP score'!$B$3:$B$7,0),MATCH('D-14 Ernst'!B$2,'P-07 HACCP score'!$C$2:$E$2,0))</f>
        <v>0</v>
      </c>
      <c r="AW87" s="6">
        <f>INDEX('P-07 HACCP score'!$C$3:$E$7,MATCH(G87,'P-07 HACCP score'!$B$3:$B$7,0),MATCH('D-14 Ernst'!C$2,'P-07 HACCP score'!$C$2:$E$2,0))</f>
        <v>0</v>
      </c>
      <c r="AX87" s="6">
        <f>INDEX('P-07 HACCP score'!$C$3:$E$7,MATCH(H87,'P-07 HACCP score'!$B$3:$B$7,0),MATCH('D-14 Ernst'!D$2,'P-07 HACCP score'!$C$2:$E$2,0))</f>
        <v>0</v>
      </c>
      <c r="AY87" s="6">
        <f>INDEX('P-07 HACCP score'!$C$3:$E$7,MATCH(I87,'P-07 HACCP score'!$B$3:$B$7,0),MATCH('D-14 Ernst'!E$2,'P-07 HACCP score'!$C$2:$E$2,0))</f>
        <v>0</v>
      </c>
      <c r="AZ87" s="6">
        <f>INDEX('P-07 HACCP score'!$C$3:$E$7,MATCH(J87,'P-07 HACCP score'!$B$3:$B$7,0),MATCH('D-14 Ernst'!F$2,'P-07 HACCP score'!$C$2:$E$2,0))</f>
        <v>0</v>
      </c>
      <c r="BA87" s="6">
        <f>INDEX('P-07 HACCP score'!$C$3:$E$7,MATCH(K87,'P-07 HACCP score'!$B$3:$B$7,0),MATCH('D-14 Ernst'!G$2,'P-07 HACCP score'!$C$2:$E$2,0))</f>
        <v>0</v>
      </c>
      <c r="BB87" s="6">
        <f>INDEX('P-07 HACCP score'!$C$3:$E$7,MATCH(L87,'P-07 HACCP score'!$B$3:$B$7,0),MATCH('D-14 Ernst'!H$2,'P-07 HACCP score'!$C$2:$E$2,0))</f>
        <v>0</v>
      </c>
      <c r="BC87" s="6">
        <f>INDEX('P-07 HACCP score'!$C$3:$E$7,MATCH(M87,'P-07 HACCP score'!$B$3:$B$7,0),MATCH('D-14 Ernst'!I$2,'P-07 HACCP score'!$C$2:$E$2,0))</f>
        <v>0</v>
      </c>
      <c r="BD87" s="6">
        <f>INDEX('P-07 HACCP score'!$C$3:$E$7,MATCH(N87,'P-07 HACCP score'!$B$3:$B$7,0),MATCH('D-14 Ernst'!J$2,'P-07 HACCP score'!$C$2:$E$2,0))</f>
        <v>3</v>
      </c>
      <c r="BE87" s="6">
        <f>INDEX('P-07 HACCP score'!$C$3:$E$7,MATCH(O87,'P-07 HACCP score'!$B$3:$B$7,0),MATCH('D-14 Ernst'!K$2,'P-07 HACCP score'!$C$2:$E$2,0))</f>
        <v>3</v>
      </c>
      <c r="BF87" s="6">
        <f>INDEX('P-07 HACCP score'!$C$3:$E$7,MATCH(P87,'P-07 HACCP score'!$B$3:$B$7,0),MATCH('D-14 Ernst'!L$2,'P-07 HACCP score'!$C$2:$E$2,0))</f>
        <v>0</v>
      </c>
      <c r="BG87" s="6">
        <f>INDEX('P-07 HACCP score'!$C$3:$E$7,MATCH(Q87,'P-07 HACCP score'!$B$3:$B$7,0),MATCH('D-14 Ernst'!M$2,'P-07 HACCP score'!$C$2:$E$2,0))</f>
        <v>0</v>
      </c>
      <c r="BH87" s="6">
        <f>INDEX('P-07 HACCP score'!$C$3:$E$7,MATCH(R87,'P-07 HACCP score'!$B$3:$B$7,0),MATCH('D-14 Ernst'!N$2,'P-07 HACCP score'!$C$2:$E$2,0))</f>
        <v>0</v>
      </c>
      <c r="BI87" s="6">
        <f>INDEX('P-07 HACCP score'!$C$3:$E$7,MATCH(S87,'P-07 HACCP score'!$B$3:$B$7,0),MATCH('D-14 Ernst'!O$2,'P-07 HACCP score'!$C$2:$E$2,0))</f>
        <v>0</v>
      </c>
      <c r="BJ87" s="6">
        <f>INDEX('P-07 HACCP score'!$C$3:$E$7,MATCH(T87,'P-07 HACCP score'!$B$3:$B$7,0),MATCH('D-14 Ernst'!P$2,'P-07 HACCP score'!$C$2:$E$2,0))</f>
        <v>0</v>
      </c>
      <c r="BK87" s="6">
        <f>INDEX('P-07 HACCP score'!$C$3:$E$7,MATCH(U87,'P-07 HACCP score'!$B$3:$B$7,0),MATCH('D-14 Ernst'!Q$2,'P-07 HACCP score'!$C$2:$E$2,0))</f>
        <v>0</v>
      </c>
      <c r="BL87" s="6">
        <f>INDEX('P-07 HACCP score'!$C$3:$E$7,MATCH(V87,'P-07 HACCP score'!$B$3:$B$7,0),MATCH('D-14 Ernst'!R$2,'P-07 HACCP score'!$C$2:$E$2,0))</f>
        <v>0</v>
      </c>
      <c r="BM87" s="6">
        <f>INDEX('P-07 HACCP score'!$C$3:$E$7,MATCH(W87,'P-07 HACCP score'!$B$3:$B$7,0),MATCH('D-14 Ernst'!S$2,'P-07 HACCP score'!$C$2:$E$2,0))</f>
        <v>0</v>
      </c>
      <c r="BN87" s="6">
        <f>INDEX('P-07 HACCP score'!$C$3:$E$7,MATCH(X87,'P-07 HACCP score'!$B$3:$B$7,0),MATCH('D-14 Ernst'!T$2,'P-07 HACCP score'!$C$2:$E$2,0))</f>
        <v>0</v>
      </c>
      <c r="BO87" s="6">
        <f>INDEX('P-07 HACCP score'!$C$3:$E$7,MATCH(Y87,'P-07 HACCP score'!$B$3:$B$7,0),MATCH('D-14 Ernst'!U$2,'P-07 HACCP score'!$C$2:$E$2,0))</f>
        <v>0</v>
      </c>
      <c r="BP87" s="6">
        <f>INDEX('P-07 HACCP score'!$C$3:$E$7,MATCH(Z87,'P-07 HACCP score'!$B$3:$B$7,0),MATCH('D-14 Ernst'!V$2,'P-07 HACCP score'!$C$2:$E$2,0))</f>
        <v>0</v>
      </c>
      <c r="BQ87" s="6">
        <f>INDEX('P-07 HACCP score'!$C$3:$E$7,MATCH(AA87,'P-07 HACCP score'!$B$3:$B$7,0),MATCH('D-14 Ernst'!W$2,'P-07 HACCP score'!$C$2:$E$2,0))</f>
        <v>0</v>
      </c>
      <c r="BR87" s="6">
        <f>INDEX('P-07 HACCP score'!$C$3:$E$7,MATCH(AB87,'P-07 HACCP score'!$B$3:$B$7,0),MATCH('D-14 Ernst'!X$2,'P-07 HACCP score'!$C$2:$E$2,0))</f>
        <v>0</v>
      </c>
      <c r="BS87" s="6">
        <f>INDEX('P-07 HACCP score'!$C$3:$E$7,MATCH(AC87,'P-07 HACCP score'!$B$3:$B$7,0),MATCH('D-14 Ernst'!Y$2,'P-07 HACCP score'!$C$2:$E$2,0))</f>
        <v>0</v>
      </c>
      <c r="BT87" s="6">
        <f>INDEX('P-07 HACCP score'!$C$3:$E$7,MATCH(AD87,'P-07 HACCP score'!$B$3:$B$7,0),MATCH('D-14 Ernst'!Z$2,'P-07 HACCP score'!$C$2:$E$2,0))</f>
        <v>0</v>
      </c>
      <c r="BU87" s="6">
        <f>INDEX('P-07 HACCP score'!$C$3:$E$7,MATCH(AE87,'P-07 HACCP score'!$B$3:$B$7,0),MATCH('D-14 Ernst'!AA$2,'P-07 HACCP score'!$C$2:$E$2,0))</f>
        <v>0</v>
      </c>
      <c r="BV87" s="6">
        <f>INDEX('P-07 HACCP score'!$C$3:$E$7,MATCH(AF87,'P-07 HACCP score'!$B$3:$B$7,0),MATCH('D-14 Ernst'!AB$2,'P-07 HACCP score'!$C$2:$E$2,0))</f>
        <v>0</v>
      </c>
      <c r="BW87" s="6">
        <f>INDEX('P-07 HACCP score'!$C$3:$E$7,MATCH(AG87,'P-07 HACCP score'!$B$3:$B$7,0),MATCH('D-14 Ernst'!AC$2,'P-07 HACCP score'!$C$2:$E$2,0))</f>
        <v>0</v>
      </c>
      <c r="BX87" s="6">
        <f>INDEX('P-07 HACCP score'!$C$3:$E$7,MATCH(AH87,'P-07 HACCP score'!$B$3:$B$7,0),MATCH('D-14 Ernst'!AD$2,'P-07 HACCP score'!$C$2:$E$2,0))</f>
        <v>0</v>
      </c>
    </row>
    <row r="88" spans="1:76" s="6" customFormat="1" x14ac:dyDescent="0.45">
      <c r="A88" s="47">
        <v>30950</v>
      </c>
      <c r="B88" s="6" t="s">
        <v>134</v>
      </c>
      <c r="C88" s="6" t="s">
        <v>88</v>
      </c>
      <c r="D88" s="21" t="s">
        <v>60</v>
      </c>
      <c r="E88" s="22"/>
      <c r="F88" s="22"/>
      <c r="G88" s="22"/>
      <c r="H88" s="25"/>
      <c r="I88" s="25"/>
      <c r="J88" s="25"/>
      <c r="K88" s="25"/>
      <c r="L88" s="25"/>
      <c r="M88" s="22"/>
      <c r="N88" s="22"/>
      <c r="O88" s="26"/>
      <c r="P88" s="26"/>
      <c r="Q88" s="22"/>
      <c r="R88" s="22"/>
      <c r="S88" s="22"/>
      <c r="T88" s="22"/>
      <c r="U88" s="22"/>
      <c r="V88" s="22"/>
      <c r="W88" s="22"/>
      <c r="X88" s="22"/>
      <c r="Y88" s="22"/>
      <c r="Z88" s="22"/>
      <c r="AA88" s="22"/>
      <c r="AB88" s="22"/>
      <c r="AC88" s="22"/>
      <c r="AD88" s="22"/>
      <c r="AE88" s="22"/>
      <c r="AF88" s="22"/>
      <c r="AG88" s="22"/>
      <c r="AH88" s="22"/>
      <c r="AI88" s="4">
        <f>COUNTIF(AU88:AW88,5)+COUNTIF(BC88:BD88,5)+COUNTIF(BG88:BX88,5)+COUNTIF(AU88:AW88,9)+COUNTIF(BC88:BD88,9)+COUNTIF(BG88:BX88,9)</f>
        <v>0</v>
      </c>
      <c r="AJ88" s="4">
        <f>COUNTIF(AU88:AW88,15)+COUNTIF(BC88:BD88,15)+COUNTIF(BG88:BX88,15)+COUNTIF(AU88:AW88,25)+COUNTIF(BC88:BD88,25)+COUNTIF(BG88:BX88,25)</f>
        <v>0</v>
      </c>
      <c r="AK88" s="4" t="str">
        <f>IF(AJ88&gt;=1,"HOOG",IF(AI88&gt;=2,"MIDDEN","LAAG"))</f>
        <v>LAAG</v>
      </c>
      <c r="AL88" s="4" t="str">
        <f>IF(AND(AJ88=1,OR(G88="H",X88="H"),TEXT(D88,0)&lt;&gt;"4"),"J","N" )</f>
        <v>N</v>
      </c>
      <c r="AM88" s="4" t="s">
        <v>34</v>
      </c>
      <c r="AN88" s="80" t="str">
        <f>IF(OR(AM88="J",AL88="J"),"MIDDEN",AK88)</f>
        <v>LAAG</v>
      </c>
      <c r="AO88" s="4" t="s">
        <v>32</v>
      </c>
      <c r="AP88" s="4" t="s">
        <v>36</v>
      </c>
      <c r="AQ88" s="4" t="s">
        <v>34</v>
      </c>
      <c r="AR88" s="4" t="str">
        <f>IF(AND(AO88="H",AP88="K"),"J",IF(OR(AND(AO88="L",AP88="K",AQ88="J"),AND(AO88="H",AP88="G",AQ88="J")),"J","N"))</f>
        <v>N</v>
      </c>
      <c r="AS88" s="4" t="s">
        <v>34</v>
      </c>
      <c r="AT88" s="4" t="str">
        <f>IF(AR88="N",AN88,IF(AN88="LAAG","MIDDEN","HOOG"))</f>
        <v>LAAG</v>
      </c>
      <c r="AU88" s="6">
        <f>INDEX('P-07 HACCP score'!$C$3:$E$7,MATCH(E88,'P-07 HACCP score'!$B$3:$B$7,0),MATCH('D-14 Ernst'!A$2,'P-07 HACCP score'!$C$2:$E$2,0))</f>
        <v>0</v>
      </c>
      <c r="AV88" s="6">
        <f>INDEX('P-07 HACCP score'!$C$3:$E$7,MATCH(F88,'P-07 HACCP score'!$B$3:$B$7,0),MATCH('D-14 Ernst'!B$2,'P-07 HACCP score'!$C$2:$E$2,0))</f>
        <v>0</v>
      </c>
      <c r="AW88" s="6">
        <f>INDEX('P-07 HACCP score'!$C$3:$E$7,MATCH(G88,'P-07 HACCP score'!$B$3:$B$7,0),MATCH('D-14 Ernst'!C$2,'P-07 HACCP score'!$C$2:$E$2,0))</f>
        <v>0</v>
      </c>
      <c r="AX88" s="6">
        <f>INDEX('P-07 HACCP score'!$C$3:$E$7,MATCH(H88,'P-07 HACCP score'!$B$3:$B$7,0),MATCH('D-14 Ernst'!D$2,'P-07 HACCP score'!$C$2:$E$2,0))</f>
        <v>0</v>
      </c>
      <c r="AY88" s="6">
        <f>INDEX('P-07 HACCP score'!$C$3:$E$7,MATCH(I88,'P-07 HACCP score'!$B$3:$B$7,0),MATCH('D-14 Ernst'!E$2,'P-07 HACCP score'!$C$2:$E$2,0))</f>
        <v>0</v>
      </c>
      <c r="AZ88" s="6">
        <f>INDEX('P-07 HACCP score'!$C$3:$E$7,MATCH(J88,'P-07 HACCP score'!$B$3:$B$7,0),MATCH('D-14 Ernst'!F$2,'P-07 HACCP score'!$C$2:$E$2,0))</f>
        <v>0</v>
      </c>
      <c r="BA88" s="6">
        <f>INDEX('P-07 HACCP score'!$C$3:$E$7,MATCH(K88,'P-07 HACCP score'!$B$3:$B$7,0),MATCH('D-14 Ernst'!G$2,'P-07 HACCP score'!$C$2:$E$2,0))</f>
        <v>0</v>
      </c>
      <c r="BB88" s="6">
        <f>INDEX('P-07 HACCP score'!$C$3:$E$7,MATCH(L88,'P-07 HACCP score'!$B$3:$B$7,0),MATCH('D-14 Ernst'!H$2,'P-07 HACCP score'!$C$2:$E$2,0))</f>
        <v>0</v>
      </c>
      <c r="BC88" s="6">
        <f>INDEX('P-07 HACCP score'!$C$3:$E$7,MATCH(M88,'P-07 HACCP score'!$B$3:$B$7,0),MATCH('D-14 Ernst'!I$2,'P-07 HACCP score'!$C$2:$E$2,0))</f>
        <v>0</v>
      </c>
      <c r="BD88" s="6">
        <f>INDEX('P-07 HACCP score'!$C$3:$E$7,MATCH(N88,'P-07 HACCP score'!$B$3:$B$7,0),MATCH('D-14 Ernst'!J$2,'P-07 HACCP score'!$C$2:$E$2,0))</f>
        <v>0</v>
      </c>
      <c r="BE88" s="6">
        <f>INDEX('P-07 HACCP score'!$C$3:$E$7,MATCH(O88,'P-07 HACCP score'!$B$3:$B$7,0),MATCH('D-14 Ernst'!K$2,'P-07 HACCP score'!$C$2:$E$2,0))</f>
        <v>0</v>
      </c>
      <c r="BF88" s="6">
        <f>INDEX('P-07 HACCP score'!$C$3:$E$7,MATCH(P88,'P-07 HACCP score'!$B$3:$B$7,0),MATCH('D-14 Ernst'!L$2,'P-07 HACCP score'!$C$2:$E$2,0))</f>
        <v>0</v>
      </c>
      <c r="BG88" s="6">
        <f>INDEX('P-07 HACCP score'!$C$3:$E$7,MATCH(Q88,'P-07 HACCP score'!$B$3:$B$7,0),MATCH('D-14 Ernst'!M$2,'P-07 HACCP score'!$C$2:$E$2,0))</f>
        <v>0</v>
      </c>
      <c r="BH88" s="6">
        <f>INDEX('P-07 HACCP score'!$C$3:$E$7,MATCH(R88,'P-07 HACCP score'!$B$3:$B$7,0),MATCH('D-14 Ernst'!N$2,'P-07 HACCP score'!$C$2:$E$2,0))</f>
        <v>0</v>
      </c>
      <c r="BI88" s="6">
        <f>INDEX('P-07 HACCP score'!$C$3:$E$7,MATCH(S88,'P-07 HACCP score'!$B$3:$B$7,0),MATCH('D-14 Ernst'!O$2,'P-07 HACCP score'!$C$2:$E$2,0))</f>
        <v>0</v>
      </c>
      <c r="BJ88" s="6">
        <f>INDEX('P-07 HACCP score'!$C$3:$E$7,MATCH(T88,'P-07 HACCP score'!$B$3:$B$7,0),MATCH('D-14 Ernst'!P$2,'P-07 HACCP score'!$C$2:$E$2,0))</f>
        <v>0</v>
      </c>
      <c r="BK88" s="6">
        <f>INDEX('P-07 HACCP score'!$C$3:$E$7,MATCH(U88,'P-07 HACCP score'!$B$3:$B$7,0),MATCH('D-14 Ernst'!Q$2,'P-07 HACCP score'!$C$2:$E$2,0))</f>
        <v>0</v>
      </c>
      <c r="BL88" s="6">
        <f>INDEX('P-07 HACCP score'!$C$3:$E$7,MATCH(V88,'P-07 HACCP score'!$B$3:$B$7,0),MATCH('D-14 Ernst'!R$2,'P-07 HACCP score'!$C$2:$E$2,0))</f>
        <v>0</v>
      </c>
      <c r="BM88" s="6">
        <f>INDEX('P-07 HACCP score'!$C$3:$E$7,MATCH(W88,'P-07 HACCP score'!$B$3:$B$7,0),MATCH('D-14 Ernst'!S$2,'P-07 HACCP score'!$C$2:$E$2,0))</f>
        <v>0</v>
      </c>
      <c r="BN88" s="6">
        <f>INDEX('P-07 HACCP score'!$C$3:$E$7,MATCH(X88,'P-07 HACCP score'!$B$3:$B$7,0),MATCH('D-14 Ernst'!T$2,'P-07 HACCP score'!$C$2:$E$2,0))</f>
        <v>0</v>
      </c>
      <c r="BO88" s="6">
        <f>INDEX('P-07 HACCP score'!$C$3:$E$7,MATCH(Y88,'P-07 HACCP score'!$B$3:$B$7,0),MATCH('D-14 Ernst'!U$2,'P-07 HACCP score'!$C$2:$E$2,0))</f>
        <v>0</v>
      </c>
      <c r="BP88" s="6">
        <f>INDEX('P-07 HACCP score'!$C$3:$E$7,MATCH(Z88,'P-07 HACCP score'!$B$3:$B$7,0),MATCH('D-14 Ernst'!V$2,'P-07 HACCP score'!$C$2:$E$2,0))</f>
        <v>0</v>
      </c>
      <c r="BQ88" s="6">
        <f>INDEX('P-07 HACCP score'!$C$3:$E$7,MATCH(AA88,'P-07 HACCP score'!$B$3:$B$7,0),MATCH('D-14 Ernst'!W$2,'P-07 HACCP score'!$C$2:$E$2,0))</f>
        <v>0</v>
      </c>
      <c r="BR88" s="6">
        <f>INDEX('P-07 HACCP score'!$C$3:$E$7,MATCH(AB88,'P-07 HACCP score'!$B$3:$B$7,0),MATCH('D-14 Ernst'!X$2,'P-07 HACCP score'!$C$2:$E$2,0))</f>
        <v>0</v>
      </c>
      <c r="BS88" s="6">
        <f>INDEX('P-07 HACCP score'!$C$3:$E$7,MATCH(AC88,'P-07 HACCP score'!$B$3:$B$7,0),MATCH('D-14 Ernst'!Y$2,'P-07 HACCP score'!$C$2:$E$2,0))</f>
        <v>0</v>
      </c>
      <c r="BT88" s="6">
        <f>INDEX('P-07 HACCP score'!$C$3:$E$7,MATCH(AD88,'P-07 HACCP score'!$B$3:$B$7,0),MATCH('D-14 Ernst'!Z$2,'P-07 HACCP score'!$C$2:$E$2,0))</f>
        <v>0</v>
      </c>
      <c r="BU88" s="6">
        <f>INDEX('P-07 HACCP score'!$C$3:$E$7,MATCH(AE88,'P-07 HACCP score'!$B$3:$B$7,0),MATCH('D-14 Ernst'!AA$2,'P-07 HACCP score'!$C$2:$E$2,0))</f>
        <v>0</v>
      </c>
      <c r="BV88" s="6">
        <f>INDEX('P-07 HACCP score'!$C$3:$E$7,MATCH(AF88,'P-07 HACCP score'!$B$3:$B$7,0),MATCH('D-14 Ernst'!AB$2,'P-07 HACCP score'!$C$2:$E$2,0))</f>
        <v>0</v>
      </c>
      <c r="BW88" s="6">
        <f>INDEX('P-07 HACCP score'!$C$3:$E$7,MATCH(AG88,'P-07 HACCP score'!$B$3:$B$7,0),MATCH('D-14 Ernst'!AC$2,'P-07 HACCP score'!$C$2:$E$2,0))</f>
        <v>0</v>
      </c>
      <c r="BX88" s="6">
        <f>INDEX('P-07 HACCP score'!$C$3:$E$7,MATCH(AH88,'P-07 HACCP score'!$B$3:$B$7,0),MATCH('D-14 Ernst'!AD$2,'P-07 HACCP score'!$C$2:$E$2,0))</f>
        <v>0</v>
      </c>
    </row>
    <row r="89" spans="1:76" s="6" customFormat="1" x14ac:dyDescent="0.45">
      <c r="A89" s="47">
        <v>51460</v>
      </c>
      <c r="B89" s="6" t="s">
        <v>135</v>
      </c>
      <c r="C89" s="6" t="s">
        <v>629</v>
      </c>
      <c r="D89" s="21" t="s">
        <v>31</v>
      </c>
      <c r="E89" s="22"/>
      <c r="F89" s="22"/>
      <c r="G89" s="22"/>
      <c r="H89" s="25"/>
      <c r="I89" s="25"/>
      <c r="J89" s="25"/>
      <c r="K89" s="25"/>
      <c r="L89" s="25"/>
      <c r="M89" s="22"/>
      <c r="N89" s="22"/>
      <c r="O89" s="26"/>
      <c r="P89" s="26"/>
      <c r="Q89" s="22"/>
      <c r="R89" s="22"/>
      <c r="S89" s="22"/>
      <c r="T89" s="22"/>
      <c r="U89" s="22"/>
      <c r="V89" s="22"/>
      <c r="W89" s="22"/>
      <c r="X89" s="22"/>
      <c r="Y89" s="22"/>
      <c r="Z89" s="22"/>
      <c r="AA89" s="22"/>
      <c r="AB89" s="22"/>
      <c r="AC89" s="22"/>
      <c r="AD89" s="22"/>
      <c r="AE89" s="22"/>
      <c r="AF89" s="22"/>
      <c r="AG89" s="22"/>
      <c r="AH89" s="22"/>
      <c r="AI89" s="4">
        <f>COUNTIF(AU89:AW89,5)+COUNTIF(BC89:BD89,5)+COUNTIF(BG89:BX89,5)+COUNTIF(AU89:AW89,9)+COUNTIF(BC89:BD89,9)+COUNTIF(BG89:BX89,9)</f>
        <v>0</v>
      </c>
      <c r="AJ89" s="4">
        <f>COUNTIF(AU89:AW89,15)+COUNTIF(BC89:BD89,15)+COUNTIF(BG89:BX89,15)+COUNTIF(AU89:AW89,25)+COUNTIF(BC89:BD89,25)+COUNTIF(BG89:BX89,25)</f>
        <v>0</v>
      </c>
      <c r="AK89" s="4" t="str">
        <f>IF(AJ89&gt;=1,"HOOG",IF(AI89&gt;=2,"MIDDEN","LAAG"))</f>
        <v>LAAG</v>
      </c>
      <c r="AL89" s="4" t="str">
        <f>IF(AND(AJ89=1,OR(G89="H",X89="H"),TEXT(D89,0)&lt;&gt;"4"),"J","N" )</f>
        <v>N</v>
      </c>
      <c r="AM89" s="4" t="s">
        <v>34</v>
      </c>
      <c r="AN89" s="80" t="str">
        <f>IF(OR(AM89="J",AL89="J"),"MIDDEN",AK89)</f>
        <v>LAAG</v>
      </c>
      <c r="AO89" s="4" t="s">
        <v>32</v>
      </c>
      <c r="AP89" s="4" t="s">
        <v>36</v>
      </c>
      <c r="AQ89" s="4" t="s">
        <v>34</v>
      </c>
      <c r="AR89" s="4" t="str">
        <f>IF(AND(AO89="H",AP89="K"),"J",IF(OR(AND(AO89="L",AP89="K",AQ89="J"),AND(AO89="H",AP89="G",AQ89="J")),"J","N"))</f>
        <v>N</v>
      </c>
      <c r="AS89" s="4" t="s">
        <v>34</v>
      </c>
      <c r="AT89" s="4" t="str">
        <f>IF(AR89="N",AN89,IF(AN89="LAAG","MIDDEN","HOOG"))</f>
        <v>LAAG</v>
      </c>
      <c r="AU89" s="6">
        <f>INDEX('P-07 HACCP score'!$C$3:$E$7,MATCH(E89,'P-07 HACCP score'!$B$3:$B$7,0),MATCH('D-14 Ernst'!A$2,'P-07 HACCP score'!$C$2:$E$2,0))</f>
        <v>0</v>
      </c>
      <c r="AV89" s="6">
        <f>INDEX('P-07 HACCP score'!$C$3:$E$7,MATCH(F89,'P-07 HACCP score'!$B$3:$B$7,0),MATCH('D-14 Ernst'!B$2,'P-07 HACCP score'!$C$2:$E$2,0))</f>
        <v>0</v>
      </c>
      <c r="AW89" s="6">
        <f>INDEX('P-07 HACCP score'!$C$3:$E$7,MATCH(G89,'P-07 HACCP score'!$B$3:$B$7,0),MATCH('D-14 Ernst'!C$2,'P-07 HACCP score'!$C$2:$E$2,0))</f>
        <v>0</v>
      </c>
      <c r="AX89" s="6">
        <f>INDEX('P-07 HACCP score'!$C$3:$E$7,MATCH(H89,'P-07 HACCP score'!$B$3:$B$7,0),MATCH('D-14 Ernst'!D$2,'P-07 HACCP score'!$C$2:$E$2,0))</f>
        <v>0</v>
      </c>
      <c r="AY89" s="6">
        <f>INDEX('P-07 HACCP score'!$C$3:$E$7,MATCH(I89,'P-07 HACCP score'!$B$3:$B$7,0),MATCH('D-14 Ernst'!E$2,'P-07 HACCP score'!$C$2:$E$2,0))</f>
        <v>0</v>
      </c>
      <c r="AZ89" s="6">
        <f>INDEX('P-07 HACCP score'!$C$3:$E$7,MATCH(J89,'P-07 HACCP score'!$B$3:$B$7,0),MATCH('D-14 Ernst'!F$2,'P-07 HACCP score'!$C$2:$E$2,0))</f>
        <v>0</v>
      </c>
      <c r="BA89" s="6">
        <f>INDEX('P-07 HACCP score'!$C$3:$E$7,MATCH(K89,'P-07 HACCP score'!$B$3:$B$7,0),MATCH('D-14 Ernst'!G$2,'P-07 HACCP score'!$C$2:$E$2,0))</f>
        <v>0</v>
      </c>
      <c r="BB89" s="6">
        <f>INDEX('P-07 HACCP score'!$C$3:$E$7,MATCH(L89,'P-07 HACCP score'!$B$3:$B$7,0),MATCH('D-14 Ernst'!H$2,'P-07 HACCP score'!$C$2:$E$2,0))</f>
        <v>0</v>
      </c>
      <c r="BC89" s="6">
        <f>INDEX('P-07 HACCP score'!$C$3:$E$7,MATCH(M89,'P-07 HACCP score'!$B$3:$B$7,0),MATCH('D-14 Ernst'!I$2,'P-07 HACCP score'!$C$2:$E$2,0))</f>
        <v>0</v>
      </c>
      <c r="BD89" s="6">
        <f>INDEX('P-07 HACCP score'!$C$3:$E$7,MATCH(N89,'P-07 HACCP score'!$B$3:$B$7,0),MATCH('D-14 Ernst'!J$2,'P-07 HACCP score'!$C$2:$E$2,0))</f>
        <v>0</v>
      </c>
      <c r="BE89" s="6">
        <f>INDEX('P-07 HACCP score'!$C$3:$E$7,MATCH(O89,'P-07 HACCP score'!$B$3:$B$7,0),MATCH('D-14 Ernst'!K$2,'P-07 HACCP score'!$C$2:$E$2,0))</f>
        <v>0</v>
      </c>
      <c r="BF89" s="6">
        <f>INDEX('P-07 HACCP score'!$C$3:$E$7,MATCH(P89,'P-07 HACCP score'!$B$3:$B$7,0),MATCH('D-14 Ernst'!L$2,'P-07 HACCP score'!$C$2:$E$2,0))</f>
        <v>0</v>
      </c>
      <c r="BG89" s="6">
        <f>INDEX('P-07 HACCP score'!$C$3:$E$7,MATCH(Q89,'P-07 HACCP score'!$B$3:$B$7,0),MATCH('D-14 Ernst'!M$2,'P-07 HACCP score'!$C$2:$E$2,0))</f>
        <v>0</v>
      </c>
      <c r="BH89" s="6">
        <f>INDEX('P-07 HACCP score'!$C$3:$E$7,MATCH(R89,'P-07 HACCP score'!$B$3:$B$7,0),MATCH('D-14 Ernst'!N$2,'P-07 HACCP score'!$C$2:$E$2,0))</f>
        <v>0</v>
      </c>
      <c r="BI89" s="6">
        <f>INDEX('P-07 HACCP score'!$C$3:$E$7,MATCH(S89,'P-07 HACCP score'!$B$3:$B$7,0),MATCH('D-14 Ernst'!O$2,'P-07 HACCP score'!$C$2:$E$2,0))</f>
        <v>0</v>
      </c>
      <c r="BJ89" s="6">
        <f>INDEX('P-07 HACCP score'!$C$3:$E$7,MATCH(T89,'P-07 HACCP score'!$B$3:$B$7,0),MATCH('D-14 Ernst'!P$2,'P-07 HACCP score'!$C$2:$E$2,0))</f>
        <v>0</v>
      </c>
      <c r="BK89" s="6">
        <f>INDEX('P-07 HACCP score'!$C$3:$E$7,MATCH(U89,'P-07 HACCP score'!$B$3:$B$7,0),MATCH('D-14 Ernst'!Q$2,'P-07 HACCP score'!$C$2:$E$2,0))</f>
        <v>0</v>
      </c>
      <c r="BL89" s="6">
        <f>INDEX('P-07 HACCP score'!$C$3:$E$7,MATCH(V89,'P-07 HACCP score'!$B$3:$B$7,0),MATCH('D-14 Ernst'!R$2,'P-07 HACCP score'!$C$2:$E$2,0))</f>
        <v>0</v>
      </c>
      <c r="BM89" s="6">
        <f>INDEX('P-07 HACCP score'!$C$3:$E$7,MATCH(W89,'P-07 HACCP score'!$B$3:$B$7,0),MATCH('D-14 Ernst'!S$2,'P-07 HACCP score'!$C$2:$E$2,0))</f>
        <v>0</v>
      </c>
      <c r="BN89" s="6">
        <f>INDEX('P-07 HACCP score'!$C$3:$E$7,MATCH(X89,'P-07 HACCP score'!$B$3:$B$7,0),MATCH('D-14 Ernst'!T$2,'P-07 HACCP score'!$C$2:$E$2,0))</f>
        <v>0</v>
      </c>
      <c r="BO89" s="6">
        <f>INDEX('P-07 HACCP score'!$C$3:$E$7,MATCH(Y89,'P-07 HACCP score'!$B$3:$B$7,0),MATCH('D-14 Ernst'!U$2,'P-07 HACCP score'!$C$2:$E$2,0))</f>
        <v>0</v>
      </c>
      <c r="BP89" s="6">
        <f>INDEX('P-07 HACCP score'!$C$3:$E$7,MATCH(Z89,'P-07 HACCP score'!$B$3:$B$7,0),MATCH('D-14 Ernst'!V$2,'P-07 HACCP score'!$C$2:$E$2,0))</f>
        <v>0</v>
      </c>
      <c r="BQ89" s="6">
        <f>INDEX('P-07 HACCP score'!$C$3:$E$7,MATCH(AA89,'P-07 HACCP score'!$B$3:$B$7,0),MATCH('D-14 Ernst'!W$2,'P-07 HACCP score'!$C$2:$E$2,0))</f>
        <v>0</v>
      </c>
      <c r="BR89" s="6">
        <f>INDEX('P-07 HACCP score'!$C$3:$E$7,MATCH(AB89,'P-07 HACCP score'!$B$3:$B$7,0),MATCH('D-14 Ernst'!X$2,'P-07 HACCP score'!$C$2:$E$2,0))</f>
        <v>0</v>
      </c>
      <c r="BS89" s="6">
        <f>INDEX('P-07 HACCP score'!$C$3:$E$7,MATCH(AC89,'P-07 HACCP score'!$B$3:$B$7,0),MATCH('D-14 Ernst'!Y$2,'P-07 HACCP score'!$C$2:$E$2,0))</f>
        <v>0</v>
      </c>
      <c r="BT89" s="6">
        <f>INDEX('P-07 HACCP score'!$C$3:$E$7,MATCH(AD89,'P-07 HACCP score'!$B$3:$B$7,0),MATCH('D-14 Ernst'!Z$2,'P-07 HACCP score'!$C$2:$E$2,0))</f>
        <v>0</v>
      </c>
      <c r="BU89" s="6">
        <f>INDEX('P-07 HACCP score'!$C$3:$E$7,MATCH(AE89,'P-07 HACCP score'!$B$3:$B$7,0),MATCH('D-14 Ernst'!AA$2,'P-07 HACCP score'!$C$2:$E$2,0))</f>
        <v>0</v>
      </c>
      <c r="BV89" s="6">
        <f>INDEX('P-07 HACCP score'!$C$3:$E$7,MATCH(AF89,'P-07 HACCP score'!$B$3:$B$7,0),MATCH('D-14 Ernst'!AB$2,'P-07 HACCP score'!$C$2:$E$2,0))</f>
        <v>0</v>
      </c>
      <c r="BW89" s="6">
        <f>INDEX('P-07 HACCP score'!$C$3:$E$7,MATCH(AG89,'P-07 HACCP score'!$B$3:$B$7,0),MATCH('D-14 Ernst'!AC$2,'P-07 HACCP score'!$C$2:$E$2,0))</f>
        <v>0</v>
      </c>
      <c r="BX89" s="6">
        <f>INDEX('P-07 HACCP score'!$C$3:$E$7,MATCH(AH89,'P-07 HACCP score'!$B$3:$B$7,0),MATCH('D-14 Ernst'!AD$2,'P-07 HACCP score'!$C$2:$E$2,0))</f>
        <v>0</v>
      </c>
    </row>
    <row r="90" spans="1:76" s="6" customFormat="1" x14ac:dyDescent="0.45">
      <c r="A90" s="47">
        <v>51462</v>
      </c>
      <c r="B90" s="6" t="s">
        <v>688</v>
      </c>
      <c r="C90" s="6" t="s">
        <v>629</v>
      </c>
      <c r="D90" s="21" t="s">
        <v>31</v>
      </c>
      <c r="E90" s="42" t="s">
        <v>726</v>
      </c>
      <c r="F90" s="22"/>
      <c r="G90" s="22"/>
      <c r="H90" s="25"/>
      <c r="I90" s="25"/>
      <c r="J90" s="25"/>
      <c r="K90" s="25"/>
      <c r="L90" s="25"/>
      <c r="M90" s="22"/>
      <c r="N90" s="42" t="s">
        <v>32</v>
      </c>
      <c r="O90" s="45" t="s">
        <v>32</v>
      </c>
      <c r="P90" s="26"/>
      <c r="Q90" s="22"/>
      <c r="R90" s="22"/>
      <c r="S90" s="22"/>
      <c r="T90" s="22"/>
      <c r="U90" s="22"/>
      <c r="V90" s="22"/>
      <c r="W90" s="22"/>
      <c r="X90" s="22"/>
      <c r="Y90" s="22"/>
      <c r="Z90" s="22"/>
      <c r="AA90" s="22"/>
      <c r="AB90" s="22"/>
      <c r="AC90" s="22"/>
      <c r="AD90" s="22"/>
      <c r="AE90" s="22"/>
      <c r="AF90" s="22"/>
      <c r="AG90" s="22"/>
      <c r="AH90" s="22"/>
      <c r="AI90" s="4">
        <f>COUNTIF(AU90:AW90,5)+COUNTIF(BC90:BD90,5)+COUNTIF(BG90:BX90,5)+COUNTIF(AU90:AW90,9)+COUNTIF(BC90:BD90,9)+COUNTIF(BG90:BX90,9)</f>
        <v>0</v>
      </c>
      <c r="AJ90" s="4">
        <f>COUNTIF(AU90:AW90,15)+COUNTIF(BC90:BD90,15)+COUNTIF(BG90:BX90,15)+COUNTIF(AU90:AW90,25)+COUNTIF(BC90:BD90,25)+COUNTIF(BG90:BX90,25)</f>
        <v>0</v>
      </c>
      <c r="AK90" s="4" t="str">
        <f>IF(AJ90&gt;=1,"HOOG",IF(AI90&gt;=2,"MIDDEN","LAAG"))</f>
        <v>LAAG</v>
      </c>
      <c r="AL90" s="4" t="str">
        <f>IF(AND(AJ90=1,OR(G90="H",X90="H"),TEXT(D90,0)&lt;&gt;"4"),"J","N" )</f>
        <v>N</v>
      </c>
      <c r="AM90" s="4" t="s">
        <v>34</v>
      </c>
      <c r="AN90" s="80" t="str">
        <f>IF(OR(AM90="J",AL90="J"),"MIDDEN",AK90)</f>
        <v>LAAG</v>
      </c>
      <c r="AO90" s="4" t="s">
        <v>32</v>
      </c>
      <c r="AP90" s="4" t="s">
        <v>36</v>
      </c>
      <c r="AQ90" s="4" t="s">
        <v>34</v>
      </c>
      <c r="AR90" s="4" t="str">
        <f>IF(AND(AO90="H",AP90="K"),"J",IF(OR(AND(AO90="L",AP90="K",AQ90="J"),AND(AO90="H",AP90="G",AQ90="J")),"J","N"))</f>
        <v>N</v>
      </c>
      <c r="AS90" s="4" t="s">
        <v>34</v>
      </c>
      <c r="AT90" s="4" t="str">
        <f>IF(AR90="N",AN90,IF(AN90="LAAG","MIDDEN","HOOG"))</f>
        <v>LAAG</v>
      </c>
      <c r="AU90" s="6">
        <f>INDEX('P-07 HACCP score'!$C$3:$E$7,MATCH(E90,'P-07 HACCP score'!$B$3:$B$7,0),MATCH('D-14 Ernst'!A$2,'P-07 HACCP score'!$C$2:$E$2,0))</f>
        <v>1.5</v>
      </c>
      <c r="AV90" s="6">
        <f>INDEX('P-07 HACCP score'!$C$3:$E$7,MATCH(F90,'P-07 HACCP score'!$B$3:$B$7,0),MATCH('D-14 Ernst'!B$2,'P-07 HACCP score'!$C$2:$E$2,0))</f>
        <v>0</v>
      </c>
      <c r="AW90" s="6">
        <f>INDEX('P-07 HACCP score'!$C$3:$E$7,MATCH(G90,'P-07 HACCP score'!$B$3:$B$7,0),MATCH('D-14 Ernst'!C$2,'P-07 HACCP score'!$C$2:$E$2,0))</f>
        <v>0</v>
      </c>
      <c r="AX90" s="6">
        <f>INDEX('P-07 HACCP score'!$C$3:$E$7,MATCH(H90,'P-07 HACCP score'!$B$3:$B$7,0),MATCH('D-14 Ernst'!D$2,'P-07 HACCP score'!$C$2:$E$2,0))</f>
        <v>0</v>
      </c>
      <c r="AY90" s="6">
        <f>INDEX('P-07 HACCP score'!$C$3:$E$7,MATCH(I90,'P-07 HACCP score'!$B$3:$B$7,0),MATCH('D-14 Ernst'!E$2,'P-07 HACCP score'!$C$2:$E$2,0))</f>
        <v>0</v>
      </c>
      <c r="AZ90" s="6">
        <f>INDEX('P-07 HACCP score'!$C$3:$E$7,MATCH(J90,'P-07 HACCP score'!$B$3:$B$7,0),MATCH('D-14 Ernst'!F$2,'P-07 HACCP score'!$C$2:$E$2,0))</f>
        <v>0</v>
      </c>
      <c r="BA90" s="6">
        <f>INDEX('P-07 HACCP score'!$C$3:$E$7,MATCH(K90,'P-07 HACCP score'!$B$3:$B$7,0),MATCH('D-14 Ernst'!G$2,'P-07 HACCP score'!$C$2:$E$2,0))</f>
        <v>0</v>
      </c>
      <c r="BB90" s="6">
        <f>INDEX('P-07 HACCP score'!$C$3:$E$7,MATCH(L90,'P-07 HACCP score'!$B$3:$B$7,0),MATCH('D-14 Ernst'!H$2,'P-07 HACCP score'!$C$2:$E$2,0))</f>
        <v>0</v>
      </c>
      <c r="BC90" s="6">
        <f>INDEX('P-07 HACCP score'!$C$3:$E$7,MATCH(M90,'P-07 HACCP score'!$B$3:$B$7,0),MATCH('D-14 Ernst'!I$2,'P-07 HACCP score'!$C$2:$E$2,0))</f>
        <v>0</v>
      </c>
      <c r="BD90" s="6">
        <f>INDEX('P-07 HACCP score'!$C$3:$E$7,MATCH(N90,'P-07 HACCP score'!$B$3:$B$7,0),MATCH('D-14 Ernst'!J$2,'P-07 HACCP score'!$C$2:$E$2,0))</f>
        <v>3</v>
      </c>
      <c r="BE90" s="6">
        <f>INDEX('P-07 HACCP score'!$C$3:$E$7,MATCH(O90,'P-07 HACCP score'!$B$3:$B$7,0),MATCH('D-14 Ernst'!K$2,'P-07 HACCP score'!$C$2:$E$2,0))</f>
        <v>3</v>
      </c>
      <c r="BF90" s="6">
        <f>INDEX('P-07 HACCP score'!$C$3:$E$7,MATCH(P90,'P-07 HACCP score'!$B$3:$B$7,0),MATCH('D-14 Ernst'!L$2,'P-07 HACCP score'!$C$2:$E$2,0))</f>
        <v>0</v>
      </c>
      <c r="BG90" s="6">
        <f>INDEX('P-07 HACCP score'!$C$3:$E$7,MATCH(Q90,'P-07 HACCP score'!$B$3:$B$7,0),MATCH('D-14 Ernst'!M$2,'P-07 HACCP score'!$C$2:$E$2,0))</f>
        <v>0</v>
      </c>
      <c r="BH90" s="6">
        <f>INDEX('P-07 HACCP score'!$C$3:$E$7,MATCH(R90,'P-07 HACCP score'!$B$3:$B$7,0),MATCH('D-14 Ernst'!N$2,'P-07 HACCP score'!$C$2:$E$2,0))</f>
        <v>0</v>
      </c>
      <c r="BI90" s="6">
        <f>INDEX('P-07 HACCP score'!$C$3:$E$7,MATCH(S90,'P-07 HACCP score'!$B$3:$B$7,0),MATCH('D-14 Ernst'!O$2,'P-07 HACCP score'!$C$2:$E$2,0))</f>
        <v>0</v>
      </c>
      <c r="BJ90" s="6">
        <f>INDEX('P-07 HACCP score'!$C$3:$E$7,MATCH(T90,'P-07 HACCP score'!$B$3:$B$7,0),MATCH('D-14 Ernst'!P$2,'P-07 HACCP score'!$C$2:$E$2,0))</f>
        <v>0</v>
      </c>
      <c r="BK90" s="6">
        <f>INDEX('P-07 HACCP score'!$C$3:$E$7,MATCH(U90,'P-07 HACCP score'!$B$3:$B$7,0),MATCH('D-14 Ernst'!Q$2,'P-07 HACCP score'!$C$2:$E$2,0))</f>
        <v>0</v>
      </c>
      <c r="BL90" s="6">
        <f>INDEX('P-07 HACCP score'!$C$3:$E$7,MATCH(V90,'P-07 HACCP score'!$B$3:$B$7,0),MATCH('D-14 Ernst'!R$2,'P-07 HACCP score'!$C$2:$E$2,0))</f>
        <v>0</v>
      </c>
      <c r="BM90" s="6">
        <f>INDEX('P-07 HACCP score'!$C$3:$E$7,MATCH(W90,'P-07 HACCP score'!$B$3:$B$7,0),MATCH('D-14 Ernst'!S$2,'P-07 HACCP score'!$C$2:$E$2,0))</f>
        <v>0</v>
      </c>
      <c r="BN90" s="6">
        <f>INDEX('P-07 HACCP score'!$C$3:$E$7,MATCH(X90,'P-07 HACCP score'!$B$3:$B$7,0),MATCH('D-14 Ernst'!T$2,'P-07 HACCP score'!$C$2:$E$2,0))</f>
        <v>0</v>
      </c>
      <c r="BO90" s="6">
        <f>INDEX('P-07 HACCP score'!$C$3:$E$7,MATCH(Y90,'P-07 HACCP score'!$B$3:$B$7,0),MATCH('D-14 Ernst'!U$2,'P-07 HACCP score'!$C$2:$E$2,0))</f>
        <v>0</v>
      </c>
      <c r="BP90" s="6">
        <f>INDEX('P-07 HACCP score'!$C$3:$E$7,MATCH(Z90,'P-07 HACCP score'!$B$3:$B$7,0),MATCH('D-14 Ernst'!V$2,'P-07 HACCP score'!$C$2:$E$2,0))</f>
        <v>0</v>
      </c>
      <c r="BQ90" s="6">
        <f>INDEX('P-07 HACCP score'!$C$3:$E$7,MATCH(AA90,'P-07 HACCP score'!$B$3:$B$7,0),MATCH('D-14 Ernst'!W$2,'P-07 HACCP score'!$C$2:$E$2,0))</f>
        <v>0</v>
      </c>
      <c r="BR90" s="6">
        <f>INDEX('P-07 HACCP score'!$C$3:$E$7,MATCH(AB90,'P-07 HACCP score'!$B$3:$B$7,0),MATCH('D-14 Ernst'!X$2,'P-07 HACCP score'!$C$2:$E$2,0))</f>
        <v>0</v>
      </c>
      <c r="BS90" s="6">
        <f>INDEX('P-07 HACCP score'!$C$3:$E$7,MATCH(AC90,'P-07 HACCP score'!$B$3:$B$7,0),MATCH('D-14 Ernst'!Y$2,'P-07 HACCP score'!$C$2:$E$2,0))</f>
        <v>0</v>
      </c>
      <c r="BT90" s="6">
        <f>INDEX('P-07 HACCP score'!$C$3:$E$7,MATCH(AD90,'P-07 HACCP score'!$B$3:$B$7,0),MATCH('D-14 Ernst'!Z$2,'P-07 HACCP score'!$C$2:$E$2,0))</f>
        <v>0</v>
      </c>
      <c r="BU90" s="6">
        <f>INDEX('P-07 HACCP score'!$C$3:$E$7,MATCH(AE90,'P-07 HACCP score'!$B$3:$B$7,0),MATCH('D-14 Ernst'!AA$2,'P-07 HACCP score'!$C$2:$E$2,0))</f>
        <v>0</v>
      </c>
      <c r="BV90" s="6">
        <f>INDEX('P-07 HACCP score'!$C$3:$E$7,MATCH(AF90,'P-07 HACCP score'!$B$3:$B$7,0),MATCH('D-14 Ernst'!AB$2,'P-07 HACCP score'!$C$2:$E$2,0))</f>
        <v>0</v>
      </c>
      <c r="BW90" s="6">
        <f>INDEX('P-07 HACCP score'!$C$3:$E$7,MATCH(AG90,'P-07 HACCP score'!$B$3:$B$7,0),MATCH('D-14 Ernst'!AC$2,'P-07 HACCP score'!$C$2:$E$2,0))</f>
        <v>0</v>
      </c>
      <c r="BX90" s="6">
        <f>INDEX('P-07 HACCP score'!$C$3:$E$7,MATCH(AH90,'P-07 HACCP score'!$B$3:$B$7,0),MATCH('D-14 Ernst'!AD$2,'P-07 HACCP score'!$C$2:$E$2,0))</f>
        <v>0</v>
      </c>
    </row>
    <row r="91" spans="1:76" s="6" customFormat="1" x14ac:dyDescent="0.45">
      <c r="A91" s="47">
        <v>51470</v>
      </c>
      <c r="B91" s="6" t="s">
        <v>136</v>
      </c>
      <c r="C91" s="6" t="s">
        <v>629</v>
      </c>
      <c r="D91" s="21" t="s">
        <v>31</v>
      </c>
      <c r="E91" s="42" t="s">
        <v>726</v>
      </c>
      <c r="F91" s="22"/>
      <c r="G91" s="22"/>
      <c r="H91" s="25"/>
      <c r="I91" s="25"/>
      <c r="J91" s="25"/>
      <c r="K91" s="25"/>
      <c r="L91" s="25"/>
      <c r="M91" s="22"/>
      <c r="N91" s="22" t="s">
        <v>32</v>
      </c>
      <c r="O91" s="26" t="s">
        <v>32</v>
      </c>
      <c r="P91" s="26"/>
      <c r="Q91" s="22"/>
      <c r="R91" s="22"/>
      <c r="S91" s="22"/>
      <c r="T91" s="22"/>
      <c r="U91" s="22"/>
      <c r="V91" s="22"/>
      <c r="W91" s="22"/>
      <c r="X91" s="22"/>
      <c r="Y91" s="22"/>
      <c r="Z91" s="22"/>
      <c r="AA91" s="22"/>
      <c r="AB91" s="22"/>
      <c r="AC91" s="22"/>
      <c r="AD91" s="22"/>
      <c r="AE91" s="22"/>
      <c r="AF91" s="22"/>
      <c r="AG91" s="22"/>
      <c r="AH91" s="22"/>
      <c r="AI91" s="4">
        <f>COUNTIF(AU91:AW91,5)+COUNTIF(BC91:BD91,5)+COUNTIF(BG91:BX91,5)+COUNTIF(AU91:AW91,9)+COUNTIF(BC91:BD91,9)+COUNTIF(BG91:BX91,9)</f>
        <v>0</v>
      </c>
      <c r="AJ91" s="4">
        <f>COUNTIF(AU91:AW91,15)+COUNTIF(BC91:BD91,15)+COUNTIF(BG91:BX91,15)+COUNTIF(AU91:AW91,25)+COUNTIF(BC91:BD91,25)+COUNTIF(BG91:BX91,25)</f>
        <v>0</v>
      </c>
      <c r="AK91" s="4" t="str">
        <f>IF(AJ91&gt;=1,"HOOG",IF(AI91&gt;=2,"MIDDEN","LAAG"))</f>
        <v>LAAG</v>
      </c>
      <c r="AL91" s="4" t="str">
        <f>IF(AND(AJ91=1,OR(G91="H",X91="H"),TEXT(D91,0)&lt;&gt;"4"),"J","N" )</f>
        <v>N</v>
      </c>
      <c r="AM91" s="4" t="s">
        <v>34</v>
      </c>
      <c r="AN91" s="80" t="str">
        <f>IF(OR(AM91="J",AL91="J"),"MIDDEN",AK91)</f>
        <v>LAAG</v>
      </c>
      <c r="AO91" s="4" t="s">
        <v>32</v>
      </c>
      <c r="AP91" s="4" t="s">
        <v>33</v>
      </c>
      <c r="AQ91" s="4" t="s">
        <v>34</v>
      </c>
      <c r="AR91" s="4" t="str">
        <f>IF(AND(AO91="H",AP91="K"),"J",IF(OR(AND(AO91="L",AP91="K",AQ91="J"),AND(AO91="H",AP91="G",AQ91="J")),"J","N"))</f>
        <v>N</v>
      </c>
      <c r="AS91" s="4" t="s">
        <v>34</v>
      </c>
      <c r="AT91" s="4" t="str">
        <f>IF(AR91="N",AN91,IF(AN91="LAAG","MIDDEN","HOOG"))</f>
        <v>LAAG</v>
      </c>
      <c r="AU91" s="6">
        <f>INDEX('P-07 HACCP score'!$C$3:$E$7,MATCH(E91,'P-07 HACCP score'!$B$3:$B$7,0),MATCH('D-14 Ernst'!A$2,'P-07 HACCP score'!$C$2:$E$2,0))</f>
        <v>1.5</v>
      </c>
      <c r="AV91" s="6">
        <f>INDEX('P-07 HACCP score'!$C$3:$E$7,MATCH(F91,'P-07 HACCP score'!$B$3:$B$7,0),MATCH('D-14 Ernst'!B$2,'P-07 HACCP score'!$C$2:$E$2,0))</f>
        <v>0</v>
      </c>
      <c r="AW91" s="6">
        <f>INDEX('P-07 HACCP score'!$C$3:$E$7,MATCH(G91,'P-07 HACCP score'!$B$3:$B$7,0),MATCH('D-14 Ernst'!C$2,'P-07 HACCP score'!$C$2:$E$2,0))</f>
        <v>0</v>
      </c>
      <c r="AX91" s="6">
        <f>INDEX('P-07 HACCP score'!$C$3:$E$7,MATCH(H91,'P-07 HACCP score'!$B$3:$B$7,0),MATCH('D-14 Ernst'!D$2,'P-07 HACCP score'!$C$2:$E$2,0))</f>
        <v>0</v>
      </c>
      <c r="AY91" s="6">
        <f>INDEX('P-07 HACCP score'!$C$3:$E$7,MATCH(I91,'P-07 HACCP score'!$B$3:$B$7,0),MATCH('D-14 Ernst'!E$2,'P-07 HACCP score'!$C$2:$E$2,0))</f>
        <v>0</v>
      </c>
      <c r="AZ91" s="6">
        <f>INDEX('P-07 HACCP score'!$C$3:$E$7,MATCH(J91,'P-07 HACCP score'!$B$3:$B$7,0),MATCH('D-14 Ernst'!F$2,'P-07 HACCP score'!$C$2:$E$2,0))</f>
        <v>0</v>
      </c>
      <c r="BA91" s="6">
        <f>INDEX('P-07 HACCP score'!$C$3:$E$7,MATCH(K91,'P-07 HACCP score'!$B$3:$B$7,0),MATCH('D-14 Ernst'!G$2,'P-07 HACCP score'!$C$2:$E$2,0))</f>
        <v>0</v>
      </c>
      <c r="BB91" s="6">
        <f>INDEX('P-07 HACCP score'!$C$3:$E$7,MATCH(L91,'P-07 HACCP score'!$B$3:$B$7,0),MATCH('D-14 Ernst'!H$2,'P-07 HACCP score'!$C$2:$E$2,0))</f>
        <v>0</v>
      </c>
      <c r="BC91" s="6">
        <f>INDEX('P-07 HACCP score'!$C$3:$E$7,MATCH(M91,'P-07 HACCP score'!$B$3:$B$7,0),MATCH('D-14 Ernst'!I$2,'P-07 HACCP score'!$C$2:$E$2,0))</f>
        <v>0</v>
      </c>
      <c r="BD91" s="6">
        <f>INDEX('P-07 HACCP score'!$C$3:$E$7,MATCH(N91,'P-07 HACCP score'!$B$3:$B$7,0),MATCH('D-14 Ernst'!J$2,'P-07 HACCP score'!$C$2:$E$2,0))</f>
        <v>3</v>
      </c>
      <c r="BE91" s="6">
        <f>INDEX('P-07 HACCP score'!$C$3:$E$7,MATCH(O91,'P-07 HACCP score'!$B$3:$B$7,0),MATCH('D-14 Ernst'!K$2,'P-07 HACCP score'!$C$2:$E$2,0))</f>
        <v>3</v>
      </c>
      <c r="BF91" s="6">
        <f>INDEX('P-07 HACCP score'!$C$3:$E$7,MATCH(P91,'P-07 HACCP score'!$B$3:$B$7,0),MATCH('D-14 Ernst'!L$2,'P-07 HACCP score'!$C$2:$E$2,0))</f>
        <v>0</v>
      </c>
      <c r="BG91" s="6">
        <f>INDEX('P-07 HACCP score'!$C$3:$E$7,MATCH(Q91,'P-07 HACCP score'!$B$3:$B$7,0),MATCH('D-14 Ernst'!M$2,'P-07 HACCP score'!$C$2:$E$2,0))</f>
        <v>0</v>
      </c>
      <c r="BH91" s="6">
        <f>INDEX('P-07 HACCP score'!$C$3:$E$7,MATCH(R91,'P-07 HACCP score'!$B$3:$B$7,0),MATCH('D-14 Ernst'!N$2,'P-07 HACCP score'!$C$2:$E$2,0))</f>
        <v>0</v>
      </c>
      <c r="BI91" s="6">
        <f>INDEX('P-07 HACCP score'!$C$3:$E$7,MATCH(S91,'P-07 HACCP score'!$B$3:$B$7,0),MATCH('D-14 Ernst'!O$2,'P-07 HACCP score'!$C$2:$E$2,0))</f>
        <v>0</v>
      </c>
      <c r="BJ91" s="6">
        <f>INDEX('P-07 HACCP score'!$C$3:$E$7,MATCH(T91,'P-07 HACCP score'!$B$3:$B$7,0),MATCH('D-14 Ernst'!P$2,'P-07 HACCP score'!$C$2:$E$2,0))</f>
        <v>0</v>
      </c>
      <c r="BK91" s="6">
        <f>INDEX('P-07 HACCP score'!$C$3:$E$7,MATCH(U91,'P-07 HACCP score'!$B$3:$B$7,0),MATCH('D-14 Ernst'!Q$2,'P-07 HACCP score'!$C$2:$E$2,0))</f>
        <v>0</v>
      </c>
      <c r="BL91" s="6">
        <f>INDEX('P-07 HACCP score'!$C$3:$E$7,MATCH(V91,'P-07 HACCP score'!$B$3:$B$7,0),MATCH('D-14 Ernst'!R$2,'P-07 HACCP score'!$C$2:$E$2,0))</f>
        <v>0</v>
      </c>
      <c r="BM91" s="6">
        <f>INDEX('P-07 HACCP score'!$C$3:$E$7,MATCH(W91,'P-07 HACCP score'!$B$3:$B$7,0),MATCH('D-14 Ernst'!S$2,'P-07 HACCP score'!$C$2:$E$2,0))</f>
        <v>0</v>
      </c>
      <c r="BN91" s="6">
        <f>INDEX('P-07 HACCP score'!$C$3:$E$7,MATCH(X91,'P-07 HACCP score'!$B$3:$B$7,0),MATCH('D-14 Ernst'!T$2,'P-07 HACCP score'!$C$2:$E$2,0))</f>
        <v>0</v>
      </c>
      <c r="BO91" s="6">
        <f>INDEX('P-07 HACCP score'!$C$3:$E$7,MATCH(Y91,'P-07 HACCP score'!$B$3:$B$7,0),MATCH('D-14 Ernst'!U$2,'P-07 HACCP score'!$C$2:$E$2,0))</f>
        <v>0</v>
      </c>
      <c r="BP91" s="6">
        <f>INDEX('P-07 HACCP score'!$C$3:$E$7,MATCH(Z91,'P-07 HACCP score'!$B$3:$B$7,0),MATCH('D-14 Ernst'!V$2,'P-07 HACCP score'!$C$2:$E$2,0))</f>
        <v>0</v>
      </c>
      <c r="BQ91" s="6">
        <f>INDEX('P-07 HACCP score'!$C$3:$E$7,MATCH(AA91,'P-07 HACCP score'!$B$3:$B$7,0),MATCH('D-14 Ernst'!W$2,'P-07 HACCP score'!$C$2:$E$2,0))</f>
        <v>0</v>
      </c>
      <c r="BR91" s="6">
        <f>INDEX('P-07 HACCP score'!$C$3:$E$7,MATCH(AB91,'P-07 HACCP score'!$B$3:$B$7,0),MATCH('D-14 Ernst'!X$2,'P-07 HACCP score'!$C$2:$E$2,0))</f>
        <v>0</v>
      </c>
      <c r="BS91" s="6">
        <f>INDEX('P-07 HACCP score'!$C$3:$E$7,MATCH(AC91,'P-07 HACCP score'!$B$3:$B$7,0),MATCH('D-14 Ernst'!Y$2,'P-07 HACCP score'!$C$2:$E$2,0))</f>
        <v>0</v>
      </c>
      <c r="BT91" s="6">
        <f>INDEX('P-07 HACCP score'!$C$3:$E$7,MATCH(AD91,'P-07 HACCP score'!$B$3:$B$7,0),MATCH('D-14 Ernst'!Z$2,'P-07 HACCP score'!$C$2:$E$2,0))</f>
        <v>0</v>
      </c>
      <c r="BU91" s="6">
        <f>INDEX('P-07 HACCP score'!$C$3:$E$7,MATCH(AE91,'P-07 HACCP score'!$B$3:$B$7,0),MATCH('D-14 Ernst'!AA$2,'P-07 HACCP score'!$C$2:$E$2,0))</f>
        <v>0</v>
      </c>
      <c r="BV91" s="6">
        <f>INDEX('P-07 HACCP score'!$C$3:$E$7,MATCH(AF91,'P-07 HACCP score'!$B$3:$B$7,0),MATCH('D-14 Ernst'!AB$2,'P-07 HACCP score'!$C$2:$E$2,0))</f>
        <v>0</v>
      </c>
      <c r="BW91" s="6">
        <f>INDEX('P-07 HACCP score'!$C$3:$E$7,MATCH(AG91,'P-07 HACCP score'!$B$3:$B$7,0),MATCH('D-14 Ernst'!AC$2,'P-07 HACCP score'!$C$2:$E$2,0))</f>
        <v>0</v>
      </c>
      <c r="BX91" s="6">
        <f>INDEX('P-07 HACCP score'!$C$3:$E$7,MATCH(AH91,'P-07 HACCP score'!$B$3:$B$7,0),MATCH('D-14 Ernst'!AD$2,'P-07 HACCP score'!$C$2:$E$2,0))</f>
        <v>0</v>
      </c>
    </row>
    <row r="92" spans="1:76" s="6" customFormat="1" x14ac:dyDescent="0.45">
      <c r="A92" s="47">
        <v>51480</v>
      </c>
      <c r="B92" s="6" t="s">
        <v>138</v>
      </c>
      <c r="C92" s="6" t="s">
        <v>629</v>
      </c>
      <c r="D92" s="21" t="s">
        <v>31</v>
      </c>
      <c r="E92" s="42" t="s">
        <v>726</v>
      </c>
      <c r="F92" s="22"/>
      <c r="G92" s="22"/>
      <c r="H92" s="25"/>
      <c r="I92" s="25"/>
      <c r="J92" s="25"/>
      <c r="K92" s="25"/>
      <c r="L92" s="25"/>
      <c r="M92" s="22"/>
      <c r="N92" s="22" t="s">
        <v>32</v>
      </c>
      <c r="O92" s="26" t="s">
        <v>32</v>
      </c>
      <c r="P92" s="26"/>
      <c r="Q92" s="22" t="s">
        <v>726</v>
      </c>
      <c r="R92" s="22"/>
      <c r="S92" s="22"/>
      <c r="T92" s="22"/>
      <c r="U92" s="22"/>
      <c r="V92" s="22"/>
      <c r="W92" s="22"/>
      <c r="X92" s="22"/>
      <c r="Y92" s="22"/>
      <c r="Z92" s="22"/>
      <c r="AA92" s="22"/>
      <c r="AB92" s="22"/>
      <c r="AC92" s="22"/>
      <c r="AD92" s="22"/>
      <c r="AE92" s="22"/>
      <c r="AF92" s="22"/>
      <c r="AG92" s="22"/>
      <c r="AH92" s="22"/>
      <c r="AI92" s="4">
        <f>COUNTIF(AU92:AW92,5)+COUNTIF(BC92:BD92,5)+COUNTIF(BG92:BX92,5)+COUNTIF(AU92:AW92,9)+COUNTIF(BC92:BD92,9)+COUNTIF(BG92:BX92,9)</f>
        <v>0</v>
      </c>
      <c r="AJ92" s="4">
        <f>COUNTIF(AU92:AW92,15)+COUNTIF(BC92:BD92,15)+COUNTIF(BG92:BX92,15)+COUNTIF(AU92:AW92,25)+COUNTIF(BC92:BD92,25)+COUNTIF(BG92:BX92,25)</f>
        <v>0</v>
      </c>
      <c r="AK92" s="4" t="str">
        <f>IF(AJ92&gt;=1,"HOOG",IF(AI92&gt;=2,"MIDDEN","LAAG"))</f>
        <v>LAAG</v>
      </c>
      <c r="AL92" s="4" t="str">
        <f>IF(AND(AJ92=1,OR(G92="H",X92="H"),TEXT(D92,0)&lt;&gt;"4"),"J","N" )</f>
        <v>N</v>
      </c>
      <c r="AM92" s="4" t="s">
        <v>34</v>
      </c>
      <c r="AN92" s="80" t="str">
        <f>IF(OR(AM92="J",AL92="J"),"MIDDEN",AK92)</f>
        <v>LAAG</v>
      </c>
      <c r="AO92" s="4" t="s">
        <v>32</v>
      </c>
      <c r="AP92" s="4" t="s">
        <v>36</v>
      </c>
      <c r="AQ92" s="4" t="s">
        <v>34</v>
      </c>
      <c r="AR92" s="4" t="str">
        <f>IF(AND(AO92="H",AP92="K"),"J",IF(OR(AND(AO92="L",AP92="K",AQ92="J"),AND(AO92="H",AP92="G",AQ92="J")),"J","N"))</f>
        <v>N</v>
      </c>
      <c r="AS92" s="4" t="s">
        <v>34</v>
      </c>
      <c r="AT92" s="4" t="str">
        <f>IF(AR92="N",AN92,IF(AN92="LAAG","MIDDEN","HOOG"))</f>
        <v>LAAG</v>
      </c>
      <c r="AU92" s="6">
        <f>INDEX('P-07 HACCP score'!$C$3:$E$7,MATCH(E92,'P-07 HACCP score'!$B$3:$B$7,0),MATCH('D-14 Ernst'!A$2,'P-07 HACCP score'!$C$2:$E$2,0))</f>
        <v>1.5</v>
      </c>
      <c r="AV92" s="6">
        <f>INDEX('P-07 HACCP score'!$C$3:$E$7,MATCH(F92,'P-07 HACCP score'!$B$3:$B$7,0),MATCH('D-14 Ernst'!B$2,'P-07 HACCP score'!$C$2:$E$2,0))</f>
        <v>0</v>
      </c>
      <c r="AW92" s="6">
        <f>INDEX('P-07 HACCP score'!$C$3:$E$7,MATCH(G92,'P-07 HACCP score'!$B$3:$B$7,0),MATCH('D-14 Ernst'!C$2,'P-07 HACCP score'!$C$2:$E$2,0))</f>
        <v>0</v>
      </c>
      <c r="AX92" s="6">
        <f>INDEX('P-07 HACCP score'!$C$3:$E$7,MATCH(H92,'P-07 HACCP score'!$B$3:$B$7,0),MATCH('D-14 Ernst'!D$2,'P-07 HACCP score'!$C$2:$E$2,0))</f>
        <v>0</v>
      </c>
      <c r="AY92" s="6">
        <f>INDEX('P-07 HACCP score'!$C$3:$E$7,MATCH(I92,'P-07 HACCP score'!$B$3:$B$7,0),MATCH('D-14 Ernst'!E$2,'P-07 HACCP score'!$C$2:$E$2,0))</f>
        <v>0</v>
      </c>
      <c r="AZ92" s="6">
        <f>INDEX('P-07 HACCP score'!$C$3:$E$7,MATCH(J92,'P-07 HACCP score'!$B$3:$B$7,0),MATCH('D-14 Ernst'!F$2,'P-07 HACCP score'!$C$2:$E$2,0))</f>
        <v>0</v>
      </c>
      <c r="BA92" s="6">
        <f>INDEX('P-07 HACCP score'!$C$3:$E$7,MATCH(K92,'P-07 HACCP score'!$B$3:$B$7,0),MATCH('D-14 Ernst'!G$2,'P-07 HACCP score'!$C$2:$E$2,0))</f>
        <v>0</v>
      </c>
      <c r="BB92" s="6">
        <f>INDEX('P-07 HACCP score'!$C$3:$E$7,MATCH(L92,'P-07 HACCP score'!$B$3:$B$7,0),MATCH('D-14 Ernst'!H$2,'P-07 HACCP score'!$C$2:$E$2,0))</f>
        <v>0</v>
      </c>
      <c r="BC92" s="6">
        <f>INDEX('P-07 HACCP score'!$C$3:$E$7,MATCH(M92,'P-07 HACCP score'!$B$3:$B$7,0),MATCH('D-14 Ernst'!I$2,'P-07 HACCP score'!$C$2:$E$2,0))</f>
        <v>0</v>
      </c>
      <c r="BD92" s="6">
        <f>INDEX('P-07 HACCP score'!$C$3:$E$7,MATCH(N92,'P-07 HACCP score'!$B$3:$B$7,0),MATCH('D-14 Ernst'!J$2,'P-07 HACCP score'!$C$2:$E$2,0))</f>
        <v>3</v>
      </c>
      <c r="BE92" s="6">
        <f>INDEX('P-07 HACCP score'!$C$3:$E$7,MATCH(O92,'P-07 HACCP score'!$B$3:$B$7,0),MATCH('D-14 Ernst'!K$2,'P-07 HACCP score'!$C$2:$E$2,0))</f>
        <v>3</v>
      </c>
      <c r="BF92" s="6">
        <f>INDEX('P-07 HACCP score'!$C$3:$E$7,MATCH(P92,'P-07 HACCP score'!$B$3:$B$7,0),MATCH('D-14 Ernst'!L$2,'P-07 HACCP score'!$C$2:$E$2,0))</f>
        <v>0</v>
      </c>
      <c r="BG92" s="6">
        <f>INDEX('P-07 HACCP score'!$C$3:$E$7,MATCH(Q92,'P-07 HACCP score'!$B$3:$B$7,0),MATCH('D-14 Ernst'!M$2,'P-07 HACCP score'!$C$2:$E$2,0))</f>
        <v>2.5</v>
      </c>
      <c r="BH92" s="6">
        <f>INDEX('P-07 HACCP score'!$C$3:$E$7,MATCH(R92,'P-07 HACCP score'!$B$3:$B$7,0),MATCH('D-14 Ernst'!N$2,'P-07 HACCP score'!$C$2:$E$2,0))</f>
        <v>0</v>
      </c>
      <c r="BI92" s="6">
        <f>INDEX('P-07 HACCP score'!$C$3:$E$7,MATCH(S92,'P-07 HACCP score'!$B$3:$B$7,0),MATCH('D-14 Ernst'!O$2,'P-07 HACCP score'!$C$2:$E$2,0))</f>
        <v>0</v>
      </c>
      <c r="BJ92" s="6">
        <f>INDEX('P-07 HACCP score'!$C$3:$E$7,MATCH(T92,'P-07 HACCP score'!$B$3:$B$7,0),MATCH('D-14 Ernst'!P$2,'P-07 HACCP score'!$C$2:$E$2,0))</f>
        <v>0</v>
      </c>
      <c r="BK92" s="6">
        <f>INDEX('P-07 HACCP score'!$C$3:$E$7,MATCH(U92,'P-07 HACCP score'!$B$3:$B$7,0),MATCH('D-14 Ernst'!Q$2,'P-07 HACCP score'!$C$2:$E$2,0))</f>
        <v>0</v>
      </c>
      <c r="BL92" s="6">
        <f>INDEX('P-07 HACCP score'!$C$3:$E$7,MATCH(V92,'P-07 HACCP score'!$B$3:$B$7,0),MATCH('D-14 Ernst'!R$2,'P-07 HACCP score'!$C$2:$E$2,0))</f>
        <v>0</v>
      </c>
      <c r="BM92" s="6">
        <f>INDEX('P-07 HACCP score'!$C$3:$E$7,MATCH(W92,'P-07 HACCP score'!$B$3:$B$7,0),MATCH('D-14 Ernst'!S$2,'P-07 HACCP score'!$C$2:$E$2,0))</f>
        <v>0</v>
      </c>
      <c r="BN92" s="6">
        <f>INDEX('P-07 HACCP score'!$C$3:$E$7,MATCH(X92,'P-07 HACCP score'!$B$3:$B$7,0),MATCH('D-14 Ernst'!T$2,'P-07 HACCP score'!$C$2:$E$2,0))</f>
        <v>0</v>
      </c>
      <c r="BO92" s="6">
        <f>INDEX('P-07 HACCP score'!$C$3:$E$7,MATCH(Y92,'P-07 HACCP score'!$B$3:$B$7,0),MATCH('D-14 Ernst'!U$2,'P-07 HACCP score'!$C$2:$E$2,0))</f>
        <v>0</v>
      </c>
      <c r="BP92" s="6">
        <f>INDEX('P-07 HACCP score'!$C$3:$E$7,MATCH(Z92,'P-07 HACCP score'!$B$3:$B$7,0),MATCH('D-14 Ernst'!V$2,'P-07 HACCP score'!$C$2:$E$2,0))</f>
        <v>0</v>
      </c>
      <c r="BQ92" s="6">
        <f>INDEX('P-07 HACCP score'!$C$3:$E$7,MATCH(AA92,'P-07 HACCP score'!$B$3:$B$7,0),MATCH('D-14 Ernst'!W$2,'P-07 HACCP score'!$C$2:$E$2,0))</f>
        <v>0</v>
      </c>
      <c r="BR92" s="6">
        <f>INDEX('P-07 HACCP score'!$C$3:$E$7,MATCH(AB92,'P-07 HACCP score'!$B$3:$B$7,0),MATCH('D-14 Ernst'!X$2,'P-07 HACCP score'!$C$2:$E$2,0))</f>
        <v>0</v>
      </c>
      <c r="BS92" s="6">
        <f>INDEX('P-07 HACCP score'!$C$3:$E$7,MATCH(AC92,'P-07 HACCP score'!$B$3:$B$7,0),MATCH('D-14 Ernst'!Y$2,'P-07 HACCP score'!$C$2:$E$2,0))</f>
        <v>0</v>
      </c>
      <c r="BT92" s="6">
        <f>INDEX('P-07 HACCP score'!$C$3:$E$7,MATCH(AD92,'P-07 HACCP score'!$B$3:$B$7,0),MATCH('D-14 Ernst'!Z$2,'P-07 HACCP score'!$C$2:$E$2,0))</f>
        <v>0</v>
      </c>
      <c r="BU92" s="6">
        <f>INDEX('P-07 HACCP score'!$C$3:$E$7,MATCH(AE92,'P-07 HACCP score'!$B$3:$B$7,0),MATCH('D-14 Ernst'!AA$2,'P-07 HACCP score'!$C$2:$E$2,0))</f>
        <v>0</v>
      </c>
      <c r="BV92" s="6">
        <f>INDEX('P-07 HACCP score'!$C$3:$E$7,MATCH(AF92,'P-07 HACCP score'!$B$3:$B$7,0),MATCH('D-14 Ernst'!AB$2,'P-07 HACCP score'!$C$2:$E$2,0))</f>
        <v>0</v>
      </c>
      <c r="BW92" s="6">
        <f>INDEX('P-07 HACCP score'!$C$3:$E$7,MATCH(AG92,'P-07 HACCP score'!$B$3:$B$7,0),MATCH('D-14 Ernst'!AC$2,'P-07 HACCP score'!$C$2:$E$2,0))</f>
        <v>0</v>
      </c>
      <c r="BX92" s="6">
        <f>INDEX('P-07 HACCP score'!$C$3:$E$7,MATCH(AH92,'P-07 HACCP score'!$B$3:$B$7,0),MATCH('D-14 Ernst'!AD$2,'P-07 HACCP score'!$C$2:$E$2,0))</f>
        <v>0</v>
      </c>
    </row>
    <row r="93" spans="1:76" s="6" customFormat="1" x14ac:dyDescent="0.45">
      <c r="A93" s="47">
        <v>30430</v>
      </c>
      <c r="B93" s="6" t="s">
        <v>139</v>
      </c>
      <c r="C93" s="6" t="s">
        <v>121</v>
      </c>
      <c r="D93" s="21" t="s">
        <v>60</v>
      </c>
      <c r="E93" s="22"/>
      <c r="F93" s="22"/>
      <c r="G93" s="22"/>
      <c r="H93" s="25"/>
      <c r="I93" s="25"/>
      <c r="J93" s="25"/>
      <c r="K93" s="25"/>
      <c r="L93" s="25"/>
      <c r="M93" s="22"/>
      <c r="N93" s="22"/>
      <c r="O93" s="26"/>
      <c r="P93" s="26"/>
      <c r="Q93" s="22"/>
      <c r="R93" s="22"/>
      <c r="S93" s="22"/>
      <c r="T93" s="22"/>
      <c r="U93" s="22"/>
      <c r="V93" s="22"/>
      <c r="W93" s="22"/>
      <c r="X93" s="22"/>
      <c r="Y93" s="22"/>
      <c r="Z93" s="22"/>
      <c r="AA93" s="22"/>
      <c r="AB93" s="22"/>
      <c r="AC93" s="22"/>
      <c r="AD93" s="22"/>
      <c r="AE93" s="22"/>
      <c r="AF93" s="22"/>
      <c r="AG93" s="22"/>
      <c r="AH93" s="22"/>
      <c r="AI93" s="4">
        <f>COUNTIF(AU93:AW93,5)+COUNTIF(BC93:BD93,5)+COUNTIF(BG93:BX93,5)+COUNTIF(AU93:AW93,9)+COUNTIF(BC93:BD93,9)+COUNTIF(BG93:BX93,9)</f>
        <v>0</v>
      </c>
      <c r="AJ93" s="4">
        <f>COUNTIF(AU93:AW93,15)+COUNTIF(BC93:BD93,15)+COUNTIF(BG93:BX93,15)+COUNTIF(AU93:AW93,25)+COUNTIF(BC93:BD93,25)+COUNTIF(BG93:BX93,25)</f>
        <v>0</v>
      </c>
      <c r="AK93" s="4" t="str">
        <f>IF(AJ93&gt;=1,"HOOG",IF(AI93&gt;=2,"MIDDEN","LAAG"))</f>
        <v>LAAG</v>
      </c>
      <c r="AL93" s="4" t="str">
        <f>IF(AND(AJ93=1,OR(G93="H",X93="H"),TEXT(D93,0)&lt;&gt;"4"),"J","N" )</f>
        <v>N</v>
      </c>
      <c r="AM93" s="4" t="s">
        <v>34</v>
      </c>
      <c r="AN93" s="80" t="str">
        <f>IF(OR(AM93="J",AL93="J"),"MIDDEN",AK93)</f>
        <v>LAAG</v>
      </c>
      <c r="AO93" s="4" t="s">
        <v>32</v>
      </c>
      <c r="AP93" s="4" t="s">
        <v>36</v>
      </c>
      <c r="AQ93" s="4" t="s">
        <v>34</v>
      </c>
      <c r="AR93" s="4" t="str">
        <f>IF(AND(AO93="H",AP93="K"),"J",IF(OR(AND(AO93="L",AP93="K",AQ93="J"),AND(AO93="H",AP93="G",AQ93="J")),"J","N"))</f>
        <v>N</v>
      </c>
      <c r="AS93" s="4" t="s">
        <v>34</v>
      </c>
      <c r="AT93" s="4" t="str">
        <f>IF(AR93="N",AN93,IF(AN93="LAAG","MIDDEN","HOOG"))</f>
        <v>LAAG</v>
      </c>
      <c r="AU93" s="6">
        <f>INDEX('P-07 HACCP score'!$C$3:$E$7,MATCH(E93,'P-07 HACCP score'!$B$3:$B$7,0),MATCH('D-14 Ernst'!A$2,'P-07 HACCP score'!$C$2:$E$2,0))</f>
        <v>0</v>
      </c>
      <c r="AV93" s="6">
        <f>INDEX('P-07 HACCP score'!$C$3:$E$7,MATCH(F93,'P-07 HACCP score'!$B$3:$B$7,0),MATCH('D-14 Ernst'!B$2,'P-07 HACCP score'!$C$2:$E$2,0))</f>
        <v>0</v>
      </c>
      <c r="AW93" s="6">
        <f>INDEX('P-07 HACCP score'!$C$3:$E$7,MATCH(G93,'P-07 HACCP score'!$B$3:$B$7,0),MATCH('D-14 Ernst'!C$2,'P-07 HACCP score'!$C$2:$E$2,0))</f>
        <v>0</v>
      </c>
      <c r="AX93" s="6">
        <f>INDEX('P-07 HACCP score'!$C$3:$E$7,MATCH(H93,'P-07 HACCP score'!$B$3:$B$7,0),MATCH('D-14 Ernst'!D$2,'P-07 HACCP score'!$C$2:$E$2,0))</f>
        <v>0</v>
      </c>
      <c r="AY93" s="6">
        <f>INDEX('P-07 HACCP score'!$C$3:$E$7,MATCH(I93,'P-07 HACCP score'!$B$3:$B$7,0),MATCH('D-14 Ernst'!E$2,'P-07 HACCP score'!$C$2:$E$2,0))</f>
        <v>0</v>
      </c>
      <c r="AZ93" s="6">
        <f>INDEX('P-07 HACCP score'!$C$3:$E$7,MATCH(J93,'P-07 HACCP score'!$B$3:$B$7,0),MATCH('D-14 Ernst'!F$2,'P-07 HACCP score'!$C$2:$E$2,0))</f>
        <v>0</v>
      </c>
      <c r="BA93" s="6">
        <f>INDEX('P-07 HACCP score'!$C$3:$E$7,MATCH(K93,'P-07 HACCP score'!$B$3:$B$7,0),MATCH('D-14 Ernst'!G$2,'P-07 HACCP score'!$C$2:$E$2,0))</f>
        <v>0</v>
      </c>
      <c r="BB93" s="6">
        <f>INDEX('P-07 HACCP score'!$C$3:$E$7,MATCH(L93,'P-07 HACCP score'!$B$3:$B$7,0),MATCH('D-14 Ernst'!H$2,'P-07 HACCP score'!$C$2:$E$2,0))</f>
        <v>0</v>
      </c>
      <c r="BC93" s="6">
        <f>INDEX('P-07 HACCP score'!$C$3:$E$7,MATCH(M93,'P-07 HACCP score'!$B$3:$B$7,0),MATCH('D-14 Ernst'!I$2,'P-07 HACCP score'!$C$2:$E$2,0))</f>
        <v>0</v>
      </c>
      <c r="BD93" s="6">
        <f>INDEX('P-07 HACCP score'!$C$3:$E$7,MATCH(N93,'P-07 HACCP score'!$B$3:$B$7,0),MATCH('D-14 Ernst'!J$2,'P-07 HACCP score'!$C$2:$E$2,0))</f>
        <v>0</v>
      </c>
      <c r="BE93" s="6">
        <f>INDEX('P-07 HACCP score'!$C$3:$E$7,MATCH(O93,'P-07 HACCP score'!$B$3:$B$7,0),MATCH('D-14 Ernst'!K$2,'P-07 HACCP score'!$C$2:$E$2,0))</f>
        <v>0</v>
      </c>
      <c r="BF93" s="6">
        <f>INDEX('P-07 HACCP score'!$C$3:$E$7,MATCH(P93,'P-07 HACCP score'!$B$3:$B$7,0),MATCH('D-14 Ernst'!L$2,'P-07 HACCP score'!$C$2:$E$2,0))</f>
        <v>0</v>
      </c>
      <c r="BG93" s="6">
        <f>INDEX('P-07 HACCP score'!$C$3:$E$7,MATCH(Q93,'P-07 HACCP score'!$B$3:$B$7,0),MATCH('D-14 Ernst'!M$2,'P-07 HACCP score'!$C$2:$E$2,0))</f>
        <v>0</v>
      </c>
      <c r="BH93" s="6">
        <f>INDEX('P-07 HACCP score'!$C$3:$E$7,MATCH(R93,'P-07 HACCP score'!$B$3:$B$7,0),MATCH('D-14 Ernst'!N$2,'P-07 HACCP score'!$C$2:$E$2,0))</f>
        <v>0</v>
      </c>
      <c r="BI93" s="6">
        <f>INDEX('P-07 HACCP score'!$C$3:$E$7,MATCH(S93,'P-07 HACCP score'!$B$3:$B$7,0),MATCH('D-14 Ernst'!O$2,'P-07 HACCP score'!$C$2:$E$2,0))</f>
        <v>0</v>
      </c>
      <c r="BJ93" s="6">
        <f>INDEX('P-07 HACCP score'!$C$3:$E$7,MATCH(T93,'P-07 HACCP score'!$B$3:$B$7,0),MATCH('D-14 Ernst'!P$2,'P-07 HACCP score'!$C$2:$E$2,0))</f>
        <v>0</v>
      </c>
      <c r="BK93" s="6">
        <f>INDEX('P-07 HACCP score'!$C$3:$E$7,MATCH(U93,'P-07 HACCP score'!$B$3:$B$7,0),MATCH('D-14 Ernst'!Q$2,'P-07 HACCP score'!$C$2:$E$2,0))</f>
        <v>0</v>
      </c>
      <c r="BL93" s="6">
        <f>INDEX('P-07 HACCP score'!$C$3:$E$7,MATCH(V93,'P-07 HACCP score'!$B$3:$B$7,0),MATCH('D-14 Ernst'!R$2,'P-07 HACCP score'!$C$2:$E$2,0))</f>
        <v>0</v>
      </c>
      <c r="BM93" s="6">
        <f>INDEX('P-07 HACCP score'!$C$3:$E$7,MATCH(W93,'P-07 HACCP score'!$B$3:$B$7,0),MATCH('D-14 Ernst'!S$2,'P-07 HACCP score'!$C$2:$E$2,0))</f>
        <v>0</v>
      </c>
      <c r="BN93" s="6">
        <f>INDEX('P-07 HACCP score'!$C$3:$E$7,MATCH(X93,'P-07 HACCP score'!$B$3:$B$7,0),MATCH('D-14 Ernst'!T$2,'P-07 HACCP score'!$C$2:$E$2,0))</f>
        <v>0</v>
      </c>
      <c r="BO93" s="6">
        <f>INDEX('P-07 HACCP score'!$C$3:$E$7,MATCH(Y93,'P-07 HACCP score'!$B$3:$B$7,0),MATCH('D-14 Ernst'!U$2,'P-07 HACCP score'!$C$2:$E$2,0))</f>
        <v>0</v>
      </c>
      <c r="BP93" s="6">
        <f>INDEX('P-07 HACCP score'!$C$3:$E$7,MATCH(Z93,'P-07 HACCP score'!$B$3:$B$7,0),MATCH('D-14 Ernst'!V$2,'P-07 HACCP score'!$C$2:$E$2,0))</f>
        <v>0</v>
      </c>
      <c r="BQ93" s="6">
        <f>INDEX('P-07 HACCP score'!$C$3:$E$7,MATCH(AA93,'P-07 HACCP score'!$B$3:$B$7,0),MATCH('D-14 Ernst'!W$2,'P-07 HACCP score'!$C$2:$E$2,0))</f>
        <v>0</v>
      </c>
      <c r="BR93" s="6">
        <f>INDEX('P-07 HACCP score'!$C$3:$E$7,MATCH(AB93,'P-07 HACCP score'!$B$3:$B$7,0),MATCH('D-14 Ernst'!X$2,'P-07 HACCP score'!$C$2:$E$2,0))</f>
        <v>0</v>
      </c>
      <c r="BS93" s="6">
        <f>INDEX('P-07 HACCP score'!$C$3:$E$7,MATCH(AC93,'P-07 HACCP score'!$B$3:$B$7,0),MATCH('D-14 Ernst'!Y$2,'P-07 HACCP score'!$C$2:$E$2,0))</f>
        <v>0</v>
      </c>
      <c r="BT93" s="6">
        <f>INDEX('P-07 HACCP score'!$C$3:$E$7,MATCH(AD93,'P-07 HACCP score'!$B$3:$B$7,0),MATCH('D-14 Ernst'!Z$2,'P-07 HACCP score'!$C$2:$E$2,0))</f>
        <v>0</v>
      </c>
      <c r="BU93" s="6">
        <f>INDEX('P-07 HACCP score'!$C$3:$E$7,MATCH(AE93,'P-07 HACCP score'!$B$3:$B$7,0),MATCH('D-14 Ernst'!AA$2,'P-07 HACCP score'!$C$2:$E$2,0))</f>
        <v>0</v>
      </c>
      <c r="BV93" s="6">
        <f>INDEX('P-07 HACCP score'!$C$3:$E$7,MATCH(AF93,'P-07 HACCP score'!$B$3:$B$7,0),MATCH('D-14 Ernst'!AB$2,'P-07 HACCP score'!$C$2:$E$2,0))</f>
        <v>0</v>
      </c>
      <c r="BW93" s="6">
        <f>INDEX('P-07 HACCP score'!$C$3:$E$7,MATCH(AG93,'P-07 HACCP score'!$B$3:$B$7,0),MATCH('D-14 Ernst'!AC$2,'P-07 HACCP score'!$C$2:$E$2,0))</f>
        <v>0</v>
      </c>
      <c r="BX93" s="6">
        <f>INDEX('P-07 HACCP score'!$C$3:$E$7,MATCH(AH93,'P-07 HACCP score'!$B$3:$B$7,0),MATCH('D-14 Ernst'!AD$2,'P-07 HACCP score'!$C$2:$E$2,0))</f>
        <v>0</v>
      </c>
    </row>
    <row r="94" spans="1:76" s="6" customFormat="1" x14ac:dyDescent="0.45">
      <c r="A94" s="47">
        <v>50720</v>
      </c>
      <c r="B94" s="6" t="s">
        <v>140</v>
      </c>
      <c r="C94" s="6" t="s">
        <v>632</v>
      </c>
      <c r="D94" s="21" t="s">
        <v>31</v>
      </c>
      <c r="E94" s="42" t="s">
        <v>32</v>
      </c>
      <c r="F94" s="22"/>
      <c r="G94" s="22"/>
      <c r="H94" s="25"/>
      <c r="I94" s="25"/>
      <c r="J94" s="25"/>
      <c r="K94" s="25"/>
      <c r="L94" s="25"/>
      <c r="M94" s="22"/>
      <c r="N94" s="22" t="s">
        <v>32</v>
      </c>
      <c r="O94" s="26" t="s">
        <v>32</v>
      </c>
      <c r="P94" s="26"/>
      <c r="Q94" s="22"/>
      <c r="R94" s="22"/>
      <c r="S94" s="22"/>
      <c r="T94" s="22"/>
      <c r="U94" s="22"/>
      <c r="V94" s="22"/>
      <c r="W94" s="22"/>
      <c r="X94" s="22"/>
      <c r="Y94" s="22"/>
      <c r="Z94" s="22"/>
      <c r="AA94" s="22"/>
      <c r="AB94" s="22"/>
      <c r="AC94" s="22"/>
      <c r="AD94" s="22"/>
      <c r="AE94" s="22"/>
      <c r="AF94" s="22"/>
      <c r="AG94" s="22"/>
      <c r="AH94" s="22"/>
      <c r="AI94" s="4">
        <f>COUNTIF(AU94:AW94,5)+COUNTIF(BC94:BD94,5)+COUNTIF(BG94:BX94,5)+COUNTIF(AU94:AW94,9)+COUNTIF(BC94:BD94,9)+COUNTIF(BG94:BX94,9)</f>
        <v>0</v>
      </c>
      <c r="AJ94" s="4">
        <f>COUNTIF(AU94:AW94,15)+COUNTIF(BC94:BD94,15)+COUNTIF(BG94:BX94,15)+COUNTIF(AU94:AW94,25)+COUNTIF(BC94:BD94,25)+COUNTIF(BG94:BX94,25)</f>
        <v>0</v>
      </c>
      <c r="AK94" s="4" t="str">
        <f>IF(AJ94&gt;=1,"HOOG",IF(AI94&gt;=2,"MIDDEN","LAAG"))</f>
        <v>LAAG</v>
      </c>
      <c r="AL94" s="4" t="str">
        <f>IF(AND(AJ94=1,OR(G94="H",X94="H"),TEXT(D94,0)&lt;&gt;"4"),"J","N" )</f>
        <v>N</v>
      </c>
      <c r="AM94" s="4" t="s">
        <v>34</v>
      </c>
      <c r="AN94" s="80" t="str">
        <f>IF(OR(AM94="J",AL94="J"),"MIDDEN",AK94)</f>
        <v>LAAG</v>
      </c>
      <c r="AO94" s="4" t="s">
        <v>32</v>
      </c>
      <c r="AP94" s="4" t="s">
        <v>33</v>
      </c>
      <c r="AQ94" s="4" t="s">
        <v>34</v>
      </c>
      <c r="AR94" s="4" t="str">
        <f>IF(AND(AO94="H",AP94="K"),"J",IF(OR(AND(AO94="L",AP94="K",AQ94="J"),AND(AO94="H",AP94="G",AQ94="J")),"J","N"))</f>
        <v>N</v>
      </c>
      <c r="AS94" s="4" t="s">
        <v>34</v>
      </c>
      <c r="AT94" s="4" t="str">
        <f>IF(AR94="N",AN94,IF(AN94="LAAG","MIDDEN","HOOG"))</f>
        <v>LAAG</v>
      </c>
      <c r="AU94" s="6">
        <f>INDEX('P-07 HACCP score'!$C$3:$E$7,MATCH(E94,'P-07 HACCP score'!$B$3:$B$7,0),MATCH('D-14 Ernst'!A$2,'P-07 HACCP score'!$C$2:$E$2,0))</f>
        <v>3</v>
      </c>
      <c r="AV94" s="6">
        <f>INDEX('P-07 HACCP score'!$C$3:$E$7,MATCH(F94,'P-07 HACCP score'!$B$3:$B$7,0),MATCH('D-14 Ernst'!B$2,'P-07 HACCP score'!$C$2:$E$2,0))</f>
        <v>0</v>
      </c>
      <c r="AW94" s="6">
        <f>INDEX('P-07 HACCP score'!$C$3:$E$7,MATCH(G94,'P-07 HACCP score'!$B$3:$B$7,0),MATCH('D-14 Ernst'!C$2,'P-07 HACCP score'!$C$2:$E$2,0))</f>
        <v>0</v>
      </c>
      <c r="AX94" s="6">
        <f>INDEX('P-07 HACCP score'!$C$3:$E$7,MATCH(H94,'P-07 HACCP score'!$B$3:$B$7,0),MATCH('D-14 Ernst'!D$2,'P-07 HACCP score'!$C$2:$E$2,0))</f>
        <v>0</v>
      </c>
      <c r="AY94" s="6">
        <f>INDEX('P-07 HACCP score'!$C$3:$E$7,MATCH(I94,'P-07 HACCP score'!$B$3:$B$7,0),MATCH('D-14 Ernst'!E$2,'P-07 HACCP score'!$C$2:$E$2,0))</f>
        <v>0</v>
      </c>
      <c r="AZ94" s="6">
        <f>INDEX('P-07 HACCP score'!$C$3:$E$7,MATCH(J94,'P-07 HACCP score'!$B$3:$B$7,0),MATCH('D-14 Ernst'!F$2,'P-07 HACCP score'!$C$2:$E$2,0))</f>
        <v>0</v>
      </c>
      <c r="BA94" s="6">
        <f>INDEX('P-07 HACCP score'!$C$3:$E$7,MATCH(K94,'P-07 HACCP score'!$B$3:$B$7,0),MATCH('D-14 Ernst'!G$2,'P-07 HACCP score'!$C$2:$E$2,0))</f>
        <v>0</v>
      </c>
      <c r="BB94" s="6">
        <f>INDEX('P-07 HACCP score'!$C$3:$E$7,MATCH(L94,'P-07 HACCP score'!$B$3:$B$7,0),MATCH('D-14 Ernst'!H$2,'P-07 HACCP score'!$C$2:$E$2,0))</f>
        <v>0</v>
      </c>
      <c r="BC94" s="6">
        <f>INDEX('P-07 HACCP score'!$C$3:$E$7,MATCH(M94,'P-07 HACCP score'!$B$3:$B$7,0),MATCH('D-14 Ernst'!I$2,'P-07 HACCP score'!$C$2:$E$2,0))</f>
        <v>0</v>
      </c>
      <c r="BD94" s="6">
        <f>INDEX('P-07 HACCP score'!$C$3:$E$7,MATCH(N94,'P-07 HACCP score'!$B$3:$B$7,0),MATCH('D-14 Ernst'!J$2,'P-07 HACCP score'!$C$2:$E$2,0))</f>
        <v>3</v>
      </c>
      <c r="BE94" s="6">
        <f>INDEX('P-07 HACCP score'!$C$3:$E$7,MATCH(O94,'P-07 HACCP score'!$B$3:$B$7,0),MATCH('D-14 Ernst'!K$2,'P-07 HACCP score'!$C$2:$E$2,0))</f>
        <v>3</v>
      </c>
      <c r="BF94" s="6">
        <f>INDEX('P-07 HACCP score'!$C$3:$E$7,MATCH(P94,'P-07 HACCP score'!$B$3:$B$7,0),MATCH('D-14 Ernst'!L$2,'P-07 HACCP score'!$C$2:$E$2,0))</f>
        <v>0</v>
      </c>
      <c r="BG94" s="6">
        <f>INDEX('P-07 HACCP score'!$C$3:$E$7,MATCH(Q94,'P-07 HACCP score'!$B$3:$B$7,0),MATCH('D-14 Ernst'!M$2,'P-07 HACCP score'!$C$2:$E$2,0))</f>
        <v>0</v>
      </c>
      <c r="BH94" s="6">
        <f>INDEX('P-07 HACCP score'!$C$3:$E$7,MATCH(R94,'P-07 HACCP score'!$B$3:$B$7,0),MATCH('D-14 Ernst'!N$2,'P-07 HACCP score'!$C$2:$E$2,0))</f>
        <v>0</v>
      </c>
      <c r="BI94" s="6">
        <f>INDEX('P-07 HACCP score'!$C$3:$E$7,MATCH(S94,'P-07 HACCP score'!$B$3:$B$7,0),MATCH('D-14 Ernst'!O$2,'P-07 HACCP score'!$C$2:$E$2,0))</f>
        <v>0</v>
      </c>
      <c r="BJ94" s="6">
        <f>INDEX('P-07 HACCP score'!$C$3:$E$7,MATCH(T94,'P-07 HACCP score'!$B$3:$B$7,0),MATCH('D-14 Ernst'!P$2,'P-07 HACCP score'!$C$2:$E$2,0))</f>
        <v>0</v>
      </c>
      <c r="BK94" s="6">
        <f>INDEX('P-07 HACCP score'!$C$3:$E$7,MATCH(U94,'P-07 HACCP score'!$B$3:$B$7,0),MATCH('D-14 Ernst'!Q$2,'P-07 HACCP score'!$C$2:$E$2,0))</f>
        <v>0</v>
      </c>
      <c r="BL94" s="6">
        <f>INDEX('P-07 HACCP score'!$C$3:$E$7,MATCH(V94,'P-07 HACCP score'!$B$3:$B$7,0),MATCH('D-14 Ernst'!R$2,'P-07 HACCP score'!$C$2:$E$2,0))</f>
        <v>0</v>
      </c>
      <c r="BM94" s="6">
        <f>INDEX('P-07 HACCP score'!$C$3:$E$7,MATCH(W94,'P-07 HACCP score'!$B$3:$B$7,0),MATCH('D-14 Ernst'!S$2,'P-07 HACCP score'!$C$2:$E$2,0))</f>
        <v>0</v>
      </c>
      <c r="BN94" s="6">
        <f>INDEX('P-07 HACCP score'!$C$3:$E$7,MATCH(X94,'P-07 HACCP score'!$B$3:$B$7,0),MATCH('D-14 Ernst'!T$2,'P-07 HACCP score'!$C$2:$E$2,0))</f>
        <v>0</v>
      </c>
      <c r="BO94" s="6">
        <f>INDEX('P-07 HACCP score'!$C$3:$E$7,MATCH(Y94,'P-07 HACCP score'!$B$3:$B$7,0),MATCH('D-14 Ernst'!U$2,'P-07 HACCP score'!$C$2:$E$2,0))</f>
        <v>0</v>
      </c>
      <c r="BP94" s="6">
        <f>INDEX('P-07 HACCP score'!$C$3:$E$7,MATCH(Z94,'P-07 HACCP score'!$B$3:$B$7,0),MATCH('D-14 Ernst'!V$2,'P-07 HACCP score'!$C$2:$E$2,0))</f>
        <v>0</v>
      </c>
      <c r="BQ94" s="6">
        <f>INDEX('P-07 HACCP score'!$C$3:$E$7,MATCH(AA94,'P-07 HACCP score'!$B$3:$B$7,0),MATCH('D-14 Ernst'!W$2,'P-07 HACCP score'!$C$2:$E$2,0))</f>
        <v>0</v>
      </c>
      <c r="BR94" s="6">
        <f>INDEX('P-07 HACCP score'!$C$3:$E$7,MATCH(AB94,'P-07 HACCP score'!$B$3:$B$7,0),MATCH('D-14 Ernst'!X$2,'P-07 HACCP score'!$C$2:$E$2,0))</f>
        <v>0</v>
      </c>
      <c r="BS94" s="6">
        <f>INDEX('P-07 HACCP score'!$C$3:$E$7,MATCH(AC94,'P-07 HACCP score'!$B$3:$B$7,0),MATCH('D-14 Ernst'!Y$2,'P-07 HACCP score'!$C$2:$E$2,0))</f>
        <v>0</v>
      </c>
      <c r="BT94" s="6">
        <f>INDEX('P-07 HACCP score'!$C$3:$E$7,MATCH(AD94,'P-07 HACCP score'!$B$3:$B$7,0),MATCH('D-14 Ernst'!Z$2,'P-07 HACCP score'!$C$2:$E$2,0))</f>
        <v>0</v>
      </c>
      <c r="BU94" s="6">
        <f>INDEX('P-07 HACCP score'!$C$3:$E$7,MATCH(AE94,'P-07 HACCP score'!$B$3:$B$7,0),MATCH('D-14 Ernst'!AA$2,'P-07 HACCP score'!$C$2:$E$2,0))</f>
        <v>0</v>
      </c>
      <c r="BV94" s="6">
        <f>INDEX('P-07 HACCP score'!$C$3:$E$7,MATCH(AF94,'P-07 HACCP score'!$B$3:$B$7,0),MATCH('D-14 Ernst'!AB$2,'P-07 HACCP score'!$C$2:$E$2,0))</f>
        <v>0</v>
      </c>
      <c r="BW94" s="6">
        <f>INDEX('P-07 HACCP score'!$C$3:$E$7,MATCH(AG94,'P-07 HACCP score'!$B$3:$B$7,0),MATCH('D-14 Ernst'!AC$2,'P-07 HACCP score'!$C$2:$E$2,0))</f>
        <v>0</v>
      </c>
      <c r="BX94" s="6">
        <f>INDEX('P-07 HACCP score'!$C$3:$E$7,MATCH(AH94,'P-07 HACCP score'!$B$3:$B$7,0),MATCH('D-14 Ernst'!AD$2,'P-07 HACCP score'!$C$2:$E$2,0))</f>
        <v>0</v>
      </c>
    </row>
    <row r="95" spans="1:76" s="6" customFormat="1" x14ac:dyDescent="0.45">
      <c r="A95" s="47">
        <v>50721</v>
      </c>
      <c r="B95" s="6" t="s">
        <v>141</v>
      </c>
      <c r="C95" s="6" t="s">
        <v>632</v>
      </c>
      <c r="D95" s="21" t="s">
        <v>31</v>
      </c>
      <c r="E95" s="22"/>
      <c r="F95" s="22"/>
      <c r="G95" s="22"/>
      <c r="H95" s="25"/>
      <c r="I95" s="25"/>
      <c r="J95" s="25"/>
      <c r="K95" s="25"/>
      <c r="L95" s="25"/>
      <c r="M95" s="22"/>
      <c r="N95" s="22" t="s">
        <v>32</v>
      </c>
      <c r="O95" s="26" t="s">
        <v>32</v>
      </c>
      <c r="P95" s="26"/>
      <c r="Q95" s="22"/>
      <c r="R95" s="22"/>
      <c r="S95" s="22"/>
      <c r="T95" s="22"/>
      <c r="U95" s="22"/>
      <c r="V95" s="22"/>
      <c r="W95" s="22"/>
      <c r="X95" s="22"/>
      <c r="Y95" s="22"/>
      <c r="Z95" s="22"/>
      <c r="AA95" s="22"/>
      <c r="AB95" s="22"/>
      <c r="AC95" s="22"/>
      <c r="AD95" s="22"/>
      <c r="AE95" s="22"/>
      <c r="AF95" s="22"/>
      <c r="AG95" s="22"/>
      <c r="AH95" s="22"/>
      <c r="AI95" s="4">
        <f>COUNTIF(AU95:AW95,5)+COUNTIF(BC95:BD95,5)+COUNTIF(BG95:BX95,5)+COUNTIF(AU95:AW95,9)+COUNTIF(BC95:BD95,9)+COUNTIF(BG95:BX95,9)</f>
        <v>0</v>
      </c>
      <c r="AJ95" s="4">
        <f>COUNTIF(AU95:AW95,15)+COUNTIF(BC95:BD95,15)+COUNTIF(BG95:BX95,15)+COUNTIF(AU95:AW95,25)+COUNTIF(BC95:BD95,25)+COUNTIF(BG95:BX95,25)</f>
        <v>0</v>
      </c>
      <c r="AK95" s="4" t="str">
        <f>IF(AJ95&gt;=1,"HOOG",IF(AI95&gt;=2,"MIDDEN","LAAG"))</f>
        <v>LAAG</v>
      </c>
      <c r="AL95" s="4" t="str">
        <f>IF(AND(AJ95=1,OR(G95="H",X95="H"),TEXT(D95,0)&lt;&gt;"4"),"J","N" )</f>
        <v>N</v>
      </c>
      <c r="AM95" s="4" t="s">
        <v>34</v>
      </c>
      <c r="AN95" s="80" t="str">
        <f>IF(OR(AM95="J",AL95="J"),"MIDDEN",AK95)</f>
        <v>LAAG</v>
      </c>
      <c r="AO95" s="4" t="s">
        <v>35</v>
      </c>
      <c r="AP95" s="4" t="s">
        <v>33</v>
      </c>
      <c r="AQ95" s="4" t="s">
        <v>34</v>
      </c>
      <c r="AR95" s="4" t="str">
        <f>IF(AND(AO95="H",AP95="K"),"J",IF(OR(AND(AO95="L",AP95="K",AQ95="J"),AND(AO95="H",AP95="G",AQ95="J")),"J","N"))</f>
        <v>J</v>
      </c>
      <c r="AS95" s="4" t="s">
        <v>112</v>
      </c>
      <c r="AT95" s="4" t="str">
        <f>IF(AR95="N",AN95,IF(AN95="LAAG","MIDDEN","HOOG"))</f>
        <v>MIDDEN</v>
      </c>
      <c r="AU95" s="6">
        <f>INDEX('P-07 HACCP score'!$C$3:$E$7,MATCH(E95,'P-07 HACCP score'!$B$3:$B$7,0),MATCH('D-14 Ernst'!A$2,'P-07 HACCP score'!$C$2:$E$2,0))</f>
        <v>0</v>
      </c>
      <c r="AV95" s="6">
        <f>INDEX('P-07 HACCP score'!$C$3:$E$7,MATCH(F95,'P-07 HACCP score'!$B$3:$B$7,0),MATCH('D-14 Ernst'!B$2,'P-07 HACCP score'!$C$2:$E$2,0))</f>
        <v>0</v>
      </c>
      <c r="AW95" s="6">
        <f>INDEX('P-07 HACCP score'!$C$3:$E$7,MATCH(G95,'P-07 HACCP score'!$B$3:$B$7,0),MATCH('D-14 Ernst'!C$2,'P-07 HACCP score'!$C$2:$E$2,0))</f>
        <v>0</v>
      </c>
      <c r="AX95" s="6">
        <f>INDEX('P-07 HACCP score'!$C$3:$E$7,MATCH(H95,'P-07 HACCP score'!$B$3:$B$7,0),MATCH('D-14 Ernst'!D$2,'P-07 HACCP score'!$C$2:$E$2,0))</f>
        <v>0</v>
      </c>
      <c r="AY95" s="6">
        <f>INDEX('P-07 HACCP score'!$C$3:$E$7,MATCH(I95,'P-07 HACCP score'!$B$3:$B$7,0),MATCH('D-14 Ernst'!E$2,'P-07 HACCP score'!$C$2:$E$2,0))</f>
        <v>0</v>
      </c>
      <c r="AZ95" s="6">
        <f>INDEX('P-07 HACCP score'!$C$3:$E$7,MATCH(J95,'P-07 HACCP score'!$B$3:$B$7,0),MATCH('D-14 Ernst'!F$2,'P-07 HACCP score'!$C$2:$E$2,0))</f>
        <v>0</v>
      </c>
      <c r="BA95" s="6">
        <f>INDEX('P-07 HACCP score'!$C$3:$E$7,MATCH(K95,'P-07 HACCP score'!$B$3:$B$7,0),MATCH('D-14 Ernst'!G$2,'P-07 HACCP score'!$C$2:$E$2,0))</f>
        <v>0</v>
      </c>
      <c r="BB95" s="6">
        <f>INDEX('P-07 HACCP score'!$C$3:$E$7,MATCH(L95,'P-07 HACCP score'!$B$3:$B$7,0),MATCH('D-14 Ernst'!H$2,'P-07 HACCP score'!$C$2:$E$2,0))</f>
        <v>0</v>
      </c>
      <c r="BC95" s="6">
        <f>INDEX('P-07 HACCP score'!$C$3:$E$7,MATCH(M95,'P-07 HACCP score'!$B$3:$B$7,0),MATCH('D-14 Ernst'!I$2,'P-07 HACCP score'!$C$2:$E$2,0))</f>
        <v>0</v>
      </c>
      <c r="BD95" s="6">
        <f>INDEX('P-07 HACCP score'!$C$3:$E$7,MATCH(N95,'P-07 HACCP score'!$B$3:$B$7,0),MATCH('D-14 Ernst'!J$2,'P-07 HACCP score'!$C$2:$E$2,0))</f>
        <v>3</v>
      </c>
      <c r="BE95" s="6">
        <f>INDEX('P-07 HACCP score'!$C$3:$E$7,MATCH(O95,'P-07 HACCP score'!$B$3:$B$7,0),MATCH('D-14 Ernst'!K$2,'P-07 HACCP score'!$C$2:$E$2,0))</f>
        <v>3</v>
      </c>
      <c r="BF95" s="6">
        <f>INDEX('P-07 HACCP score'!$C$3:$E$7,MATCH(P95,'P-07 HACCP score'!$B$3:$B$7,0),MATCH('D-14 Ernst'!L$2,'P-07 HACCP score'!$C$2:$E$2,0))</f>
        <v>0</v>
      </c>
      <c r="BG95" s="6">
        <f>INDEX('P-07 HACCP score'!$C$3:$E$7,MATCH(Q95,'P-07 HACCP score'!$B$3:$B$7,0),MATCH('D-14 Ernst'!M$2,'P-07 HACCP score'!$C$2:$E$2,0))</f>
        <v>0</v>
      </c>
      <c r="BH95" s="6">
        <f>INDEX('P-07 HACCP score'!$C$3:$E$7,MATCH(R95,'P-07 HACCP score'!$B$3:$B$7,0),MATCH('D-14 Ernst'!N$2,'P-07 HACCP score'!$C$2:$E$2,0))</f>
        <v>0</v>
      </c>
      <c r="BI95" s="6">
        <f>INDEX('P-07 HACCP score'!$C$3:$E$7,MATCH(S95,'P-07 HACCP score'!$B$3:$B$7,0),MATCH('D-14 Ernst'!O$2,'P-07 HACCP score'!$C$2:$E$2,0))</f>
        <v>0</v>
      </c>
      <c r="BJ95" s="6">
        <f>INDEX('P-07 HACCP score'!$C$3:$E$7,MATCH(T95,'P-07 HACCP score'!$B$3:$B$7,0),MATCH('D-14 Ernst'!P$2,'P-07 HACCP score'!$C$2:$E$2,0))</f>
        <v>0</v>
      </c>
      <c r="BK95" s="6">
        <f>INDEX('P-07 HACCP score'!$C$3:$E$7,MATCH(U95,'P-07 HACCP score'!$B$3:$B$7,0),MATCH('D-14 Ernst'!Q$2,'P-07 HACCP score'!$C$2:$E$2,0))</f>
        <v>0</v>
      </c>
      <c r="BL95" s="6">
        <f>INDEX('P-07 HACCP score'!$C$3:$E$7,MATCH(V95,'P-07 HACCP score'!$B$3:$B$7,0),MATCH('D-14 Ernst'!R$2,'P-07 HACCP score'!$C$2:$E$2,0))</f>
        <v>0</v>
      </c>
      <c r="BM95" s="6">
        <f>INDEX('P-07 HACCP score'!$C$3:$E$7,MATCH(W95,'P-07 HACCP score'!$B$3:$B$7,0),MATCH('D-14 Ernst'!S$2,'P-07 HACCP score'!$C$2:$E$2,0))</f>
        <v>0</v>
      </c>
      <c r="BN95" s="6">
        <f>INDEX('P-07 HACCP score'!$C$3:$E$7,MATCH(X95,'P-07 HACCP score'!$B$3:$B$7,0),MATCH('D-14 Ernst'!T$2,'P-07 HACCP score'!$C$2:$E$2,0))</f>
        <v>0</v>
      </c>
      <c r="BO95" s="6">
        <f>INDEX('P-07 HACCP score'!$C$3:$E$7,MATCH(Y95,'P-07 HACCP score'!$B$3:$B$7,0),MATCH('D-14 Ernst'!U$2,'P-07 HACCP score'!$C$2:$E$2,0))</f>
        <v>0</v>
      </c>
      <c r="BP95" s="6">
        <f>INDEX('P-07 HACCP score'!$C$3:$E$7,MATCH(Z95,'P-07 HACCP score'!$B$3:$B$7,0),MATCH('D-14 Ernst'!V$2,'P-07 HACCP score'!$C$2:$E$2,0))</f>
        <v>0</v>
      </c>
      <c r="BQ95" s="6">
        <f>INDEX('P-07 HACCP score'!$C$3:$E$7,MATCH(AA95,'P-07 HACCP score'!$B$3:$B$7,0),MATCH('D-14 Ernst'!W$2,'P-07 HACCP score'!$C$2:$E$2,0))</f>
        <v>0</v>
      </c>
      <c r="BR95" s="6">
        <f>INDEX('P-07 HACCP score'!$C$3:$E$7,MATCH(AB95,'P-07 HACCP score'!$B$3:$B$7,0),MATCH('D-14 Ernst'!X$2,'P-07 HACCP score'!$C$2:$E$2,0))</f>
        <v>0</v>
      </c>
      <c r="BS95" s="6">
        <f>INDEX('P-07 HACCP score'!$C$3:$E$7,MATCH(AC95,'P-07 HACCP score'!$B$3:$B$7,0),MATCH('D-14 Ernst'!Y$2,'P-07 HACCP score'!$C$2:$E$2,0))</f>
        <v>0</v>
      </c>
      <c r="BT95" s="6">
        <f>INDEX('P-07 HACCP score'!$C$3:$E$7,MATCH(AD95,'P-07 HACCP score'!$B$3:$B$7,0),MATCH('D-14 Ernst'!Z$2,'P-07 HACCP score'!$C$2:$E$2,0))</f>
        <v>0</v>
      </c>
      <c r="BU95" s="6">
        <f>INDEX('P-07 HACCP score'!$C$3:$E$7,MATCH(AE95,'P-07 HACCP score'!$B$3:$B$7,0),MATCH('D-14 Ernst'!AA$2,'P-07 HACCP score'!$C$2:$E$2,0))</f>
        <v>0</v>
      </c>
      <c r="BV95" s="6">
        <f>INDEX('P-07 HACCP score'!$C$3:$E$7,MATCH(AF95,'P-07 HACCP score'!$B$3:$B$7,0),MATCH('D-14 Ernst'!AB$2,'P-07 HACCP score'!$C$2:$E$2,0))</f>
        <v>0</v>
      </c>
      <c r="BW95" s="6">
        <f>INDEX('P-07 HACCP score'!$C$3:$E$7,MATCH(AG95,'P-07 HACCP score'!$B$3:$B$7,0),MATCH('D-14 Ernst'!AC$2,'P-07 HACCP score'!$C$2:$E$2,0))</f>
        <v>0</v>
      </c>
      <c r="BX95" s="6">
        <f>INDEX('P-07 HACCP score'!$C$3:$E$7,MATCH(AH95,'P-07 HACCP score'!$B$3:$B$7,0),MATCH('D-14 Ernst'!AD$2,'P-07 HACCP score'!$C$2:$E$2,0))</f>
        <v>0</v>
      </c>
    </row>
    <row r="96" spans="1:76" s="6" customFormat="1" x14ac:dyDescent="0.45">
      <c r="A96" s="47">
        <v>50710</v>
      </c>
      <c r="B96" s="6" t="s">
        <v>143</v>
      </c>
      <c r="C96" s="6" t="s">
        <v>632</v>
      </c>
      <c r="D96" s="21" t="s">
        <v>31</v>
      </c>
      <c r="E96" s="42" t="s">
        <v>32</v>
      </c>
      <c r="F96" s="22"/>
      <c r="G96" s="22"/>
      <c r="H96" s="25"/>
      <c r="I96" s="25"/>
      <c r="J96" s="25"/>
      <c r="K96" s="25"/>
      <c r="L96" s="25"/>
      <c r="M96" s="22"/>
      <c r="N96" s="22" t="s">
        <v>32</v>
      </c>
      <c r="O96" s="26" t="s">
        <v>32</v>
      </c>
      <c r="P96" s="26"/>
      <c r="Q96" s="22" t="s">
        <v>726</v>
      </c>
      <c r="R96" s="22"/>
      <c r="S96" s="22"/>
      <c r="T96" s="22"/>
      <c r="U96" s="22"/>
      <c r="V96" s="22"/>
      <c r="W96" s="22"/>
      <c r="X96" s="22"/>
      <c r="Y96" s="22"/>
      <c r="Z96" s="22"/>
      <c r="AA96" s="22"/>
      <c r="AB96" s="22"/>
      <c r="AC96" s="22"/>
      <c r="AD96" s="22"/>
      <c r="AE96" s="22"/>
      <c r="AF96" s="22"/>
      <c r="AG96" s="22"/>
      <c r="AH96" s="22"/>
      <c r="AI96" s="4">
        <f>COUNTIF(AU96:AW96,5)+COUNTIF(BC96:BD96,5)+COUNTIF(BG96:BX96,5)+COUNTIF(AU96:AW96,9)+COUNTIF(BC96:BD96,9)+COUNTIF(BG96:BX96,9)</f>
        <v>0</v>
      </c>
      <c r="AJ96" s="4">
        <f>COUNTIF(AU96:AW96,15)+COUNTIF(BC96:BD96,15)+COUNTIF(BG96:BX96,15)+COUNTIF(AU96:AW96,25)+COUNTIF(BC96:BD96,25)+COUNTIF(BG96:BX96,25)</f>
        <v>0</v>
      </c>
      <c r="AK96" s="4" t="str">
        <f>IF(AJ96&gt;=1,"HOOG",IF(AI96&gt;=2,"MIDDEN","LAAG"))</f>
        <v>LAAG</v>
      </c>
      <c r="AL96" s="4" t="str">
        <f>IF(AND(AJ96=1,OR(G96="H",X96="H"),TEXT(D96,0)&lt;&gt;"4"),"J","N" )</f>
        <v>N</v>
      </c>
      <c r="AM96" s="4" t="s">
        <v>34</v>
      </c>
      <c r="AN96" s="80" t="str">
        <f>IF(OR(AM96="J",AL96="J"),"MIDDEN",AK96)</f>
        <v>LAAG</v>
      </c>
      <c r="AO96" s="4" t="s">
        <v>32</v>
      </c>
      <c r="AP96" s="4" t="s">
        <v>36</v>
      </c>
      <c r="AQ96" s="4" t="s">
        <v>34</v>
      </c>
      <c r="AR96" s="4" t="str">
        <f>IF(AND(AO96="H",AP96="K"),"J",IF(OR(AND(AO96="L",AP96="K",AQ96="J"),AND(AO96="H",AP96="G",AQ96="J")),"J","N"))</f>
        <v>N</v>
      </c>
      <c r="AS96" s="4" t="s">
        <v>34</v>
      </c>
      <c r="AT96" s="4" t="str">
        <f>IF(AR96="N",AN96,IF(AN96="LAAG","MIDDEN","HOOG"))</f>
        <v>LAAG</v>
      </c>
      <c r="AU96" s="6">
        <f>INDEX('P-07 HACCP score'!$C$3:$E$7,MATCH(E96,'P-07 HACCP score'!$B$3:$B$7,0),MATCH('D-14 Ernst'!A$2,'P-07 HACCP score'!$C$2:$E$2,0))</f>
        <v>3</v>
      </c>
      <c r="AV96" s="6">
        <f>INDEX('P-07 HACCP score'!$C$3:$E$7,MATCH(F96,'P-07 HACCP score'!$B$3:$B$7,0),MATCH('D-14 Ernst'!B$2,'P-07 HACCP score'!$C$2:$E$2,0))</f>
        <v>0</v>
      </c>
      <c r="AW96" s="6">
        <f>INDEX('P-07 HACCP score'!$C$3:$E$7,MATCH(G96,'P-07 HACCP score'!$B$3:$B$7,0),MATCH('D-14 Ernst'!C$2,'P-07 HACCP score'!$C$2:$E$2,0))</f>
        <v>0</v>
      </c>
      <c r="AX96" s="6">
        <f>INDEX('P-07 HACCP score'!$C$3:$E$7,MATCH(H96,'P-07 HACCP score'!$B$3:$B$7,0),MATCH('D-14 Ernst'!D$2,'P-07 HACCP score'!$C$2:$E$2,0))</f>
        <v>0</v>
      </c>
      <c r="AY96" s="6">
        <f>INDEX('P-07 HACCP score'!$C$3:$E$7,MATCH(I96,'P-07 HACCP score'!$B$3:$B$7,0),MATCH('D-14 Ernst'!E$2,'P-07 HACCP score'!$C$2:$E$2,0))</f>
        <v>0</v>
      </c>
      <c r="AZ96" s="6">
        <f>INDEX('P-07 HACCP score'!$C$3:$E$7,MATCH(J96,'P-07 HACCP score'!$B$3:$B$7,0),MATCH('D-14 Ernst'!F$2,'P-07 HACCP score'!$C$2:$E$2,0))</f>
        <v>0</v>
      </c>
      <c r="BA96" s="6">
        <f>INDEX('P-07 HACCP score'!$C$3:$E$7,MATCH(K96,'P-07 HACCP score'!$B$3:$B$7,0),MATCH('D-14 Ernst'!G$2,'P-07 HACCP score'!$C$2:$E$2,0))</f>
        <v>0</v>
      </c>
      <c r="BB96" s="6">
        <f>INDEX('P-07 HACCP score'!$C$3:$E$7,MATCH(L96,'P-07 HACCP score'!$B$3:$B$7,0),MATCH('D-14 Ernst'!H$2,'P-07 HACCP score'!$C$2:$E$2,0))</f>
        <v>0</v>
      </c>
      <c r="BC96" s="6">
        <f>INDEX('P-07 HACCP score'!$C$3:$E$7,MATCH(M96,'P-07 HACCP score'!$B$3:$B$7,0),MATCH('D-14 Ernst'!I$2,'P-07 HACCP score'!$C$2:$E$2,0))</f>
        <v>0</v>
      </c>
      <c r="BD96" s="6">
        <f>INDEX('P-07 HACCP score'!$C$3:$E$7,MATCH(N96,'P-07 HACCP score'!$B$3:$B$7,0),MATCH('D-14 Ernst'!J$2,'P-07 HACCP score'!$C$2:$E$2,0))</f>
        <v>3</v>
      </c>
      <c r="BE96" s="6">
        <f>INDEX('P-07 HACCP score'!$C$3:$E$7,MATCH(O96,'P-07 HACCP score'!$B$3:$B$7,0),MATCH('D-14 Ernst'!K$2,'P-07 HACCP score'!$C$2:$E$2,0))</f>
        <v>3</v>
      </c>
      <c r="BF96" s="6">
        <f>INDEX('P-07 HACCP score'!$C$3:$E$7,MATCH(P96,'P-07 HACCP score'!$B$3:$B$7,0),MATCH('D-14 Ernst'!L$2,'P-07 HACCP score'!$C$2:$E$2,0))</f>
        <v>0</v>
      </c>
      <c r="BG96" s="6">
        <f>INDEX('P-07 HACCP score'!$C$3:$E$7,MATCH(Q96,'P-07 HACCP score'!$B$3:$B$7,0),MATCH('D-14 Ernst'!M$2,'P-07 HACCP score'!$C$2:$E$2,0))</f>
        <v>2.5</v>
      </c>
      <c r="BH96" s="6">
        <f>INDEX('P-07 HACCP score'!$C$3:$E$7,MATCH(R96,'P-07 HACCP score'!$B$3:$B$7,0),MATCH('D-14 Ernst'!N$2,'P-07 HACCP score'!$C$2:$E$2,0))</f>
        <v>0</v>
      </c>
      <c r="BI96" s="6">
        <f>INDEX('P-07 HACCP score'!$C$3:$E$7,MATCH(S96,'P-07 HACCP score'!$B$3:$B$7,0),MATCH('D-14 Ernst'!O$2,'P-07 HACCP score'!$C$2:$E$2,0))</f>
        <v>0</v>
      </c>
      <c r="BJ96" s="6">
        <f>INDEX('P-07 HACCP score'!$C$3:$E$7,MATCH(T96,'P-07 HACCP score'!$B$3:$B$7,0),MATCH('D-14 Ernst'!P$2,'P-07 HACCP score'!$C$2:$E$2,0))</f>
        <v>0</v>
      </c>
      <c r="BK96" s="6">
        <f>INDEX('P-07 HACCP score'!$C$3:$E$7,MATCH(U96,'P-07 HACCP score'!$B$3:$B$7,0),MATCH('D-14 Ernst'!Q$2,'P-07 HACCP score'!$C$2:$E$2,0))</f>
        <v>0</v>
      </c>
      <c r="BL96" s="6">
        <f>INDEX('P-07 HACCP score'!$C$3:$E$7,MATCH(V96,'P-07 HACCP score'!$B$3:$B$7,0),MATCH('D-14 Ernst'!R$2,'P-07 HACCP score'!$C$2:$E$2,0))</f>
        <v>0</v>
      </c>
      <c r="BM96" s="6">
        <f>INDEX('P-07 HACCP score'!$C$3:$E$7,MATCH(W96,'P-07 HACCP score'!$B$3:$B$7,0),MATCH('D-14 Ernst'!S$2,'P-07 HACCP score'!$C$2:$E$2,0))</f>
        <v>0</v>
      </c>
      <c r="BN96" s="6">
        <f>INDEX('P-07 HACCP score'!$C$3:$E$7,MATCH(X96,'P-07 HACCP score'!$B$3:$B$7,0),MATCH('D-14 Ernst'!T$2,'P-07 HACCP score'!$C$2:$E$2,0))</f>
        <v>0</v>
      </c>
      <c r="BO96" s="6">
        <f>INDEX('P-07 HACCP score'!$C$3:$E$7,MATCH(Y96,'P-07 HACCP score'!$B$3:$B$7,0),MATCH('D-14 Ernst'!U$2,'P-07 HACCP score'!$C$2:$E$2,0))</f>
        <v>0</v>
      </c>
      <c r="BP96" s="6">
        <f>INDEX('P-07 HACCP score'!$C$3:$E$7,MATCH(Z96,'P-07 HACCP score'!$B$3:$B$7,0),MATCH('D-14 Ernst'!V$2,'P-07 HACCP score'!$C$2:$E$2,0))</f>
        <v>0</v>
      </c>
      <c r="BQ96" s="6">
        <f>INDEX('P-07 HACCP score'!$C$3:$E$7,MATCH(AA96,'P-07 HACCP score'!$B$3:$B$7,0),MATCH('D-14 Ernst'!W$2,'P-07 HACCP score'!$C$2:$E$2,0))</f>
        <v>0</v>
      </c>
      <c r="BR96" s="6">
        <f>INDEX('P-07 HACCP score'!$C$3:$E$7,MATCH(AB96,'P-07 HACCP score'!$B$3:$B$7,0),MATCH('D-14 Ernst'!X$2,'P-07 HACCP score'!$C$2:$E$2,0))</f>
        <v>0</v>
      </c>
      <c r="BS96" s="6">
        <f>INDEX('P-07 HACCP score'!$C$3:$E$7,MATCH(AC96,'P-07 HACCP score'!$B$3:$B$7,0),MATCH('D-14 Ernst'!Y$2,'P-07 HACCP score'!$C$2:$E$2,0))</f>
        <v>0</v>
      </c>
      <c r="BT96" s="6">
        <f>INDEX('P-07 HACCP score'!$C$3:$E$7,MATCH(AD96,'P-07 HACCP score'!$B$3:$B$7,0),MATCH('D-14 Ernst'!Z$2,'P-07 HACCP score'!$C$2:$E$2,0))</f>
        <v>0</v>
      </c>
      <c r="BU96" s="6">
        <f>INDEX('P-07 HACCP score'!$C$3:$E$7,MATCH(AE96,'P-07 HACCP score'!$B$3:$B$7,0),MATCH('D-14 Ernst'!AA$2,'P-07 HACCP score'!$C$2:$E$2,0))</f>
        <v>0</v>
      </c>
      <c r="BV96" s="6">
        <f>INDEX('P-07 HACCP score'!$C$3:$E$7,MATCH(AF96,'P-07 HACCP score'!$B$3:$B$7,0),MATCH('D-14 Ernst'!AB$2,'P-07 HACCP score'!$C$2:$E$2,0))</f>
        <v>0</v>
      </c>
      <c r="BW96" s="6">
        <f>INDEX('P-07 HACCP score'!$C$3:$E$7,MATCH(AG96,'P-07 HACCP score'!$B$3:$B$7,0),MATCH('D-14 Ernst'!AC$2,'P-07 HACCP score'!$C$2:$E$2,0))</f>
        <v>0</v>
      </c>
      <c r="BX96" s="6">
        <f>INDEX('P-07 HACCP score'!$C$3:$E$7,MATCH(AH96,'P-07 HACCP score'!$B$3:$B$7,0),MATCH('D-14 Ernst'!AD$2,'P-07 HACCP score'!$C$2:$E$2,0))</f>
        <v>0</v>
      </c>
    </row>
    <row r="97" spans="1:76" s="6" customFormat="1" x14ac:dyDescent="0.45">
      <c r="A97" s="47">
        <v>50712</v>
      </c>
      <c r="B97" s="6" t="s">
        <v>751</v>
      </c>
      <c r="C97" s="6" t="s">
        <v>632</v>
      </c>
      <c r="D97" s="21" t="s">
        <v>31</v>
      </c>
      <c r="E97" s="42" t="s">
        <v>32</v>
      </c>
      <c r="F97" s="22"/>
      <c r="G97" s="22"/>
      <c r="H97" s="25"/>
      <c r="I97" s="25"/>
      <c r="J97" s="25"/>
      <c r="K97" s="25"/>
      <c r="L97" s="25"/>
      <c r="M97" s="22"/>
      <c r="N97" s="22" t="s">
        <v>32</v>
      </c>
      <c r="O97" s="26" t="s">
        <v>32</v>
      </c>
      <c r="P97" s="26"/>
      <c r="Q97" s="22"/>
      <c r="R97" s="22"/>
      <c r="S97" s="22"/>
      <c r="T97" s="22"/>
      <c r="U97" s="22"/>
      <c r="V97" s="22"/>
      <c r="W97" s="22"/>
      <c r="X97" s="22"/>
      <c r="Y97" s="22"/>
      <c r="Z97" s="22"/>
      <c r="AA97" s="22"/>
      <c r="AB97" s="22"/>
      <c r="AC97" s="22"/>
      <c r="AD97" s="22"/>
      <c r="AE97" s="22"/>
      <c r="AF97" s="22"/>
      <c r="AG97" s="22"/>
      <c r="AH97" s="22"/>
      <c r="AI97" s="4">
        <f>COUNTIF(AU97:AW97,5)+COUNTIF(BC97:BD97,5)+COUNTIF(BG97:BX97,5)+COUNTIF(AU97:AW97,9)+COUNTIF(BC97:BD97,9)+COUNTIF(BG97:BX97,9)</f>
        <v>0</v>
      </c>
      <c r="AJ97" s="4">
        <f>COUNTIF(AU97:AW97,15)+COUNTIF(BC97:BD97,15)+COUNTIF(BG97:BX97,15)+COUNTIF(AU97:AW97,25)+COUNTIF(BC97:BD97,25)+COUNTIF(BG97:BX97,25)</f>
        <v>0</v>
      </c>
      <c r="AK97" s="4" t="str">
        <f>IF(AJ97&gt;=1,"HOOG",IF(AI97&gt;=2,"MIDDEN","LAAG"))</f>
        <v>LAAG</v>
      </c>
      <c r="AL97" s="4" t="str">
        <f>IF(AND(AJ97=1,OR(G97="H",X97="H"),TEXT(D97,0)&lt;&gt;"4"),"J","N" )</f>
        <v>N</v>
      </c>
      <c r="AM97" s="4" t="s">
        <v>34</v>
      </c>
      <c r="AN97" s="80" t="str">
        <f>IF(OR(AM97="J",AL97="J"),"MIDDEN",AK97)</f>
        <v>LAAG</v>
      </c>
      <c r="AO97" s="4" t="s">
        <v>32</v>
      </c>
      <c r="AP97" s="4" t="s">
        <v>33</v>
      </c>
      <c r="AQ97" s="4" t="s">
        <v>34</v>
      </c>
      <c r="AR97" s="4" t="str">
        <f>IF(AND(AO97="H",AP97="K"),"J",IF(OR(AND(AO97="L",AP97="K",AQ97="J"),AND(AO97="H",AP97="G",AQ97="J")),"J","N"))</f>
        <v>N</v>
      </c>
      <c r="AS97" s="4" t="s">
        <v>34</v>
      </c>
      <c r="AT97" s="4" t="str">
        <f>IF(AR97="N",AN97,IF(AN97="LAAG","MIDDEN","HOOG"))</f>
        <v>LAAG</v>
      </c>
      <c r="AU97" s="6">
        <f>INDEX('P-07 HACCP score'!$C$3:$E$7,MATCH(E97,'P-07 HACCP score'!$B$3:$B$7,0),MATCH('D-14 Ernst'!A$2,'P-07 HACCP score'!$C$2:$E$2,0))</f>
        <v>3</v>
      </c>
      <c r="AV97" s="6">
        <f>INDEX('P-07 HACCP score'!$C$3:$E$7,MATCH(F97,'P-07 HACCP score'!$B$3:$B$7,0),MATCH('D-14 Ernst'!B$2,'P-07 HACCP score'!$C$2:$E$2,0))</f>
        <v>0</v>
      </c>
      <c r="AW97" s="6">
        <f>INDEX('P-07 HACCP score'!$C$3:$E$7,MATCH(G97,'P-07 HACCP score'!$B$3:$B$7,0),MATCH('D-14 Ernst'!C$2,'P-07 HACCP score'!$C$2:$E$2,0))</f>
        <v>0</v>
      </c>
      <c r="AX97" s="6">
        <f>INDEX('P-07 HACCP score'!$C$3:$E$7,MATCH(H97,'P-07 HACCP score'!$B$3:$B$7,0),MATCH('D-14 Ernst'!D$2,'P-07 HACCP score'!$C$2:$E$2,0))</f>
        <v>0</v>
      </c>
      <c r="AY97" s="6">
        <f>INDEX('P-07 HACCP score'!$C$3:$E$7,MATCH(I97,'P-07 HACCP score'!$B$3:$B$7,0),MATCH('D-14 Ernst'!E$2,'P-07 HACCP score'!$C$2:$E$2,0))</f>
        <v>0</v>
      </c>
      <c r="AZ97" s="6">
        <f>INDEX('P-07 HACCP score'!$C$3:$E$7,MATCH(J97,'P-07 HACCP score'!$B$3:$B$7,0),MATCH('D-14 Ernst'!F$2,'P-07 HACCP score'!$C$2:$E$2,0))</f>
        <v>0</v>
      </c>
      <c r="BA97" s="6">
        <f>INDEX('P-07 HACCP score'!$C$3:$E$7,MATCH(K97,'P-07 HACCP score'!$B$3:$B$7,0),MATCH('D-14 Ernst'!G$2,'P-07 HACCP score'!$C$2:$E$2,0))</f>
        <v>0</v>
      </c>
      <c r="BB97" s="6">
        <f>INDEX('P-07 HACCP score'!$C$3:$E$7,MATCH(L97,'P-07 HACCP score'!$B$3:$B$7,0),MATCH('D-14 Ernst'!H$2,'P-07 HACCP score'!$C$2:$E$2,0))</f>
        <v>0</v>
      </c>
      <c r="BC97" s="6">
        <f>INDEX('P-07 HACCP score'!$C$3:$E$7,MATCH(M97,'P-07 HACCP score'!$B$3:$B$7,0),MATCH('D-14 Ernst'!I$2,'P-07 HACCP score'!$C$2:$E$2,0))</f>
        <v>0</v>
      </c>
      <c r="BD97" s="6">
        <f>INDEX('P-07 HACCP score'!$C$3:$E$7,MATCH(N97,'P-07 HACCP score'!$B$3:$B$7,0),MATCH('D-14 Ernst'!J$2,'P-07 HACCP score'!$C$2:$E$2,0))</f>
        <v>3</v>
      </c>
      <c r="BE97" s="6">
        <f>INDEX('P-07 HACCP score'!$C$3:$E$7,MATCH(O97,'P-07 HACCP score'!$B$3:$B$7,0),MATCH('D-14 Ernst'!K$2,'P-07 HACCP score'!$C$2:$E$2,0))</f>
        <v>3</v>
      </c>
      <c r="BF97" s="6">
        <f>INDEX('P-07 HACCP score'!$C$3:$E$7,MATCH(P97,'P-07 HACCP score'!$B$3:$B$7,0),MATCH('D-14 Ernst'!L$2,'P-07 HACCP score'!$C$2:$E$2,0))</f>
        <v>0</v>
      </c>
      <c r="BG97" s="6">
        <f>INDEX('P-07 HACCP score'!$C$3:$E$7,MATCH(Q97,'P-07 HACCP score'!$B$3:$B$7,0),MATCH('D-14 Ernst'!M$2,'P-07 HACCP score'!$C$2:$E$2,0))</f>
        <v>0</v>
      </c>
      <c r="BH97" s="6">
        <f>INDEX('P-07 HACCP score'!$C$3:$E$7,MATCH(R97,'P-07 HACCP score'!$B$3:$B$7,0),MATCH('D-14 Ernst'!N$2,'P-07 HACCP score'!$C$2:$E$2,0))</f>
        <v>0</v>
      </c>
      <c r="BI97" s="6">
        <f>INDEX('P-07 HACCP score'!$C$3:$E$7,MATCH(S97,'P-07 HACCP score'!$B$3:$B$7,0),MATCH('D-14 Ernst'!O$2,'P-07 HACCP score'!$C$2:$E$2,0))</f>
        <v>0</v>
      </c>
      <c r="BJ97" s="6">
        <f>INDEX('P-07 HACCP score'!$C$3:$E$7,MATCH(T97,'P-07 HACCP score'!$B$3:$B$7,0),MATCH('D-14 Ernst'!P$2,'P-07 HACCP score'!$C$2:$E$2,0))</f>
        <v>0</v>
      </c>
      <c r="BK97" s="6">
        <f>INDEX('P-07 HACCP score'!$C$3:$E$7,MATCH(U97,'P-07 HACCP score'!$B$3:$B$7,0),MATCH('D-14 Ernst'!Q$2,'P-07 HACCP score'!$C$2:$E$2,0))</f>
        <v>0</v>
      </c>
      <c r="BL97" s="6">
        <f>INDEX('P-07 HACCP score'!$C$3:$E$7,MATCH(V97,'P-07 HACCP score'!$B$3:$B$7,0),MATCH('D-14 Ernst'!R$2,'P-07 HACCP score'!$C$2:$E$2,0))</f>
        <v>0</v>
      </c>
      <c r="BM97" s="6">
        <f>INDEX('P-07 HACCP score'!$C$3:$E$7,MATCH(W97,'P-07 HACCP score'!$B$3:$B$7,0),MATCH('D-14 Ernst'!S$2,'P-07 HACCP score'!$C$2:$E$2,0))</f>
        <v>0</v>
      </c>
      <c r="BN97" s="6">
        <f>INDEX('P-07 HACCP score'!$C$3:$E$7,MATCH(X97,'P-07 HACCP score'!$B$3:$B$7,0),MATCH('D-14 Ernst'!T$2,'P-07 HACCP score'!$C$2:$E$2,0))</f>
        <v>0</v>
      </c>
      <c r="BO97" s="6">
        <f>INDEX('P-07 HACCP score'!$C$3:$E$7,MATCH(Y97,'P-07 HACCP score'!$B$3:$B$7,0),MATCH('D-14 Ernst'!U$2,'P-07 HACCP score'!$C$2:$E$2,0))</f>
        <v>0</v>
      </c>
      <c r="BP97" s="6">
        <f>INDEX('P-07 HACCP score'!$C$3:$E$7,MATCH(Z97,'P-07 HACCP score'!$B$3:$B$7,0),MATCH('D-14 Ernst'!V$2,'P-07 HACCP score'!$C$2:$E$2,0))</f>
        <v>0</v>
      </c>
      <c r="BQ97" s="6">
        <f>INDEX('P-07 HACCP score'!$C$3:$E$7,MATCH(AA97,'P-07 HACCP score'!$B$3:$B$7,0),MATCH('D-14 Ernst'!W$2,'P-07 HACCP score'!$C$2:$E$2,0))</f>
        <v>0</v>
      </c>
      <c r="BR97" s="6">
        <f>INDEX('P-07 HACCP score'!$C$3:$E$7,MATCH(AB97,'P-07 HACCP score'!$B$3:$B$7,0),MATCH('D-14 Ernst'!X$2,'P-07 HACCP score'!$C$2:$E$2,0))</f>
        <v>0</v>
      </c>
      <c r="BS97" s="6">
        <f>INDEX('P-07 HACCP score'!$C$3:$E$7,MATCH(AC97,'P-07 HACCP score'!$B$3:$B$7,0),MATCH('D-14 Ernst'!Y$2,'P-07 HACCP score'!$C$2:$E$2,0))</f>
        <v>0</v>
      </c>
      <c r="BT97" s="6">
        <f>INDEX('P-07 HACCP score'!$C$3:$E$7,MATCH(AD97,'P-07 HACCP score'!$B$3:$B$7,0),MATCH('D-14 Ernst'!Z$2,'P-07 HACCP score'!$C$2:$E$2,0))</f>
        <v>0</v>
      </c>
      <c r="BU97" s="6">
        <f>INDEX('P-07 HACCP score'!$C$3:$E$7,MATCH(AE97,'P-07 HACCP score'!$B$3:$B$7,0),MATCH('D-14 Ernst'!AA$2,'P-07 HACCP score'!$C$2:$E$2,0))</f>
        <v>0</v>
      </c>
      <c r="BV97" s="6">
        <f>INDEX('P-07 HACCP score'!$C$3:$E$7,MATCH(AF97,'P-07 HACCP score'!$B$3:$B$7,0),MATCH('D-14 Ernst'!AB$2,'P-07 HACCP score'!$C$2:$E$2,0))</f>
        <v>0</v>
      </c>
      <c r="BW97" s="6">
        <f>INDEX('P-07 HACCP score'!$C$3:$E$7,MATCH(AG97,'P-07 HACCP score'!$B$3:$B$7,0),MATCH('D-14 Ernst'!AC$2,'P-07 HACCP score'!$C$2:$E$2,0))</f>
        <v>0</v>
      </c>
      <c r="BX97" s="6">
        <f>INDEX('P-07 HACCP score'!$C$3:$E$7,MATCH(AH97,'P-07 HACCP score'!$B$3:$B$7,0),MATCH('D-14 Ernst'!AD$2,'P-07 HACCP score'!$C$2:$E$2,0))</f>
        <v>0</v>
      </c>
    </row>
    <row r="98" spans="1:76" s="6" customFormat="1" x14ac:dyDescent="0.45">
      <c r="A98" s="47">
        <v>50713</v>
      </c>
      <c r="B98" s="6" t="s">
        <v>775</v>
      </c>
      <c r="C98" s="6" t="s">
        <v>632</v>
      </c>
      <c r="D98" s="21" t="s">
        <v>31</v>
      </c>
      <c r="E98" s="22" t="s">
        <v>43</v>
      </c>
      <c r="F98" s="22"/>
      <c r="G98" s="22"/>
      <c r="H98" s="25" t="s">
        <v>32</v>
      </c>
      <c r="I98" s="25" t="s">
        <v>32</v>
      </c>
      <c r="J98" s="25"/>
      <c r="K98" s="25"/>
      <c r="L98" s="25"/>
      <c r="M98" s="22"/>
      <c r="N98" s="22"/>
      <c r="O98" s="26"/>
      <c r="P98" s="26"/>
      <c r="Q98" s="22"/>
      <c r="R98" s="22"/>
      <c r="S98" s="22"/>
      <c r="T98" s="22"/>
      <c r="U98" s="22"/>
      <c r="V98" s="22"/>
      <c r="W98" s="22"/>
      <c r="X98" s="22"/>
      <c r="Y98" s="22"/>
      <c r="Z98" s="22"/>
      <c r="AA98" s="22" t="s">
        <v>43</v>
      </c>
      <c r="AB98" s="22"/>
      <c r="AC98" s="22"/>
      <c r="AD98" s="22"/>
      <c r="AE98" s="22"/>
      <c r="AF98" s="22"/>
      <c r="AG98" s="22"/>
      <c r="AH98" s="22"/>
      <c r="AI98" s="4">
        <f>COUNTIF(AU98:AW98,5)+COUNTIF(BC98:BD98,5)+COUNTIF(BG98:BX98,5)+COUNTIF(AU98:AW98,9)+COUNTIF(BC98:BD98,9)+COUNTIF(BG98:BX98,9)</f>
        <v>1</v>
      </c>
      <c r="AJ98" s="4">
        <f>COUNTIF(AU98:AW98,15)+COUNTIF(BC98:BD98,15)+COUNTIF(BG98:BX98,15)+COUNTIF(AU98:AW98,25)+COUNTIF(BC98:BD98,25)+COUNTIF(BG98:BX98,25)</f>
        <v>0</v>
      </c>
      <c r="AK98" s="4" t="str">
        <f>IF(AJ98&gt;=1,"HOOG",IF(AI98&gt;=2,"MIDDEN","LAAG"))</f>
        <v>LAAG</v>
      </c>
      <c r="AL98" s="4" t="str">
        <f>IF(AND(AJ98=1,OR(G98="H",X98="H"),TEXT(D98,0)&lt;&gt;"4"),"J","N" )</f>
        <v>N</v>
      </c>
      <c r="AM98" s="4" t="s">
        <v>34</v>
      </c>
      <c r="AN98" s="80" t="str">
        <f>IF(OR(AM98="J",AL98="J"),"MIDDEN",AK98)</f>
        <v>LAAG</v>
      </c>
      <c r="AO98" s="4" t="s">
        <v>32</v>
      </c>
      <c r="AP98" s="4" t="s">
        <v>36</v>
      </c>
      <c r="AQ98" s="4" t="s">
        <v>112</v>
      </c>
      <c r="AR98" s="4" t="str">
        <f>IF(AND(AO98="H",AP98="K"),"J",IF(OR(AND(AO98="L",AP98="K",AQ98="J"),AND(AO98="H",AP98="G",AQ98="J")),"J","N"))</f>
        <v>N</v>
      </c>
      <c r="AS98" s="4" t="s">
        <v>34</v>
      </c>
      <c r="AT98" s="4" t="str">
        <f>IF(AR98="N",AN98,IF(AN98="LAAG","MIDDEN","HOOG"))</f>
        <v>LAAG</v>
      </c>
      <c r="AU98" s="6">
        <f>INDEX('P-07 HACCP score'!$C$3:$E$7,MATCH(E98,'P-07 HACCP score'!$B$3:$B$7,0),MATCH('D-14 Ernst'!A$2,'P-07 HACCP score'!$C$2:$E$2,0))</f>
        <v>9</v>
      </c>
      <c r="AV98" s="6">
        <f>INDEX('P-07 HACCP score'!$C$3:$E$7,MATCH(F98,'P-07 HACCP score'!$B$3:$B$7,0),MATCH('D-14 Ernst'!B$2,'P-07 HACCP score'!$C$2:$E$2,0))</f>
        <v>0</v>
      </c>
      <c r="AW98" s="6">
        <f>INDEX('P-07 HACCP score'!$C$3:$E$7,MATCH(G98,'P-07 HACCP score'!$B$3:$B$7,0),MATCH('D-14 Ernst'!C$2,'P-07 HACCP score'!$C$2:$E$2,0))</f>
        <v>0</v>
      </c>
      <c r="AX98" s="6">
        <f>INDEX('P-07 HACCP score'!$C$3:$E$7,MATCH(H98,'P-07 HACCP score'!$B$3:$B$7,0),MATCH('D-14 Ernst'!D$2,'P-07 HACCP score'!$C$2:$E$2,0))</f>
        <v>3</v>
      </c>
      <c r="AY98" s="6">
        <f>INDEX('P-07 HACCP score'!$C$3:$E$7,MATCH(I98,'P-07 HACCP score'!$B$3:$B$7,0),MATCH('D-14 Ernst'!E$2,'P-07 HACCP score'!$C$2:$E$2,0))</f>
        <v>3</v>
      </c>
      <c r="AZ98" s="6">
        <f>INDEX('P-07 HACCP score'!$C$3:$E$7,MATCH(J98,'P-07 HACCP score'!$B$3:$B$7,0),MATCH('D-14 Ernst'!F$2,'P-07 HACCP score'!$C$2:$E$2,0))</f>
        <v>0</v>
      </c>
      <c r="BA98" s="6">
        <f>INDEX('P-07 HACCP score'!$C$3:$E$7,MATCH(K98,'P-07 HACCP score'!$B$3:$B$7,0),MATCH('D-14 Ernst'!G$2,'P-07 HACCP score'!$C$2:$E$2,0))</f>
        <v>0</v>
      </c>
      <c r="BB98" s="6">
        <f>INDEX('P-07 HACCP score'!$C$3:$E$7,MATCH(L98,'P-07 HACCP score'!$B$3:$B$7,0),MATCH('D-14 Ernst'!H$2,'P-07 HACCP score'!$C$2:$E$2,0))</f>
        <v>0</v>
      </c>
      <c r="BC98" s="6">
        <f>INDEX('P-07 HACCP score'!$C$3:$E$7,MATCH(M98,'P-07 HACCP score'!$B$3:$B$7,0),MATCH('D-14 Ernst'!I$2,'P-07 HACCP score'!$C$2:$E$2,0))</f>
        <v>0</v>
      </c>
      <c r="BD98" s="6">
        <f>INDEX('P-07 HACCP score'!$C$3:$E$7,MATCH(N98,'P-07 HACCP score'!$B$3:$B$7,0),MATCH('D-14 Ernst'!J$2,'P-07 HACCP score'!$C$2:$E$2,0))</f>
        <v>0</v>
      </c>
      <c r="BE98" s="6">
        <f>INDEX('P-07 HACCP score'!$C$3:$E$7,MATCH(O98,'P-07 HACCP score'!$B$3:$B$7,0),MATCH('D-14 Ernst'!K$2,'P-07 HACCP score'!$C$2:$E$2,0))</f>
        <v>0</v>
      </c>
      <c r="BF98" s="6">
        <f>INDEX('P-07 HACCP score'!$C$3:$E$7,MATCH(P98,'P-07 HACCP score'!$B$3:$B$7,0),MATCH('D-14 Ernst'!L$2,'P-07 HACCP score'!$C$2:$E$2,0))</f>
        <v>0</v>
      </c>
      <c r="BG98" s="6">
        <f>INDEX('P-07 HACCP score'!$C$3:$E$7,MATCH(Q98,'P-07 HACCP score'!$B$3:$B$7,0),MATCH('D-14 Ernst'!M$2,'P-07 HACCP score'!$C$2:$E$2,0))</f>
        <v>0</v>
      </c>
      <c r="BH98" s="6">
        <f>INDEX('P-07 HACCP score'!$C$3:$E$7,MATCH(R98,'P-07 HACCP score'!$B$3:$B$7,0),MATCH('D-14 Ernst'!N$2,'P-07 HACCP score'!$C$2:$E$2,0))</f>
        <v>0</v>
      </c>
      <c r="BI98" s="6">
        <f>INDEX('P-07 HACCP score'!$C$3:$E$7,MATCH(S98,'P-07 HACCP score'!$B$3:$B$7,0),MATCH('D-14 Ernst'!O$2,'P-07 HACCP score'!$C$2:$E$2,0))</f>
        <v>0</v>
      </c>
      <c r="BJ98" s="6">
        <f>INDEX('P-07 HACCP score'!$C$3:$E$7,MATCH(T98,'P-07 HACCP score'!$B$3:$B$7,0),MATCH('D-14 Ernst'!P$2,'P-07 HACCP score'!$C$2:$E$2,0))</f>
        <v>0</v>
      </c>
      <c r="BK98" s="6">
        <f>INDEX('P-07 HACCP score'!$C$3:$E$7,MATCH(U98,'P-07 HACCP score'!$B$3:$B$7,0),MATCH('D-14 Ernst'!Q$2,'P-07 HACCP score'!$C$2:$E$2,0))</f>
        <v>0</v>
      </c>
      <c r="BL98" s="6">
        <f>INDEX('P-07 HACCP score'!$C$3:$E$7,MATCH(V98,'P-07 HACCP score'!$B$3:$B$7,0),MATCH('D-14 Ernst'!R$2,'P-07 HACCP score'!$C$2:$E$2,0))</f>
        <v>0</v>
      </c>
      <c r="BM98" s="6">
        <f>INDEX('P-07 HACCP score'!$C$3:$E$7,MATCH(W98,'P-07 HACCP score'!$B$3:$B$7,0),MATCH('D-14 Ernst'!S$2,'P-07 HACCP score'!$C$2:$E$2,0))</f>
        <v>0</v>
      </c>
      <c r="BN98" s="6">
        <f>INDEX('P-07 HACCP score'!$C$3:$E$7,MATCH(X98,'P-07 HACCP score'!$B$3:$B$7,0),MATCH('D-14 Ernst'!T$2,'P-07 HACCP score'!$C$2:$E$2,0))</f>
        <v>0</v>
      </c>
      <c r="BO98" s="6">
        <f>INDEX('P-07 HACCP score'!$C$3:$E$7,MATCH(Y98,'P-07 HACCP score'!$B$3:$B$7,0),MATCH('D-14 Ernst'!U$2,'P-07 HACCP score'!$C$2:$E$2,0))</f>
        <v>0</v>
      </c>
      <c r="BP98" s="6">
        <f>INDEX('P-07 HACCP score'!$C$3:$E$7,MATCH(Z98,'P-07 HACCP score'!$B$3:$B$7,0),MATCH('D-14 Ernst'!V$2,'P-07 HACCP score'!$C$2:$E$2,0))</f>
        <v>0</v>
      </c>
      <c r="BQ98" s="6">
        <f>INDEX('P-07 HACCP score'!$C$3:$E$7,MATCH(AA98,'P-07 HACCP score'!$B$3:$B$7,0),MATCH('D-14 Ernst'!W$2,'P-07 HACCP score'!$C$2:$E$2,0))</f>
        <v>3</v>
      </c>
      <c r="BR98" s="6">
        <f>INDEX('P-07 HACCP score'!$C$3:$E$7,MATCH(AB98,'P-07 HACCP score'!$B$3:$B$7,0),MATCH('D-14 Ernst'!X$2,'P-07 HACCP score'!$C$2:$E$2,0))</f>
        <v>0</v>
      </c>
      <c r="BS98" s="6">
        <f>INDEX('P-07 HACCP score'!$C$3:$E$7,MATCH(AC98,'P-07 HACCP score'!$B$3:$B$7,0),MATCH('D-14 Ernst'!Y$2,'P-07 HACCP score'!$C$2:$E$2,0))</f>
        <v>0</v>
      </c>
      <c r="BT98" s="6">
        <f>INDEX('P-07 HACCP score'!$C$3:$E$7,MATCH(AD98,'P-07 HACCP score'!$B$3:$B$7,0),MATCH('D-14 Ernst'!Z$2,'P-07 HACCP score'!$C$2:$E$2,0))</f>
        <v>0</v>
      </c>
      <c r="BU98" s="6">
        <f>INDEX('P-07 HACCP score'!$C$3:$E$7,MATCH(AE98,'P-07 HACCP score'!$B$3:$B$7,0),MATCH('D-14 Ernst'!AA$2,'P-07 HACCP score'!$C$2:$E$2,0))</f>
        <v>0</v>
      </c>
      <c r="BV98" s="6">
        <f>INDEX('P-07 HACCP score'!$C$3:$E$7,MATCH(AF98,'P-07 HACCP score'!$B$3:$B$7,0),MATCH('D-14 Ernst'!AB$2,'P-07 HACCP score'!$C$2:$E$2,0))</f>
        <v>0</v>
      </c>
      <c r="BW98" s="6">
        <f>INDEX('P-07 HACCP score'!$C$3:$E$7,MATCH(AG98,'P-07 HACCP score'!$B$3:$B$7,0),MATCH('D-14 Ernst'!AC$2,'P-07 HACCP score'!$C$2:$E$2,0))</f>
        <v>0</v>
      </c>
      <c r="BX98" s="6">
        <f>INDEX('P-07 HACCP score'!$C$3:$E$7,MATCH(AH98,'P-07 HACCP score'!$B$3:$B$7,0),MATCH('D-14 Ernst'!AD$2,'P-07 HACCP score'!$C$2:$E$2,0))</f>
        <v>0</v>
      </c>
    </row>
    <row r="99" spans="1:76" s="6" customFormat="1" x14ac:dyDescent="0.45">
      <c r="A99" s="47">
        <v>30240</v>
      </c>
      <c r="B99" s="6" t="s">
        <v>144</v>
      </c>
      <c r="C99" s="6" t="s">
        <v>85</v>
      </c>
      <c r="D99" s="21" t="s">
        <v>60</v>
      </c>
      <c r="E99" s="22"/>
      <c r="F99" s="22"/>
      <c r="G99" s="22"/>
      <c r="H99" s="25"/>
      <c r="I99" s="25"/>
      <c r="J99" s="25"/>
      <c r="K99" s="25"/>
      <c r="L99" s="25"/>
      <c r="M99" s="22"/>
      <c r="N99" s="22" t="s">
        <v>43</v>
      </c>
      <c r="O99" s="26" t="s">
        <v>43</v>
      </c>
      <c r="P99" s="26" t="s">
        <v>726</v>
      </c>
      <c r="Q99" s="22" t="s">
        <v>32</v>
      </c>
      <c r="R99" s="22"/>
      <c r="S99" s="22"/>
      <c r="T99" s="22"/>
      <c r="U99" s="22"/>
      <c r="V99" s="22"/>
      <c r="W99" s="22"/>
      <c r="X99" s="22"/>
      <c r="Y99" s="22"/>
      <c r="Z99" s="22"/>
      <c r="AA99" s="22"/>
      <c r="AB99" s="22"/>
      <c r="AC99" s="22"/>
      <c r="AD99" s="22"/>
      <c r="AE99" s="22"/>
      <c r="AF99" s="22"/>
      <c r="AG99" s="22"/>
      <c r="AH99" s="22"/>
      <c r="AI99" s="4">
        <f>COUNTIF(AU99:AW99,5)+COUNTIF(BC99:BD99,5)+COUNTIF(BG99:BX99,5)+COUNTIF(AU99:AW99,9)+COUNTIF(BC99:BD99,9)+COUNTIF(BG99:BX99,9)</f>
        <v>2</v>
      </c>
      <c r="AJ99" s="4">
        <f>COUNTIF(AU99:AW99,15)+COUNTIF(BC99:BD99,15)+COUNTIF(BG99:BX99,15)+COUNTIF(AU99:AW99,25)+COUNTIF(BC99:BD99,25)+COUNTIF(BG99:BX99,25)</f>
        <v>0</v>
      </c>
      <c r="AK99" s="4" t="str">
        <f>IF(AJ99&gt;=1,"HOOG",IF(AI99&gt;=2,"MIDDEN","LAAG"))</f>
        <v>MIDDEN</v>
      </c>
      <c r="AL99" s="4" t="str">
        <f>IF(AND(AJ99=1,OR(G99="H",X99="H"),TEXT(D99,0)&lt;&gt;"4"),"J","N" )</f>
        <v>N</v>
      </c>
      <c r="AM99" s="4" t="s">
        <v>34</v>
      </c>
      <c r="AN99" s="80" t="str">
        <f>IF(OR(AM99="J",AL99="J"),"MIDDEN",AK99)</f>
        <v>MIDDEN</v>
      </c>
      <c r="AO99" s="4" t="s">
        <v>32</v>
      </c>
      <c r="AP99" s="4" t="s">
        <v>36</v>
      </c>
      <c r="AQ99" s="4" t="s">
        <v>34</v>
      </c>
      <c r="AR99" s="4" t="str">
        <f>IF(AND(AO99="H",AP99="K"),"J",IF(OR(AND(AO99="L",AP99="K",AQ99="J"),AND(AO99="H",AP99="G",AQ99="J")),"J","N"))</f>
        <v>N</v>
      </c>
      <c r="AS99" s="4" t="s">
        <v>34</v>
      </c>
      <c r="AT99" s="4" t="str">
        <f>IF(AR99="N",AN99,IF(AN99="LAAG","MIDDEN","HOOG"))</f>
        <v>MIDDEN</v>
      </c>
      <c r="AU99" s="6">
        <f>INDEX('P-07 HACCP score'!$C$3:$E$7,MATCH(E99,'P-07 HACCP score'!$B$3:$B$7,0),MATCH('D-14 Ernst'!A$2,'P-07 HACCP score'!$C$2:$E$2,0))</f>
        <v>0</v>
      </c>
      <c r="AV99" s="6">
        <f>INDEX('P-07 HACCP score'!$C$3:$E$7,MATCH(F99,'P-07 HACCP score'!$B$3:$B$7,0),MATCH('D-14 Ernst'!B$2,'P-07 HACCP score'!$C$2:$E$2,0))</f>
        <v>0</v>
      </c>
      <c r="AW99" s="6">
        <f>INDEX('P-07 HACCP score'!$C$3:$E$7,MATCH(G99,'P-07 HACCP score'!$B$3:$B$7,0),MATCH('D-14 Ernst'!C$2,'P-07 HACCP score'!$C$2:$E$2,0))</f>
        <v>0</v>
      </c>
      <c r="AX99" s="6">
        <f>INDEX('P-07 HACCP score'!$C$3:$E$7,MATCH(H99,'P-07 HACCP score'!$B$3:$B$7,0),MATCH('D-14 Ernst'!D$2,'P-07 HACCP score'!$C$2:$E$2,0))</f>
        <v>0</v>
      </c>
      <c r="AY99" s="6">
        <f>INDEX('P-07 HACCP score'!$C$3:$E$7,MATCH(I99,'P-07 HACCP score'!$B$3:$B$7,0),MATCH('D-14 Ernst'!E$2,'P-07 HACCP score'!$C$2:$E$2,0))</f>
        <v>0</v>
      </c>
      <c r="AZ99" s="6">
        <f>INDEX('P-07 HACCP score'!$C$3:$E$7,MATCH(J99,'P-07 HACCP score'!$B$3:$B$7,0),MATCH('D-14 Ernst'!F$2,'P-07 HACCP score'!$C$2:$E$2,0))</f>
        <v>0</v>
      </c>
      <c r="BA99" s="6">
        <f>INDEX('P-07 HACCP score'!$C$3:$E$7,MATCH(K99,'P-07 HACCP score'!$B$3:$B$7,0),MATCH('D-14 Ernst'!G$2,'P-07 HACCP score'!$C$2:$E$2,0))</f>
        <v>0</v>
      </c>
      <c r="BB99" s="6">
        <f>INDEX('P-07 HACCP score'!$C$3:$E$7,MATCH(L99,'P-07 HACCP score'!$B$3:$B$7,0),MATCH('D-14 Ernst'!H$2,'P-07 HACCP score'!$C$2:$E$2,0))</f>
        <v>0</v>
      </c>
      <c r="BC99" s="6">
        <f>INDEX('P-07 HACCP score'!$C$3:$E$7,MATCH(M99,'P-07 HACCP score'!$B$3:$B$7,0),MATCH('D-14 Ernst'!I$2,'P-07 HACCP score'!$C$2:$E$2,0))</f>
        <v>0</v>
      </c>
      <c r="BD99" s="6">
        <f>INDEX('P-07 HACCP score'!$C$3:$E$7,MATCH(N99,'P-07 HACCP score'!$B$3:$B$7,0),MATCH('D-14 Ernst'!J$2,'P-07 HACCP score'!$C$2:$E$2,0))</f>
        <v>9</v>
      </c>
      <c r="BE99" s="6">
        <f>INDEX('P-07 HACCP score'!$C$3:$E$7,MATCH(O99,'P-07 HACCP score'!$B$3:$B$7,0),MATCH('D-14 Ernst'!K$2,'P-07 HACCP score'!$C$2:$E$2,0))</f>
        <v>9</v>
      </c>
      <c r="BF99" s="6">
        <f>INDEX('P-07 HACCP score'!$C$3:$E$7,MATCH(P99,'P-07 HACCP score'!$B$3:$B$7,0),MATCH('D-14 Ernst'!L$2,'P-07 HACCP score'!$C$2:$E$2,0))</f>
        <v>1.5</v>
      </c>
      <c r="BG99" s="6">
        <f>INDEX('P-07 HACCP score'!$C$3:$E$7,MATCH(Q99,'P-07 HACCP score'!$B$3:$B$7,0),MATCH('D-14 Ernst'!M$2,'P-07 HACCP score'!$C$2:$E$2,0))</f>
        <v>5</v>
      </c>
      <c r="BH99" s="6">
        <f>INDEX('P-07 HACCP score'!$C$3:$E$7,MATCH(R99,'P-07 HACCP score'!$B$3:$B$7,0),MATCH('D-14 Ernst'!N$2,'P-07 HACCP score'!$C$2:$E$2,0))</f>
        <v>0</v>
      </c>
      <c r="BI99" s="6">
        <f>INDEX('P-07 HACCP score'!$C$3:$E$7,MATCH(S99,'P-07 HACCP score'!$B$3:$B$7,0),MATCH('D-14 Ernst'!O$2,'P-07 HACCP score'!$C$2:$E$2,0))</f>
        <v>0</v>
      </c>
      <c r="BJ99" s="6">
        <f>INDEX('P-07 HACCP score'!$C$3:$E$7,MATCH(T99,'P-07 HACCP score'!$B$3:$B$7,0),MATCH('D-14 Ernst'!P$2,'P-07 HACCP score'!$C$2:$E$2,0))</f>
        <v>0</v>
      </c>
      <c r="BK99" s="6">
        <f>INDEX('P-07 HACCP score'!$C$3:$E$7,MATCH(U99,'P-07 HACCP score'!$B$3:$B$7,0),MATCH('D-14 Ernst'!Q$2,'P-07 HACCP score'!$C$2:$E$2,0))</f>
        <v>0</v>
      </c>
      <c r="BL99" s="6">
        <f>INDEX('P-07 HACCP score'!$C$3:$E$7,MATCH(V99,'P-07 HACCP score'!$B$3:$B$7,0),MATCH('D-14 Ernst'!R$2,'P-07 HACCP score'!$C$2:$E$2,0))</f>
        <v>0</v>
      </c>
      <c r="BM99" s="6">
        <f>INDEX('P-07 HACCP score'!$C$3:$E$7,MATCH(W99,'P-07 HACCP score'!$B$3:$B$7,0),MATCH('D-14 Ernst'!S$2,'P-07 HACCP score'!$C$2:$E$2,0))</f>
        <v>0</v>
      </c>
      <c r="BN99" s="6">
        <f>INDEX('P-07 HACCP score'!$C$3:$E$7,MATCH(X99,'P-07 HACCP score'!$B$3:$B$7,0),MATCH('D-14 Ernst'!T$2,'P-07 HACCP score'!$C$2:$E$2,0))</f>
        <v>0</v>
      </c>
      <c r="BO99" s="6">
        <f>INDEX('P-07 HACCP score'!$C$3:$E$7,MATCH(Y99,'P-07 HACCP score'!$B$3:$B$7,0),MATCH('D-14 Ernst'!U$2,'P-07 HACCP score'!$C$2:$E$2,0))</f>
        <v>0</v>
      </c>
      <c r="BP99" s="6">
        <f>INDEX('P-07 HACCP score'!$C$3:$E$7,MATCH(Z99,'P-07 HACCP score'!$B$3:$B$7,0),MATCH('D-14 Ernst'!V$2,'P-07 HACCP score'!$C$2:$E$2,0))</f>
        <v>0</v>
      </c>
      <c r="BQ99" s="6">
        <f>INDEX('P-07 HACCP score'!$C$3:$E$7,MATCH(AA99,'P-07 HACCP score'!$B$3:$B$7,0),MATCH('D-14 Ernst'!W$2,'P-07 HACCP score'!$C$2:$E$2,0))</f>
        <v>0</v>
      </c>
      <c r="BR99" s="6">
        <f>INDEX('P-07 HACCP score'!$C$3:$E$7,MATCH(AB99,'P-07 HACCP score'!$B$3:$B$7,0),MATCH('D-14 Ernst'!X$2,'P-07 HACCP score'!$C$2:$E$2,0))</f>
        <v>0</v>
      </c>
      <c r="BS99" s="6">
        <f>INDEX('P-07 HACCP score'!$C$3:$E$7,MATCH(AC99,'P-07 HACCP score'!$B$3:$B$7,0),MATCH('D-14 Ernst'!Y$2,'P-07 HACCP score'!$C$2:$E$2,0))</f>
        <v>0</v>
      </c>
      <c r="BT99" s="6">
        <f>INDEX('P-07 HACCP score'!$C$3:$E$7,MATCH(AD99,'P-07 HACCP score'!$B$3:$B$7,0),MATCH('D-14 Ernst'!Z$2,'P-07 HACCP score'!$C$2:$E$2,0))</f>
        <v>0</v>
      </c>
      <c r="BU99" s="6">
        <f>INDEX('P-07 HACCP score'!$C$3:$E$7,MATCH(AE99,'P-07 HACCP score'!$B$3:$B$7,0),MATCH('D-14 Ernst'!AA$2,'P-07 HACCP score'!$C$2:$E$2,0))</f>
        <v>0</v>
      </c>
      <c r="BV99" s="6">
        <f>INDEX('P-07 HACCP score'!$C$3:$E$7,MATCH(AF99,'P-07 HACCP score'!$B$3:$B$7,0),MATCH('D-14 Ernst'!AB$2,'P-07 HACCP score'!$C$2:$E$2,0))</f>
        <v>0</v>
      </c>
      <c r="BW99" s="6">
        <f>INDEX('P-07 HACCP score'!$C$3:$E$7,MATCH(AG99,'P-07 HACCP score'!$B$3:$B$7,0),MATCH('D-14 Ernst'!AC$2,'P-07 HACCP score'!$C$2:$E$2,0))</f>
        <v>0</v>
      </c>
      <c r="BX99" s="6">
        <f>INDEX('P-07 HACCP score'!$C$3:$E$7,MATCH(AH99,'P-07 HACCP score'!$B$3:$B$7,0),MATCH('D-14 Ernst'!AD$2,'P-07 HACCP score'!$C$2:$E$2,0))</f>
        <v>0</v>
      </c>
    </row>
    <row r="100" spans="1:76" s="6" customFormat="1" x14ac:dyDescent="0.45">
      <c r="A100" s="47">
        <v>30760</v>
      </c>
      <c r="B100" s="6" t="s">
        <v>145</v>
      </c>
      <c r="C100" s="6" t="s">
        <v>123</v>
      </c>
      <c r="D100" s="21" t="s">
        <v>60</v>
      </c>
      <c r="E100" s="22"/>
      <c r="F100" s="22"/>
      <c r="G100" s="22"/>
      <c r="H100" s="25"/>
      <c r="I100" s="25"/>
      <c r="J100" s="25"/>
      <c r="K100" s="25"/>
      <c r="L100" s="25"/>
      <c r="M100" s="22"/>
      <c r="N100" s="42" t="s">
        <v>43</v>
      </c>
      <c r="O100" s="45" t="s">
        <v>43</v>
      </c>
      <c r="P100" s="45" t="s">
        <v>43</v>
      </c>
      <c r="Q100" s="22" t="s">
        <v>32</v>
      </c>
      <c r="R100" s="22"/>
      <c r="S100" s="22"/>
      <c r="T100" s="22"/>
      <c r="U100" s="22"/>
      <c r="V100" s="22"/>
      <c r="W100" s="22"/>
      <c r="X100" s="22"/>
      <c r="Y100" s="22"/>
      <c r="Z100" s="22"/>
      <c r="AA100" s="22"/>
      <c r="AB100" s="22"/>
      <c r="AC100" s="22"/>
      <c r="AD100" s="22"/>
      <c r="AE100" s="22"/>
      <c r="AF100" s="22"/>
      <c r="AG100" s="22"/>
      <c r="AH100" s="22"/>
      <c r="AI100" s="4">
        <f>COUNTIF(AU100:AW100,5)+COUNTIF(BC100:BD100,5)+COUNTIF(BG100:BX100,5)+COUNTIF(AU100:AW100,9)+COUNTIF(BC100:BD100,9)+COUNTIF(BG100:BX100,9)</f>
        <v>2</v>
      </c>
      <c r="AJ100" s="4">
        <f>COUNTIF(AU100:AW100,15)+COUNTIF(BC100:BD100,15)+COUNTIF(BG100:BX100,15)+COUNTIF(AU100:AW100,25)+COUNTIF(BC100:BD100,25)+COUNTIF(BG100:BX100,25)</f>
        <v>0</v>
      </c>
      <c r="AK100" s="4" t="str">
        <f>IF(AJ100&gt;=1,"HOOG",IF(AI100&gt;=2,"MIDDEN","LAAG"))</f>
        <v>MIDDEN</v>
      </c>
      <c r="AL100" s="4" t="str">
        <f>IF(AND(AJ100=1,OR(G100="H",X100="H"),TEXT(D100,0)&lt;&gt;"4"),"J","N" )</f>
        <v>N</v>
      </c>
      <c r="AM100" s="4" t="s">
        <v>34</v>
      </c>
      <c r="AN100" s="80" t="str">
        <f>IF(OR(AM100="J",AL100="J"),"MIDDEN",AK100)</f>
        <v>MIDDEN</v>
      </c>
      <c r="AO100" s="4" t="s">
        <v>32</v>
      </c>
      <c r="AP100" s="4" t="s">
        <v>36</v>
      </c>
      <c r="AQ100" s="4" t="s">
        <v>34</v>
      </c>
      <c r="AR100" s="4" t="str">
        <f>IF(AND(AO100="H",AP100="K"),"J",IF(OR(AND(AO100="L",AP100="K",AQ100="J"),AND(AO100="H",AP100="G",AQ100="J")),"J","N"))</f>
        <v>N</v>
      </c>
      <c r="AS100" s="4" t="s">
        <v>34</v>
      </c>
      <c r="AT100" s="4" t="str">
        <f>IF(AR100="N",AN100,IF(AN100="LAAG","MIDDEN","HOOG"))</f>
        <v>MIDDEN</v>
      </c>
      <c r="AU100" s="6">
        <f>INDEX('P-07 HACCP score'!$C$3:$E$7,MATCH(E100,'P-07 HACCP score'!$B$3:$B$7,0),MATCH('D-14 Ernst'!A$2,'P-07 HACCP score'!$C$2:$E$2,0))</f>
        <v>0</v>
      </c>
      <c r="AV100" s="6">
        <f>INDEX('P-07 HACCP score'!$C$3:$E$7,MATCH(F100,'P-07 HACCP score'!$B$3:$B$7,0),MATCH('D-14 Ernst'!B$2,'P-07 HACCP score'!$C$2:$E$2,0))</f>
        <v>0</v>
      </c>
      <c r="AW100" s="6">
        <f>INDEX('P-07 HACCP score'!$C$3:$E$7,MATCH(G100,'P-07 HACCP score'!$B$3:$B$7,0),MATCH('D-14 Ernst'!C$2,'P-07 HACCP score'!$C$2:$E$2,0))</f>
        <v>0</v>
      </c>
      <c r="AX100" s="6">
        <f>INDEX('P-07 HACCP score'!$C$3:$E$7,MATCH(H100,'P-07 HACCP score'!$B$3:$B$7,0),MATCH('D-14 Ernst'!D$2,'P-07 HACCP score'!$C$2:$E$2,0))</f>
        <v>0</v>
      </c>
      <c r="AY100" s="6">
        <f>INDEX('P-07 HACCP score'!$C$3:$E$7,MATCH(I100,'P-07 HACCP score'!$B$3:$B$7,0),MATCH('D-14 Ernst'!E$2,'P-07 HACCP score'!$C$2:$E$2,0))</f>
        <v>0</v>
      </c>
      <c r="AZ100" s="6">
        <f>INDEX('P-07 HACCP score'!$C$3:$E$7,MATCH(J100,'P-07 HACCP score'!$B$3:$B$7,0),MATCH('D-14 Ernst'!F$2,'P-07 HACCP score'!$C$2:$E$2,0))</f>
        <v>0</v>
      </c>
      <c r="BA100" s="6">
        <f>INDEX('P-07 HACCP score'!$C$3:$E$7,MATCH(K100,'P-07 HACCP score'!$B$3:$B$7,0),MATCH('D-14 Ernst'!G$2,'P-07 HACCP score'!$C$2:$E$2,0))</f>
        <v>0</v>
      </c>
      <c r="BB100" s="6">
        <f>INDEX('P-07 HACCP score'!$C$3:$E$7,MATCH(L100,'P-07 HACCP score'!$B$3:$B$7,0),MATCH('D-14 Ernst'!H$2,'P-07 HACCP score'!$C$2:$E$2,0))</f>
        <v>0</v>
      </c>
      <c r="BC100" s="6">
        <f>INDEX('P-07 HACCP score'!$C$3:$E$7,MATCH(M100,'P-07 HACCP score'!$B$3:$B$7,0),MATCH('D-14 Ernst'!I$2,'P-07 HACCP score'!$C$2:$E$2,0))</f>
        <v>0</v>
      </c>
      <c r="BD100" s="6">
        <f>INDEX('P-07 HACCP score'!$C$3:$E$7,MATCH(N100,'P-07 HACCP score'!$B$3:$B$7,0),MATCH('D-14 Ernst'!J$2,'P-07 HACCP score'!$C$2:$E$2,0))</f>
        <v>9</v>
      </c>
      <c r="BE100" s="6">
        <f>INDEX('P-07 HACCP score'!$C$3:$E$7,MATCH(O100,'P-07 HACCP score'!$B$3:$B$7,0),MATCH('D-14 Ernst'!K$2,'P-07 HACCP score'!$C$2:$E$2,0))</f>
        <v>9</v>
      </c>
      <c r="BF100" s="6">
        <f>INDEX('P-07 HACCP score'!$C$3:$E$7,MATCH(P100,'P-07 HACCP score'!$B$3:$B$7,0),MATCH('D-14 Ernst'!L$2,'P-07 HACCP score'!$C$2:$E$2,0))</f>
        <v>9</v>
      </c>
      <c r="BG100" s="6">
        <f>INDEX('P-07 HACCP score'!$C$3:$E$7,MATCH(Q100,'P-07 HACCP score'!$B$3:$B$7,0),MATCH('D-14 Ernst'!M$2,'P-07 HACCP score'!$C$2:$E$2,0))</f>
        <v>5</v>
      </c>
      <c r="BH100" s="6">
        <f>INDEX('P-07 HACCP score'!$C$3:$E$7,MATCH(R100,'P-07 HACCP score'!$B$3:$B$7,0),MATCH('D-14 Ernst'!N$2,'P-07 HACCP score'!$C$2:$E$2,0))</f>
        <v>0</v>
      </c>
      <c r="BI100" s="6">
        <f>INDEX('P-07 HACCP score'!$C$3:$E$7,MATCH(S100,'P-07 HACCP score'!$B$3:$B$7,0),MATCH('D-14 Ernst'!O$2,'P-07 HACCP score'!$C$2:$E$2,0))</f>
        <v>0</v>
      </c>
      <c r="BJ100" s="6">
        <f>INDEX('P-07 HACCP score'!$C$3:$E$7,MATCH(T100,'P-07 HACCP score'!$B$3:$B$7,0),MATCH('D-14 Ernst'!P$2,'P-07 HACCP score'!$C$2:$E$2,0))</f>
        <v>0</v>
      </c>
      <c r="BK100" s="6">
        <f>INDEX('P-07 HACCP score'!$C$3:$E$7,MATCH(U100,'P-07 HACCP score'!$B$3:$B$7,0),MATCH('D-14 Ernst'!Q$2,'P-07 HACCP score'!$C$2:$E$2,0))</f>
        <v>0</v>
      </c>
      <c r="BL100" s="6">
        <f>INDEX('P-07 HACCP score'!$C$3:$E$7,MATCH(V100,'P-07 HACCP score'!$B$3:$B$7,0),MATCH('D-14 Ernst'!R$2,'P-07 HACCP score'!$C$2:$E$2,0))</f>
        <v>0</v>
      </c>
      <c r="BM100" s="6">
        <f>INDEX('P-07 HACCP score'!$C$3:$E$7,MATCH(W100,'P-07 HACCP score'!$B$3:$B$7,0),MATCH('D-14 Ernst'!S$2,'P-07 HACCP score'!$C$2:$E$2,0))</f>
        <v>0</v>
      </c>
      <c r="BN100" s="6">
        <f>INDEX('P-07 HACCP score'!$C$3:$E$7,MATCH(X100,'P-07 HACCP score'!$B$3:$B$7,0),MATCH('D-14 Ernst'!T$2,'P-07 HACCP score'!$C$2:$E$2,0))</f>
        <v>0</v>
      </c>
      <c r="BO100" s="6">
        <f>INDEX('P-07 HACCP score'!$C$3:$E$7,MATCH(Y100,'P-07 HACCP score'!$B$3:$B$7,0),MATCH('D-14 Ernst'!U$2,'P-07 HACCP score'!$C$2:$E$2,0))</f>
        <v>0</v>
      </c>
      <c r="BP100" s="6">
        <f>INDEX('P-07 HACCP score'!$C$3:$E$7,MATCH(Z100,'P-07 HACCP score'!$B$3:$B$7,0),MATCH('D-14 Ernst'!V$2,'P-07 HACCP score'!$C$2:$E$2,0))</f>
        <v>0</v>
      </c>
      <c r="BQ100" s="6">
        <f>INDEX('P-07 HACCP score'!$C$3:$E$7,MATCH(AA100,'P-07 HACCP score'!$B$3:$B$7,0),MATCH('D-14 Ernst'!W$2,'P-07 HACCP score'!$C$2:$E$2,0))</f>
        <v>0</v>
      </c>
      <c r="BR100" s="6">
        <f>INDEX('P-07 HACCP score'!$C$3:$E$7,MATCH(AB100,'P-07 HACCP score'!$B$3:$B$7,0),MATCH('D-14 Ernst'!X$2,'P-07 HACCP score'!$C$2:$E$2,0))</f>
        <v>0</v>
      </c>
      <c r="BS100" s="6">
        <f>INDEX('P-07 HACCP score'!$C$3:$E$7,MATCH(AC100,'P-07 HACCP score'!$B$3:$B$7,0),MATCH('D-14 Ernst'!Y$2,'P-07 HACCP score'!$C$2:$E$2,0))</f>
        <v>0</v>
      </c>
      <c r="BT100" s="6">
        <f>INDEX('P-07 HACCP score'!$C$3:$E$7,MATCH(AD100,'P-07 HACCP score'!$B$3:$B$7,0),MATCH('D-14 Ernst'!Z$2,'P-07 HACCP score'!$C$2:$E$2,0))</f>
        <v>0</v>
      </c>
      <c r="BU100" s="6">
        <f>INDEX('P-07 HACCP score'!$C$3:$E$7,MATCH(AE100,'P-07 HACCP score'!$B$3:$B$7,0),MATCH('D-14 Ernst'!AA$2,'P-07 HACCP score'!$C$2:$E$2,0))</f>
        <v>0</v>
      </c>
      <c r="BV100" s="6">
        <f>INDEX('P-07 HACCP score'!$C$3:$E$7,MATCH(AF100,'P-07 HACCP score'!$B$3:$B$7,0),MATCH('D-14 Ernst'!AB$2,'P-07 HACCP score'!$C$2:$E$2,0))</f>
        <v>0</v>
      </c>
      <c r="BW100" s="6">
        <f>INDEX('P-07 HACCP score'!$C$3:$E$7,MATCH(AG100,'P-07 HACCP score'!$B$3:$B$7,0),MATCH('D-14 Ernst'!AC$2,'P-07 HACCP score'!$C$2:$E$2,0))</f>
        <v>0</v>
      </c>
      <c r="BX100" s="6">
        <f>INDEX('P-07 HACCP score'!$C$3:$E$7,MATCH(AH100,'P-07 HACCP score'!$B$3:$B$7,0),MATCH('D-14 Ernst'!AD$2,'P-07 HACCP score'!$C$2:$E$2,0))</f>
        <v>0</v>
      </c>
    </row>
    <row r="101" spans="1:76" s="6" customFormat="1" x14ac:dyDescent="0.45">
      <c r="A101" s="47">
        <v>30290</v>
      </c>
      <c r="B101" s="6" t="s">
        <v>146</v>
      </c>
      <c r="C101" s="6" t="s">
        <v>147</v>
      </c>
      <c r="D101" s="21" t="s">
        <v>60</v>
      </c>
      <c r="E101" s="22"/>
      <c r="F101" s="22"/>
      <c r="G101" s="22"/>
      <c r="H101" s="25"/>
      <c r="I101" s="25"/>
      <c r="J101" s="25"/>
      <c r="K101" s="25"/>
      <c r="L101" s="25"/>
      <c r="M101" s="22"/>
      <c r="N101" s="22"/>
      <c r="O101" s="26"/>
      <c r="P101" s="26"/>
      <c r="Q101" s="22"/>
      <c r="R101" s="22"/>
      <c r="S101" s="22"/>
      <c r="T101" s="22"/>
      <c r="U101" s="22"/>
      <c r="V101" s="22"/>
      <c r="W101" s="22"/>
      <c r="X101" s="22"/>
      <c r="Y101" s="22"/>
      <c r="Z101" s="22"/>
      <c r="AA101" s="22"/>
      <c r="AB101" s="22"/>
      <c r="AC101" s="22"/>
      <c r="AD101" s="22"/>
      <c r="AE101" s="22"/>
      <c r="AF101" s="22"/>
      <c r="AG101" s="22"/>
      <c r="AH101" s="22"/>
      <c r="AI101" s="4">
        <f>COUNTIF(AU101:AW101,5)+COUNTIF(BC101:BD101,5)+COUNTIF(BG101:BX101,5)+COUNTIF(AU101:AW101,9)+COUNTIF(BC101:BD101,9)+COUNTIF(BG101:BX101,9)</f>
        <v>0</v>
      </c>
      <c r="AJ101" s="4">
        <f>COUNTIF(AU101:AW101,15)+COUNTIF(BC101:BD101,15)+COUNTIF(BG101:BX101,15)+COUNTIF(AU101:AW101,25)+COUNTIF(BC101:BD101,25)+COUNTIF(BG101:BX101,25)</f>
        <v>0</v>
      </c>
      <c r="AK101" s="4" t="str">
        <f>IF(AJ101&gt;=1,"HOOG",IF(AI101&gt;=2,"MIDDEN","LAAG"))</f>
        <v>LAAG</v>
      </c>
      <c r="AL101" s="4" t="str">
        <f>IF(AND(AJ101=1,OR(G101="H",X101="H"),TEXT(D101,0)&lt;&gt;"4"),"J","N" )</f>
        <v>N</v>
      </c>
      <c r="AM101" s="4" t="s">
        <v>34</v>
      </c>
      <c r="AN101" s="80" t="str">
        <f>IF(OR(AM101="J",AL101="J"),"MIDDEN",AK101)</f>
        <v>LAAG</v>
      </c>
      <c r="AO101" s="4" t="s">
        <v>32</v>
      </c>
      <c r="AP101" s="4" t="s">
        <v>36</v>
      </c>
      <c r="AQ101" s="4" t="s">
        <v>34</v>
      </c>
      <c r="AR101" s="4" t="str">
        <f>IF(AND(AO101="H",AP101="K"),"J",IF(OR(AND(AO101="L",AP101="K",AQ101="J"),AND(AO101="H",AP101="G",AQ101="J")),"J","N"))</f>
        <v>N</v>
      </c>
      <c r="AS101" s="4" t="s">
        <v>34</v>
      </c>
      <c r="AT101" s="4" t="str">
        <f>IF(AR101="N",AN101,IF(AN101="LAAG","MIDDEN","HOOG"))</f>
        <v>LAAG</v>
      </c>
      <c r="AU101" s="6">
        <f>INDEX('P-07 HACCP score'!$C$3:$E$7,MATCH(E101,'P-07 HACCP score'!$B$3:$B$7,0),MATCH('D-14 Ernst'!A$2,'P-07 HACCP score'!$C$2:$E$2,0))</f>
        <v>0</v>
      </c>
      <c r="AV101" s="6">
        <f>INDEX('P-07 HACCP score'!$C$3:$E$7,MATCH(F101,'P-07 HACCP score'!$B$3:$B$7,0),MATCH('D-14 Ernst'!B$2,'P-07 HACCP score'!$C$2:$E$2,0))</f>
        <v>0</v>
      </c>
      <c r="AW101" s="6">
        <f>INDEX('P-07 HACCP score'!$C$3:$E$7,MATCH(G101,'P-07 HACCP score'!$B$3:$B$7,0),MATCH('D-14 Ernst'!C$2,'P-07 HACCP score'!$C$2:$E$2,0))</f>
        <v>0</v>
      </c>
      <c r="AX101" s="6">
        <f>INDEX('P-07 HACCP score'!$C$3:$E$7,MATCH(H101,'P-07 HACCP score'!$B$3:$B$7,0),MATCH('D-14 Ernst'!D$2,'P-07 HACCP score'!$C$2:$E$2,0))</f>
        <v>0</v>
      </c>
      <c r="AY101" s="6">
        <f>INDEX('P-07 HACCP score'!$C$3:$E$7,MATCH(I101,'P-07 HACCP score'!$B$3:$B$7,0),MATCH('D-14 Ernst'!E$2,'P-07 HACCP score'!$C$2:$E$2,0))</f>
        <v>0</v>
      </c>
      <c r="AZ101" s="6">
        <f>INDEX('P-07 HACCP score'!$C$3:$E$7,MATCH(J101,'P-07 HACCP score'!$B$3:$B$7,0),MATCH('D-14 Ernst'!F$2,'P-07 HACCP score'!$C$2:$E$2,0))</f>
        <v>0</v>
      </c>
      <c r="BA101" s="6">
        <f>INDEX('P-07 HACCP score'!$C$3:$E$7,MATCH(K101,'P-07 HACCP score'!$B$3:$B$7,0),MATCH('D-14 Ernst'!G$2,'P-07 HACCP score'!$C$2:$E$2,0))</f>
        <v>0</v>
      </c>
      <c r="BB101" s="6">
        <f>INDEX('P-07 HACCP score'!$C$3:$E$7,MATCH(L101,'P-07 HACCP score'!$B$3:$B$7,0),MATCH('D-14 Ernst'!H$2,'P-07 HACCP score'!$C$2:$E$2,0))</f>
        <v>0</v>
      </c>
      <c r="BC101" s="6">
        <f>INDEX('P-07 HACCP score'!$C$3:$E$7,MATCH(M101,'P-07 HACCP score'!$B$3:$B$7,0),MATCH('D-14 Ernst'!I$2,'P-07 HACCP score'!$C$2:$E$2,0))</f>
        <v>0</v>
      </c>
      <c r="BD101" s="6">
        <f>INDEX('P-07 HACCP score'!$C$3:$E$7,MATCH(N101,'P-07 HACCP score'!$B$3:$B$7,0),MATCH('D-14 Ernst'!J$2,'P-07 HACCP score'!$C$2:$E$2,0))</f>
        <v>0</v>
      </c>
      <c r="BE101" s="6">
        <f>INDEX('P-07 HACCP score'!$C$3:$E$7,MATCH(O101,'P-07 HACCP score'!$B$3:$B$7,0),MATCH('D-14 Ernst'!K$2,'P-07 HACCP score'!$C$2:$E$2,0))</f>
        <v>0</v>
      </c>
      <c r="BF101" s="6">
        <f>INDEX('P-07 HACCP score'!$C$3:$E$7,MATCH(P101,'P-07 HACCP score'!$B$3:$B$7,0),MATCH('D-14 Ernst'!L$2,'P-07 HACCP score'!$C$2:$E$2,0))</f>
        <v>0</v>
      </c>
      <c r="BG101" s="6">
        <f>INDEX('P-07 HACCP score'!$C$3:$E$7,MATCH(Q101,'P-07 HACCP score'!$B$3:$B$7,0),MATCH('D-14 Ernst'!M$2,'P-07 HACCP score'!$C$2:$E$2,0))</f>
        <v>0</v>
      </c>
      <c r="BH101" s="6">
        <f>INDEX('P-07 HACCP score'!$C$3:$E$7,MATCH(R101,'P-07 HACCP score'!$B$3:$B$7,0),MATCH('D-14 Ernst'!N$2,'P-07 HACCP score'!$C$2:$E$2,0))</f>
        <v>0</v>
      </c>
      <c r="BI101" s="6">
        <f>INDEX('P-07 HACCP score'!$C$3:$E$7,MATCH(S101,'P-07 HACCP score'!$B$3:$B$7,0),MATCH('D-14 Ernst'!O$2,'P-07 HACCP score'!$C$2:$E$2,0))</f>
        <v>0</v>
      </c>
      <c r="BJ101" s="6">
        <f>INDEX('P-07 HACCP score'!$C$3:$E$7,MATCH(T101,'P-07 HACCP score'!$B$3:$B$7,0),MATCH('D-14 Ernst'!P$2,'P-07 HACCP score'!$C$2:$E$2,0))</f>
        <v>0</v>
      </c>
      <c r="BK101" s="6">
        <f>INDEX('P-07 HACCP score'!$C$3:$E$7,MATCH(U101,'P-07 HACCP score'!$B$3:$B$7,0),MATCH('D-14 Ernst'!Q$2,'P-07 HACCP score'!$C$2:$E$2,0))</f>
        <v>0</v>
      </c>
      <c r="BL101" s="6">
        <f>INDEX('P-07 HACCP score'!$C$3:$E$7,MATCH(V101,'P-07 HACCP score'!$B$3:$B$7,0),MATCH('D-14 Ernst'!R$2,'P-07 HACCP score'!$C$2:$E$2,0))</f>
        <v>0</v>
      </c>
      <c r="BM101" s="6">
        <f>INDEX('P-07 HACCP score'!$C$3:$E$7,MATCH(W101,'P-07 HACCP score'!$B$3:$B$7,0),MATCH('D-14 Ernst'!S$2,'P-07 HACCP score'!$C$2:$E$2,0))</f>
        <v>0</v>
      </c>
      <c r="BN101" s="6">
        <f>INDEX('P-07 HACCP score'!$C$3:$E$7,MATCH(X101,'P-07 HACCP score'!$B$3:$B$7,0),MATCH('D-14 Ernst'!T$2,'P-07 HACCP score'!$C$2:$E$2,0))</f>
        <v>0</v>
      </c>
      <c r="BO101" s="6">
        <f>INDEX('P-07 HACCP score'!$C$3:$E$7,MATCH(Y101,'P-07 HACCP score'!$B$3:$B$7,0),MATCH('D-14 Ernst'!U$2,'P-07 HACCP score'!$C$2:$E$2,0))</f>
        <v>0</v>
      </c>
      <c r="BP101" s="6">
        <f>INDEX('P-07 HACCP score'!$C$3:$E$7,MATCH(Z101,'P-07 HACCP score'!$B$3:$B$7,0),MATCH('D-14 Ernst'!V$2,'P-07 HACCP score'!$C$2:$E$2,0))</f>
        <v>0</v>
      </c>
      <c r="BQ101" s="6">
        <f>INDEX('P-07 HACCP score'!$C$3:$E$7,MATCH(AA101,'P-07 HACCP score'!$B$3:$B$7,0),MATCH('D-14 Ernst'!W$2,'P-07 HACCP score'!$C$2:$E$2,0))</f>
        <v>0</v>
      </c>
      <c r="BR101" s="6">
        <f>INDEX('P-07 HACCP score'!$C$3:$E$7,MATCH(AB101,'P-07 HACCP score'!$B$3:$B$7,0),MATCH('D-14 Ernst'!X$2,'P-07 HACCP score'!$C$2:$E$2,0))</f>
        <v>0</v>
      </c>
      <c r="BS101" s="6">
        <f>INDEX('P-07 HACCP score'!$C$3:$E$7,MATCH(AC101,'P-07 HACCP score'!$B$3:$B$7,0),MATCH('D-14 Ernst'!Y$2,'P-07 HACCP score'!$C$2:$E$2,0))</f>
        <v>0</v>
      </c>
      <c r="BT101" s="6">
        <f>INDEX('P-07 HACCP score'!$C$3:$E$7,MATCH(AD101,'P-07 HACCP score'!$B$3:$B$7,0),MATCH('D-14 Ernst'!Z$2,'P-07 HACCP score'!$C$2:$E$2,0))</f>
        <v>0</v>
      </c>
      <c r="BU101" s="6">
        <f>INDEX('P-07 HACCP score'!$C$3:$E$7,MATCH(AE101,'P-07 HACCP score'!$B$3:$B$7,0),MATCH('D-14 Ernst'!AA$2,'P-07 HACCP score'!$C$2:$E$2,0))</f>
        <v>0</v>
      </c>
      <c r="BV101" s="6">
        <f>INDEX('P-07 HACCP score'!$C$3:$E$7,MATCH(AF101,'P-07 HACCP score'!$B$3:$B$7,0),MATCH('D-14 Ernst'!AB$2,'P-07 HACCP score'!$C$2:$E$2,0))</f>
        <v>0</v>
      </c>
      <c r="BW101" s="6">
        <f>INDEX('P-07 HACCP score'!$C$3:$E$7,MATCH(AG101,'P-07 HACCP score'!$B$3:$B$7,0),MATCH('D-14 Ernst'!AC$2,'P-07 HACCP score'!$C$2:$E$2,0))</f>
        <v>0</v>
      </c>
      <c r="BX101" s="6">
        <f>INDEX('P-07 HACCP score'!$C$3:$E$7,MATCH(AH101,'P-07 HACCP score'!$B$3:$B$7,0),MATCH('D-14 Ernst'!AD$2,'P-07 HACCP score'!$C$2:$E$2,0))</f>
        <v>0</v>
      </c>
    </row>
    <row r="102" spans="1:76" s="6" customFormat="1" x14ac:dyDescent="0.45">
      <c r="A102" s="47">
        <v>30081</v>
      </c>
      <c r="B102" s="6" t="s">
        <v>1051</v>
      </c>
      <c r="C102" s="6" t="s">
        <v>250</v>
      </c>
      <c r="D102" s="21" t="s">
        <v>60</v>
      </c>
      <c r="E102" s="22"/>
      <c r="F102" s="22"/>
      <c r="G102" s="22"/>
      <c r="H102" s="25"/>
      <c r="I102" s="25"/>
      <c r="J102" s="25"/>
      <c r="K102" s="25"/>
      <c r="L102" s="25"/>
      <c r="M102" s="22"/>
      <c r="N102" s="22" t="s">
        <v>32</v>
      </c>
      <c r="O102" s="26" t="s">
        <v>32</v>
      </c>
      <c r="P102" s="26" t="s">
        <v>726</v>
      </c>
      <c r="Q102" s="22" t="s">
        <v>32</v>
      </c>
      <c r="R102" s="22"/>
      <c r="S102" s="22"/>
      <c r="T102" s="22"/>
      <c r="U102" s="22"/>
      <c r="V102" s="22"/>
      <c r="W102" s="22"/>
      <c r="X102" s="22"/>
      <c r="Y102" s="22"/>
      <c r="Z102" s="22"/>
      <c r="AA102" s="22"/>
      <c r="AB102" s="22"/>
      <c r="AC102" s="22"/>
      <c r="AD102" s="22"/>
      <c r="AE102" s="22"/>
      <c r="AF102" s="22"/>
      <c r="AG102" s="22"/>
      <c r="AH102" s="22"/>
      <c r="AI102" s="4">
        <f>COUNTIF(AU102:AW102,5)+COUNTIF(BC102:BD102,5)+COUNTIF(BG102:BX102,5)+COUNTIF(AU102:AW102,9)+COUNTIF(BC102:BD102,9)+COUNTIF(BG102:BX102,9)</f>
        <v>1</v>
      </c>
      <c r="AJ102" s="4">
        <f>COUNTIF(AU102:AW102,15)+COUNTIF(BC102:BD102,15)+COUNTIF(BG102:BX102,15)+COUNTIF(AU102:AW102,25)+COUNTIF(BC102:BD102,25)+COUNTIF(BG102:BX102,25)</f>
        <v>0</v>
      </c>
      <c r="AK102" s="4" t="str">
        <f>IF(AJ102&gt;=1,"HOOG",IF(AI102&gt;=2,"MIDDEN","LAAG"))</f>
        <v>LAAG</v>
      </c>
      <c r="AL102" s="4" t="str">
        <f>IF(AND(AJ102=1,OR(G102="H",X102="H"),TEXT(D102,0)&lt;&gt;"4"),"J","N" )</f>
        <v>N</v>
      </c>
      <c r="AM102" s="4" t="s">
        <v>34</v>
      </c>
      <c r="AN102" s="80" t="str">
        <f>IF(OR(AM102="J",AL102="J"),"MIDDEN",AK102)</f>
        <v>LAAG</v>
      </c>
      <c r="AO102" s="4" t="s">
        <v>32</v>
      </c>
      <c r="AP102" s="4" t="s">
        <v>36</v>
      </c>
      <c r="AQ102" s="4" t="s">
        <v>34</v>
      </c>
      <c r="AR102" s="4" t="str">
        <f>IF(AND(AO102="H",AP102="K"),"J",IF(OR(AND(AO102="L",AP102="K",AQ102="J"),AND(AO102="H",AP102="G",AQ102="J")),"J","N"))</f>
        <v>N</v>
      </c>
      <c r="AS102" s="4" t="s">
        <v>34</v>
      </c>
      <c r="AT102" s="4" t="str">
        <f>IF(AR102="N",AN102,IF(AN102="LAAG","MIDDEN","HOOG"))</f>
        <v>LAAG</v>
      </c>
      <c r="AU102" s="6">
        <f>INDEX('P-07 HACCP score'!$C$3:$E$7,MATCH(E102,'P-07 HACCP score'!$B$3:$B$7,0),MATCH('D-14 Ernst'!A$2,'P-07 HACCP score'!$C$2:$E$2,0))</f>
        <v>0</v>
      </c>
      <c r="AV102" s="6">
        <f>INDEX('P-07 HACCP score'!$C$3:$E$7,MATCH(F102,'P-07 HACCP score'!$B$3:$B$7,0),MATCH('D-14 Ernst'!B$2,'P-07 HACCP score'!$C$2:$E$2,0))</f>
        <v>0</v>
      </c>
      <c r="AW102" s="6">
        <f>INDEX('P-07 HACCP score'!$C$3:$E$7,MATCH(G102,'P-07 HACCP score'!$B$3:$B$7,0),MATCH('D-14 Ernst'!C$2,'P-07 HACCP score'!$C$2:$E$2,0))</f>
        <v>0</v>
      </c>
      <c r="AX102" s="6">
        <f>INDEX('P-07 HACCP score'!$C$3:$E$7,MATCH(H102,'P-07 HACCP score'!$B$3:$B$7,0),MATCH('D-14 Ernst'!D$2,'P-07 HACCP score'!$C$2:$E$2,0))</f>
        <v>0</v>
      </c>
      <c r="AY102" s="6">
        <f>INDEX('P-07 HACCP score'!$C$3:$E$7,MATCH(I102,'P-07 HACCP score'!$B$3:$B$7,0),MATCH('D-14 Ernst'!E$2,'P-07 HACCP score'!$C$2:$E$2,0))</f>
        <v>0</v>
      </c>
      <c r="AZ102" s="6">
        <f>INDEX('P-07 HACCP score'!$C$3:$E$7,MATCH(J102,'P-07 HACCP score'!$B$3:$B$7,0),MATCH('D-14 Ernst'!F$2,'P-07 HACCP score'!$C$2:$E$2,0))</f>
        <v>0</v>
      </c>
      <c r="BA102" s="6">
        <f>INDEX('P-07 HACCP score'!$C$3:$E$7,MATCH(K102,'P-07 HACCP score'!$B$3:$B$7,0),MATCH('D-14 Ernst'!G$2,'P-07 HACCP score'!$C$2:$E$2,0))</f>
        <v>0</v>
      </c>
      <c r="BB102" s="6">
        <f>INDEX('P-07 HACCP score'!$C$3:$E$7,MATCH(L102,'P-07 HACCP score'!$B$3:$B$7,0),MATCH('D-14 Ernst'!H$2,'P-07 HACCP score'!$C$2:$E$2,0))</f>
        <v>0</v>
      </c>
      <c r="BC102" s="6">
        <f>INDEX('P-07 HACCP score'!$C$3:$E$7,MATCH(M102,'P-07 HACCP score'!$B$3:$B$7,0),MATCH('D-14 Ernst'!I$2,'P-07 HACCP score'!$C$2:$E$2,0))</f>
        <v>0</v>
      </c>
      <c r="BD102" s="6">
        <f>INDEX('P-07 HACCP score'!$C$3:$E$7,MATCH(N102,'P-07 HACCP score'!$B$3:$B$7,0),MATCH('D-14 Ernst'!J$2,'P-07 HACCP score'!$C$2:$E$2,0))</f>
        <v>3</v>
      </c>
      <c r="BE102" s="6">
        <f>INDEX('P-07 HACCP score'!$C$3:$E$7,MATCH(O102,'P-07 HACCP score'!$B$3:$B$7,0),MATCH('D-14 Ernst'!K$2,'P-07 HACCP score'!$C$2:$E$2,0))</f>
        <v>3</v>
      </c>
      <c r="BF102" s="6">
        <f>INDEX('P-07 HACCP score'!$C$3:$E$7,MATCH(P102,'P-07 HACCP score'!$B$3:$B$7,0),MATCH('D-14 Ernst'!L$2,'P-07 HACCP score'!$C$2:$E$2,0))</f>
        <v>1.5</v>
      </c>
      <c r="BG102" s="6">
        <f>INDEX('P-07 HACCP score'!$C$3:$E$7,MATCH(Q102,'P-07 HACCP score'!$B$3:$B$7,0),MATCH('D-14 Ernst'!M$2,'P-07 HACCP score'!$C$2:$E$2,0))</f>
        <v>5</v>
      </c>
      <c r="BH102" s="6">
        <f>INDEX('P-07 HACCP score'!$C$3:$E$7,MATCH(R102,'P-07 HACCP score'!$B$3:$B$7,0),MATCH('D-14 Ernst'!N$2,'P-07 HACCP score'!$C$2:$E$2,0))</f>
        <v>0</v>
      </c>
      <c r="BI102" s="6">
        <f>INDEX('P-07 HACCP score'!$C$3:$E$7,MATCH(S102,'P-07 HACCP score'!$B$3:$B$7,0),MATCH('D-14 Ernst'!O$2,'P-07 HACCP score'!$C$2:$E$2,0))</f>
        <v>0</v>
      </c>
      <c r="BJ102" s="6">
        <f>INDEX('P-07 HACCP score'!$C$3:$E$7,MATCH(T102,'P-07 HACCP score'!$B$3:$B$7,0),MATCH('D-14 Ernst'!P$2,'P-07 HACCP score'!$C$2:$E$2,0))</f>
        <v>0</v>
      </c>
      <c r="BK102" s="6">
        <f>INDEX('P-07 HACCP score'!$C$3:$E$7,MATCH(U102,'P-07 HACCP score'!$B$3:$B$7,0),MATCH('D-14 Ernst'!Q$2,'P-07 HACCP score'!$C$2:$E$2,0))</f>
        <v>0</v>
      </c>
      <c r="BL102" s="6">
        <f>INDEX('P-07 HACCP score'!$C$3:$E$7,MATCH(V102,'P-07 HACCP score'!$B$3:$B$7,0),MATCH('D-14 Ernst'!R$2,'P-07 HACCP score'!$C$2:$E$2,0))</f>
        <v>0</v>
      </c>
      <c r="BM102" s="6">
        <f>INDEX('P-07 HACCP score'!$C$3:$E$7,MATCH(W102,'P-07 HACCP score'!$B$3:$B$7,0),MATCH('D-14 Ernst'!S$2,'P-07 HACCP score'!$C$2:$E$2,0))</f>
        <v>0</v>
      </c>
      <c r="BN102" s="6">
        <f>INDEX('P-07 HACCP score'!$C$3:$E$7,MATCH(X102,'P-07 HACCP score'!$B$3:$B$7,0),MATCH('D-14 Ernst'!T$2,'P-07 HACCP score'!$C$2:$E$2,0))</f>
        <v>0</v>
      </c>
      <c r="BO102" s="6">
        <f>INDEX('P-07 HACCP score'!$C$3:$E$7,MATCH(Y102,'P-07 HACCP score'!$B$3:$B$7,0),MATCH('D-14 Ernst'!U$2,'P-07 HACCP score'!$C$2:$E$2,0))</f>
        <v>0</v>
      </c>
      <c r="BP102" s="6">
        <f>INDEX('P-07 HACCP score'!$C$3:$E$7,MATCH(Z102,'P-07 HACCP score'!$B$3:$B$7,0),MATCH('D-14 Ernst'!V$2,'P-07 HACCP score'!$C$2:$E$2,0))</f>
        <v>0</v>
      </c>
      <c r="BQ102" s="6">
        <f>INDEX('P-07 HACCP score'!$C$3:$E$7,MATCH(AA102,'P-07 HACCP score'!$B$3:$B$7,0),MATCH('D-14 Ernst'!W$2,'P-07 HACCP score'!$C$2:$E$2,0))</f>
        <v>0</v>
      </c>
      <c r="BR102" s="6">
        <f>INDEX('P-07 HACCP score'!$C$3:$E$7,MATCH(AB102,'P-07 HACCP score'!$B$3:$B$7,0),MATCH('D-14 Ernst'!X$2,'P-07 HACCP score'!$C$2:$E$2,0))</f>
        <v>0</v>
      </c>
      <c r="BS102" s="6">
        <f>INDEX('P-07 HACCP score'!$C$3:$E$7,MATCH(AC102,'P-07 HACCP score'!$B$3:$B$7,0),MATCH('D-14 Ernst'!Y$2,'P-07 HACCP score'!$C$2:$E$2,0))</f>
        <v>0</v>
      </c>
      <c r="BT102" s="6">
        <f>INDEX('P-07 HACCP score'!$C$3:$E$7,MATCH(AD102,'P-07 HACCP score'!$B$3:$B$7,0),MATCH('D-14 Ernst'!Z$2,'P-07 HACCP score'!$C$2:$E$2,0))</f>
        <v>0</v>
      </c>
      <c r="BU102" s="6">
        <f>INDEX('P-07 HACCP score'!$C$3:$E$7,MATCH(AE102,'P-07 HACCP score'!$B$3:$B$7,0),MATCH('D-14 Ernst'!AA$2,'P-07 HACCP score'!$C$2:$E$2,0))</f>
        <v>0</v>
      </c>
      <c r="BV102" s="6">
        <f>INDEX('P-07 HACCP score'!$C$3:$E$7,MATCH(AF102,'P-07 HACCP score'!$B$3:$B$7,0),MATCH('D-14 Ernst'!AB$2,'P-07 HACCP score'!$C$2:$E$2,0))</f>
        <v>0</v>
      </c>
      <c r="BW102" s="6">
        <f>INDEX('P-07 HACCP score'!$C$3:$E$7,MATCH(AG102,'P-07 HACCP score'!$B$3:$B$7,0),MATCH('D-14 Ernst'!AC$2,'P-07 HACCP score'!$C$2:$E$2,0))</f>
        <v>0</v>
      </c>
      <c r="BX102" s="6">
        <f>INDEX('P-07 HACCP score'!$C$3:$E$7,MATCH(AH102,'P-07 HACCP score'!$B$3:$B$7,0),MATCH('D-14 Ernst'!AD$2,'P-07 HACCP score'!$C$2:$E$2,0))</f>
        <v>0</v>
      </c>
    </row>
    <row r="103" spans="1:76" s="6" customFormat="1" x14ac:dyDescent="0.45">
      <c r="A103" s="47">
        <v>20025</v>
      </c>
      <c r="B103" s="6" t="s">
        <v>149</v>
      </c>
      <c r="C103" s="6" t="s">
        <v>638</v>
      </c>
      <c r="D103" s="21" t="s">
        <v>103</v>
      </c>
      <c r="E103" s="22"/>
      <c r="F103" s="22"/>
      <c r="G103" s="22"/>
      <c r="H103" s="25"/>
      <c r="I103" s="25"/>
      <c r="J103" s="25"/>
      <c r="K103" s="25"/>
      <c r="L103" s="25"/>
      <c r="M103" s="22"/>
      <c r="N103" s="22"/>
      <c r="O103" s="26"/>
      <c r="P103" s="26"/>
      <c r="Q103" s="22"/>
      <c r="R103" s="22"/>
      <c r="S103" s="22"/>
      <c r="T103" s="22"/>
      <c r="U103" s="22"/>
      <c r="V103" s="22"/>
      <c r="W103" s="22"/>
      <c r="X103" s="27" t="s">
        <v>32</v>
      </c>
      <c r="Y103" s="22"/>
      <c r="Z103" s="22"/>
      <c r="AA103" s="22"/>
      <c r="AB103" s="22"/>
      <c r="AC103" s="22"/>
      <c r="AD103" s="22"/>
      <c r="AE103" s="22"/>
      <c r="AF103" s="22"/>
      <c r="AG103" s="22"/>
      <c r="AH103" s="22"/>
      <c r="AI103" s="4">
        <f>COUNTIF(AU103:AW103,5)+COUNTIF(BC103:BD103,5)+COUNTIF(BG103:BX103,5)+COUNTIF(AU103:AW103,9)+COUNTIF(BC103:BD103,9)+COUNTIF(BG103:BX103,9)</f>
        <v>0</v>
      </c>
      <c r="AJ103" s="4">
        <f>COUNTIF(AU103:AW103,15)+COUNTIF(BC103:BD103,15)+COUNTIF(BG103:BX103,15)+COUNTIF(AU103:AW103,25)+COUNTIF(BC103:BD103,25)+COUNTIF(BG103:BX103,25)</f>
        <v>0</v>
      </c>
      <c r="AK103" s="4" t="str">
        <f>IF(AJ103&gt;=1,"HOOG",IF(AI103&gt;=2,"MIDDEN","LAAG"))</f>
        <v>LAAG</v>
      </c>
      <c r="AL103" s="4" t="str">
        <f>IF(AND(AJ103=1,OR(G103="H",X103="H"),TEXT(D103,0)&lt;&gt;"4"),"J","N" )</f>
        <v>N</v>
      </c>
      <c r="AM103" s="4" t="s">
        <v>34</v>
      </c>
      <c r="AN103" s="80" t="str">
        <f>IF(OR(AM103="J",AL103="J"),"MIDDEN",AK103)</f>
        <v>LAAG</v>
      </c>
      <c r="AO103" s="4" t="s">
        <v>32</v>
      </c>
      <c r="AP103" s="4" t="s">
        <v>36</v>
      </c>
      <c r="AQ103" s="4" t="s">
        <v>34</v>
      </c>
      <c r="AR103" s="4" t="str">
        <f>IF(AND(AO103="H",AP103="K"),"J",IF(OR(AND(AO103="L",AP103="K",AQ103="J"),AND(AO103="H",AP103="G",AQ103="J")),"J","N"))</f>
        <v>N</v>
      </c>
      <c r="AS103" s="4" t="s">
        <v>34</v>
      </c>
      <c r="AT103" s="4" t="str">
        <f>IF(AR103="N",AN103,IF(AN103="LAAG","MIDDEN","HOOG"))</f>
        <v>LAAG</v>
      </c>
      <c r="AU103" s="6">
        <f>INDEX('P-07 HACCP score'!$C$3:$E$7,MATCH(E103,'P-07 HACCP score'!$B$3:$B$7,0),MATCH('D-14 Ernst'!A$2,'P-07 HACCP score'!$C$2:$E$2,0))</f>
        <v>0</v>
      </c>
      <c r="AV103" s="6">
        <f>INDEX('P-07 HACCP score'!$C$3:$E$7,MATCH(F103,'P-07 HACCP score'!$B$3:$B$7,0),MATCH('D-14 Ernst'!B$2,'P-07 HACCP score'!$C$2:$E$2,0))</f>
        <v>0</v>
      </c>
      <c r="AW103" s="6">
        <f>INDEX('P-07 HACCP score'!$C$3:$E$7,MATCH(G103,'P-07 HACCP score'!$B$3:$B$7,0),MATCH('D-14 Ernst'!C$2,'P-07 HACCP score'!$C$2:$E$2,0))</f>
        <v>0</v>
      </c>
      <c r="AX103" s="6">
        <f>INDEX('P-07 HACCP score'!$C$3:$E$7,MATCH(H103,'P-07 HACCP score'!$B$3:$B$7,0),MATCH('D-14 Ernst'!D$2,'P-07 HACCP score'!$C$2:$E$2,0))</f>
        <v>0</v>
      </c>
      <c r="AY103" s="6">
        <f>INDEX('P-07 HACCP score'!$C$3:$E$7,MATCH(I103,'P-07 HACCP score'!$B$3:$B$7,0),MATCH('D-14 Ernst'!E$2,'P-07 HACCP score'!$C$2:$E$2,0))</f>
        <v>0</v>
      </c>
      <c r="AZ103" s="6">
        <f>INDEX('P-07 HACCP score'!$C$3:$E$7,MATCH(J103,'P-07 HACCP score'!$B$3:$B$7,0),MATCH('D-14 Ernst'!F$2,'P-07 HACCP score'!$C$2:$E$2,0))</f>
        <v>0</v>
      </c>
      <c r="BA103" s="6">
        <f>INDEX('P-07 HACCP score'!$C$3:$E$7,MATCH(K103,'P-07 HACCP score'!$B$3:$B$7,0),MATCH('D-14 Ernst'!G$2,'P-07 HACCP score'!$C$2:$E$2,0))</f>
        <v>0</v>
      </c>
      <c r="BB103" s="6">
        <f>INDEX('P-07 HACCP score'!$C$3:$E$7,MATCH(L103,'P-07 HACCP score'!$B$3:$B$7,0),MATCH('D-14 Ernst'!H$2,'P-07 HACCP score'!$C$2:$E$2,0))</f>
        <v>0</v>
      </c>
      <c r="BC103" s="6">
        <f>INDEX('P-07 HACCP score'!$C$3:$E$7,MATCH(M103,'P-07 HACCP score'!$B$3:$B$7,0),MATCH('D-14 Ernst'!I$2,'P-07 HACCP score'!$C$2:$E$2,0))</f>
        <v>0</v>
      </c>
      <c r="BD103" s="6">
        <f>INDEX('P-07 HACCP score'!$C$3:$E$7,MATCH(N103,'P-07 HACCP score'!$B$3:$B$7,0),MATCH('D-14 Ernst'!J$2,'P-07 HACCP score'!$C$2:$E$2,0))</f>
        <v>0</v>
      </c>
      <c r="BE103" s="6">
        <f>INDEX('P-07 HACCP score'!$C$3:$E$7,MATCH(O103,'P-07 HACCP score'!$B$3:$B$7,0),MATCH('D-14 Ernst'!K$2,'P-07 HACCP score'!$C$2:$E$2,0))</f>
        <v>0</v>
      </c>
      <c r="BF103" s="6">
        <f>INDEX('P-07 HACCP score'!$C$3:$E$7,MATCH(P103,'P-07 HACCP score'!$B$3:$B$7,0),MATCH('D-14 Ernst'!L$2,'P-07 HACCP score'!$C$2:$E$2,0))</f>
        <v>0</v>
      </c>
      <c r="BG103" s="6">
        <f>INDEX('P-07 HACCP score'!$C$3:$E$7,MATCH(Q103,'P-07 HACCP score'!$B$3:$B$7,0),MATCH('D-14 Ernst'!M$2,'P-07 HACCP score'!$C$2:$E$2,0))</f>
        <v>0</v>
      </c>
      <c r="BH103" s="6">
        <f>INDEX('P-07 HACCP score'!$C$3:$E$7,MATCH(R103,'P-07 HACCP score'!$B$3:$B$7,0),MATCH('D-14 Ernst'!N$2,'P-07 HACCP score'!$C$2:$E$2,0))</f>
        <v>0</v>
      </c>
      <c r="BI103" s="6">
        <f>INDEX('P-07 HACCP score'!$C$3:$E$7,MATCH(S103,'P-07 HACCP score'!$B$3:$B$7,0),MATCH('D-14 Ernst'!O$2,'P-07 HACCP score'!$C$2:$E$2,0))</f>
        <v>0</v>
      </c>
      <c r="BJ103" s="6">
        <f>INDEX('P-07 HACCP score'!$C$3:$E$7,MATCH(T103,'P-07 HACCP score'!$B$3:$B$7,0),MATCH('D-14 Ernst'!P$2,'P-07 HACCP score'!$C$2:$E$2,0))</f>
        <v>0</v>
      </c>
      <c r="BK103" s="6">
        <f>INDEX('P-07 HACCP score'!$C$3:$E$7,MATCH(U103,'P-07 HACCP score'!$B$3:$B$7,0),MATCH('D-14 Ernst'!Q$2,'P-07 HACCP score'!$C$2:$E$2,0))</f>
        <v>0</v>
      </c>
      <c r="BL103" s="6">
        <f>INDEX('P-07 HACCP score'!$C$3:$E$7,MATCH(V103,'P-07 HACCP score'!$B$3:$B$7,0),MATCH('D-14 Ernst'!R$2,'P-07 HACCP score'!$C$2:$E$2,0))</f>
        <v>0</v>
      </c>
      <c r="BM103" s="6">
        <f>INDEX('P-07 HACCP score'!$C$3:$E$7,MATCH(W103,'P-07 HACCP score'!$B$3:$B$7,0),MATCH('D-14 Ernst'!S$2,'P-07 HACCP score'!$C$2:$E$2,0))</f>
        <v>0</v>
      </c>
      <c r="BN103" s="6">
        <f>INDEX('P-07 HACCP score'!$C$3:$E$7,MATCH(X103,'P-07 HACCP score'!$B$3:$B$7,0),MATCH('D-14 Ernst'!T$2,'P-07 HACCP score'!$C$2:$E$2,0))</f>
        <v>3</v>
      </c>
      <c r="BO103" s="6">
        <f>INDEX('P-07 HACCP score'!$C$3:$E$7,MATCH(Y103,'P-07 HACCP score'!$B$3:$B$7,0),MATCH('D-14 Ernst'!U$2,'P-07 HACCP score'!$C$2:$E$2,0))</f>
        <v>0</v>
      </c>
      <c r="BP103" s="6">
        <f>INDEX('P-07 HACCP score'!$C$3:$E$7,MATCH(Z103,'P-07 HACCP score'!$B$3:$B$7,0),MATCH('D-14 Ernst'!V$2,'P-07 HACCP score'!$C$2:$E$2,0))</f>
        <v>0</v>
      </c>
      <c r="BQ103" s="6">
        <f>INDEX('P-07 HACCP score'!$C$3:$E$7,MATCH(AA103,'P-07 HACCP score'!$B$3:$B$7,0),MATCH('D-14 Ernst'!W$2,'P-07 HACCP score'!$C$2:$E$2,0))</f>
        <v>0</v>
      </c>
      <c r="BR103" s="6">
        <f>INDEX('P-07 HACCP score'!$C$3:$E$7,MATCH(AB103,'P-07 HACCP score'!$B$3:$B$7,0),MATCH('D-14 Ernst'!X$2,'P-07 HACCP score'!$C$2:$E$2,0))</f>
        <v>0</v>
      </c>
      <c r="BS103" s="6">
        <f>INDEX('P-07 HACCP score'!$C$3:$E$7,MATCH(AC103,'P-07 HACCP score'!$B$3:$B$7,0),MATCH('D-14 Ernst'!Y$2,'P-07 HACCP score'!$C$2:$E$2,0))</f>
        <v>0</v>
      </c>
      <c r="BT103" s="6">
        <f>INDEX('P-07 HACCP score'!$C$3:$E$7,MATCH(AD103,'P-07 HACCP score'!$B$3:$B$7,0),MATCH('D-14 Ernst'!Z$2,'P-07 HACCP score'!$C$2:$E$2,0))</f>
        <v>0</v>
      </c>
      <c r="BU103" s="6">
        <f>INDEX('P-07 HACCP score'!$C$3:$E$7,MATCH(AE103,'P-07 HACCP score'!$B$3:$B$7,0),MATCH('D-14 Ernst'!AA$2,'P-07 HACCP score'!$C$2:$E$2,0))</f>
        <v>0</v>
      </c>
      <c r="BV103" s="6">
        <f>INDEX('P-07 HACCP score'!$C$3:$E$7,MATCH(AF103,'P-07 HACCP score'!$B$3:$B$7,0),MATCH('D-14 Ernst'!AB$2,'P-07 HACCP score'!$C$2:$E$2,0))</f>
        <v>0</v>
      </c>
      <c r="BW103" s="6">
        <f>INDEX('P-07 HACCP score'!$C$3:$E$7,MATCH(AG103,'P-07 HACCP score'!$B$3:$B$7,0),MATCH('D-14 Ernst'!AC$2,'P-07 HACCP score'!$C$2:$E$2,0))</f>
        <v>0</v>
      </c>
      <c r="BX103" s="6">
        <f>INDEX('P-07 HACCP score'!$C$3:$E$7,MATCH(AH103,'P-07 HACCP score'!$B$3:$B$7,0),MATCH('D-14 Ernst'!AD$2,'P-07 HACCP score'!$C$2:$E$2,0))</f>
        <v>0</v>
      </c>
    </row>
    <row r="104" spans="1:76" s="6" customFormat="1" x14ac:dyDescent="0.45">
      <c r="A104" s="47">
        <v>30440</v>
      </c>
      <c r="B104" s="6" t="s">
        <v>150</v>
      </c>
      <c r="C104" s="6" t="s">
        <v>121</v>
      </c>
      <c r="D104" s="21" t="s">
        <v>60</v>
      </c>
      <c r="E104" s="22"/>
      <c r="F104" s="22"/>
      <c r="G104" s="22"/>
      <c r="H104" s="25"/>
      <c r="I104" s="25"/>
      <c r="J104" s="25"/>
      <c r="K104" s="25"/>
      <c r="L104" s="25"/>
      <c r="M104" s="22"/>
      <c r="N104" s="22"/>
      <c r="O104" s="26"/>
      <c r="P104" s="26"/>
      <c r="Q104" s="22"/>
      <c r="R104" s="22"/>
      <c r="S104" s="22"/>
      <c r="T104" s="22"/>
      <c r="U104" s="22"/>
      <c r="V104" s="22"/>
      <c r="W104" s="22"/>
      <c r="X104" s="22"/>
      <c r="Y104" s="22"/>
      <c r="Z104" s="22"/>
      <c r="AA104" s="22"/>
      <c r="AB104" s="22"/>
      <c r="AC104" s="22"/>
      <c r="AD104" s="22"/>
      <c r="AE104" s="22"/>
      <c r="AF104" s="22"/>
      <c r="AG104" s="22"/>
      <c r="AH104" s="22"/>
      <c r="AI104" s="4">
        <f>COUNTIF(AU104:AW104,5)+COUNTIF(BC104:BD104,5)+COUNTIF(BG104:BX104,5)+COUNTIF(AU104:AW104,9)+COUNTIF(BC104:BD104,9)+COUNTIF(BG104:BX104,9)</f>
        <v>0</v>
      </c>
      <c r="AJ104" s="4">
        <f>COUNTIF(AU104:AW104,15)+COUNTIF(BC104:BD104,15)+COUNTIF(BG104:BX104,15)+COUNTIF(AU104:AW104,25)+COUNTIF(BC104:BD104,25)+COUNTIF(BG104:BX104,25)</f>
        <v>0</v>
      </c>
      <c r="AK104" s="4" t="str">
        <f>IF(AJ104&gt;=1,"HOOG",IF(AI104&gt;=2,"MIDDEN","LAAG"))</f>
        <v>LAAG</v>
      </c>
      <c r="AL104" s="4" t="str">
        <f>IF(AND(AJ104=1,OR(G104="H",X104="H"),TEXT(D104,0)&lt;&gt;"4"),"J","N" )</f>
        <v>N</v>
      </c>
      <c r="AM104" s="4" t="s">
        <v>34</v>
      </c>
      <c r="AN104" s="80" t="str">
        <f>IF(OR(AM104="J",AL104="J"),"MIDDEN",AK104)</f>
        <v>LAAG</v>
      </c>
      <c r="AO104" s="4" t="s">
        <v>32</v>
      </c>
      <c r="AP104" s="4" t="s">
        <v>36</v>
      </c>
      <c r="AQ104" s="4" t="s">
        <v>34</v>
      </c>
      <c r="AR104" s="4" t="str">
        <f>IF(AND(AO104="H",AP104="K"),"J",IF(OR(AND(AO104="L",AP104="K",AQ104="J"),AND(AO104="H",AP104="G",AQ104="J")),"J","N"))</f>
        <v>N</v>
      </c>
      <c r="AS104" s="4" t="s">
        <v>34</v>
      </c>
      <c r="AT104" s="4" t="str">
        <f>IF(AR104="N",AN104,IF(AN104="LAAG","MIDDEN","HOOG"))</f>
        <v>LAAG</v>
      </c>
      <c r="AU104" s="6">
        <f>INDEX('P-07 HACCP score'!$C$3:$E$7,MATCH(E104,'P-07 HACCP score'!$B$3:$B$7,0),MATCH('D-14 Ernst'!A$2,'P-07 HACCP score'!$C$2:$E$2,0))</f>
        <v>0</v>
      </c>
      <c r="AV104" s="6">
        <f>INDEX('P-07 HACCP score'!$C$3:$E$7,MATCH(F104,'P-07 HACCP score'!$B$3:$B$7,0),MATCH('D-14 Ernst'!B$2,'P-07 HACCP score'!$C$2:$E$2,0))</f>
        <v>0</v>
      </c>
      <c r="AW104" s="6">
        <f>INDEX('P-07 HACCP score'!$C$3:$E$7,MATCH(G104,'P-07 HACCP score'!$B$3:$B$7,0),MATCH('D-14 Ernst'!C$2,'P-07 HACCP score'!$C$2:$E$2,0))</f>
        <v>0</v>
      </c>
      <c r="AX104" s="6">
        <f>INDEX('P-07 HACCP score'!$C$3:$E$7,MATCH(H104,'P-07 HACCP score'!$B$3:$B$7,0),MATCH('D-14 Ernst'!D$2,'P-07 HACCP score'!$C$2:$E$2,0))</f>
        <v>0</v>
      </c>
      <c r="AY104" s="6">
        <f>INDEX('P-07 HACCP score'!$C$3:$E$7,MATCH(I104,'P-07 HACCP score'!$B$3:$B$7,0),MATCH('D-14 Ernst'!E$2,'P-07 HACCP score'!$C$2:$E$2,0))</f>
        <v>0</v>
      </c>
      <c r="AZ104" s="6">
        <f>INDEX('P-07 HACCP score'!$C$3:$E$7,MATCH(J104,'P-07 HACCP score'!$B$3:$B$7,0),MATCH('D-14 Ernst'!F$2,'P-07 HACCP score'!$C$2:$E$2,0))</f>
        <v>0</v>
      </c>
      <c r="BA104" s="6">
        <f>INDEX('P-07 HACCP score'!$C$3:$E$7,MATCH(K104,'P-07 HACCP score'!$B$3:$B$7,0),MATCH('D-14 Ernst'!G$2,'P-07 HACCP score'!$C$2:$E$2,0))</f>
        <v>0</v>
      </c>
      <c r="BB104" s="6">
        <f>INDEX('P-07 HACCP score'!$C$3:$E$7,MATCH(L104,'P-07 HACCP score'!$B$3:$B$7,0),MATCH('D-14 Ernst'!H$2,'P-07 HACCP score'!$C$2:$E$2,0))</f>
        <v>0</v>
      </c>
      <c r="BC104" s="6">
        <f>INDEX('P-07 HACCP score'!$C$3:$E$7,MATCH(M104,'P-07 HACCP score'!$B$3:$B$7,0),MATCH('D-14 Ernst'!I$2,'P-07 HACCP score'!$C$2:$E$2,0))</f>
        <v>0</v>
      </c>
      <c r="BD104" s="6">
        <f>INDEX('P-07 HACCP score'!$C$3:$E$7,MATCH(N104,'P-07 HACCP score'!$B$3:$B$7,0),MATCH('D-14 Ernst'!J$2,'P-07 HACCP score'!$C$2:$E$2,0))</f>
        <v>0</v>
      </c>
      <c r="BE104" s="6">
        <f>INDEX('P-07 HACCP score'!$C$3:$E$7,MATCH(O104,'P-07 HACCP score'!$B$3:$B$7,0),MATCH('D-14 Ernst'!K$2,'P-07 HACCP score'!$C$2:$E$2,0))</f>
        <v>0</v>
      </c>
      <c r="BF104" s="6">
        <f>INDEX('P-07 HACCP score'!$C$3:$E$7,MATCH(P104,'P-07 HACCP score'!$B$3:$B$7,0),MATCH('D-14 Ernst'!L$2,'P-07 HACCP score'!$C$2:$E$2,0))</f>
        <v>0</v>
      </c>
      <c r="BG104" s="6">
        <f>INDEX('P-07 HACCP score'!$C$3:$E$7,MATCH(Q104,'P-07 HACCP score'!$B$3:$B$7,0),MATCH('D-14 Ernst'!M$2,'P-07 HACCP score'!$C$2:$E$2,0))</f>
        <v>0</v>
      </c>
      <c r="BH104" s="6">
        <f>INDEX('P-07 HACCP score'!$C$3:$E$7,MATCH(R104,'P-07 HACCP score'!$B$3:$B$7,0),MATCH('D-14 Ernst'!N$2,'P-07 HACCP score'!$C$2:$E$2,0))</f>
        <v>0</v>
      </c>
      <c r="BI104" s="6">
        <f>INDEX('P-07 HACCP score'!$C$3:$E$7,MATCH(S104,'P-07 HACCP score'!$B$3:$B$7,0),MATCH('D-14 Ernst'!O$2,'P-07 HACCP score'!$C$2:$E$2,0))</f>
        <v>0</v>
      </c>
      <c r="BJ104" s="6">
        <f>INDEX('P-07 HACCP score'!$C$3:$E$7,MATCH(T104,'P-07 HACCP score'!$B$3:$B$7,0),MATCH('D-14 Ernst'!P$2,'P-07 HACCP score'!$C$2:$E$2,0))</f>
        <v>0</v>
      </c>
      <c r="BK104" s="6">
        <f>INDEX('P-07 HACCP score'!$C$3:$E$7,MATCH(U104,'P-07 HACCP score'!$B$3:$B$7,0),MATCH('D-14 Ernst'!Q$2,'P-07 HACCP score'!$C$2:$E$2,0))</f>
        <v>0</v>
      </c>
      <c r="BL104" s="6">
        <f>INDEX('P-07 HACCP score'!$C$3:$E$7,MATCH(V104,'P-07 HACCP score'!$B$3:$B$7,0),MATCH('D-14 Ernst'!R$2,'P-07 HACCP score'!$C$2:$E$2,0))</f>
        <v>0</v>
      </c>
      <c r="BM104" s="6">
        <f>INDEX('P-07 HACCP score'!$C$3:$E$7,MATCH(W104,'P-07 HACCP score'!$B$3:$B$7,0),MATCH('D-14 Ernst'!S$2,'P-07 HACCP score'!$C$2:$E$2,0))</f>
        <v>0</v>
      </c>
      <c r="BN104" s="6">
        <f>INDEX('P-07 HACCP score'!$C$3:$E$7,MATCH(X104,'P-07 HACCP score'!$B$3:$B$7,0),MATCH('D-14 Ernst'!T$2,'P-07 HACCP score'!$C$2:$E$2,0))</f>
        <v>0</v>
      </c>
      <c r="BO104" s="6">
        <f>INDEX('P-07 HACCP score'!$C$3:$E$7,MATCH(Y104,'P-07 HACCP score'!$B$3:$B$7,0),MATCH('D-14 Ernst'!U$2,'P-07 HACCP score'!$C$2:$E$2,0))</f>
        <v>0</v>
      </c>
      <c r="BP104" s="6">
        <f>INDEX('P-07 HACCP score'!$C$3:$E$7,MATCH(Z104,'P-07 HACCP score'!$B$3:$B$7,0),MATCH('D-14 Ernst'!V$2,'P-07 HACCP score'!$C$2:$E$2,0))</f>
        <v>0</v>
      </c>
      <c r="BQ104" s="6">
        <f>INDEX('P-07 HACCP score'!$C$3:$E$7,MATCH(AA104,'P-07 HACCP score'!$B$3:$B$7,0),MATCH('D-14 Ernst'!W$2,'P-07 HACCP score'!$C$2:$E$2,0))</f>
        <v>0</v>
      </c>
      <c r="BR104" s="6">
        <f>INDEX('P-07 HACCP score'!$C$3:$E$7,MATCH(AB104,'P-07 HACCP score'!$B$3:$B$7,0),MATCH('D-14 Ernst'!X$2,'P-07 HACCP score'!$C$2:$E$2,0))</f>
        <v>0</v>
      </c>
      <c r="BS104" s="6">
        <f>INDEX('P-07 HACCP score'!$C$3:$E$7,MATCH(AC104,'P-07 HACCP score'!$B$3:$B$7,0),MATCH('D-14 Ernst'!Y$2,'P-07 HACCP score'!$C$2:$E$2,0))</f>
        <v>0</v>
      </c>
      <c r="BT104" s="6">
        <f>INDEX('P-07 HACCP score'!$C$3:$E$7,MATCH(AD104,'P-07 HACCP score'!$B$3:$B$7,0),MATCH('D-14 Ernst'!Z$2,'P-07 HACCP score'!$C$2:$E$2,0))</f>
        <v>0</v>
      </c>
      <c r="BU104" s="6">
        <f>INDEX('P-07 HACCP score'!$C$3:$E$7,MATCH(AE104,'P-07 HACCP score'!$B$3:$B$7,0),MATCH('D-14 Ernst'!AA$2,'P-07 HACCP score'!$C$2:$E$2,0))</f>
        <v>0</v>
      </c>
      <c r="BV104" s="6">
        <f>INDEX('P-07 HACCP score'!$C$3:$E$7,MATCH(AF104,'P-07 HACCP score'!$B$3:$B$7,0),MATCH('D-14 Ernst'!AB$2,'P-07 HACCP score'!$C$2:$E$2,0))</f>
        <v>0</v>
      </c>
      <c r="BW104" s="6">
        <f>INDEX('P-07 HACCP score'!$C$3:$E$7,MATCH(AG104,'P-07 HACCP score'!$B$3:$B$7,0),MATCH('D-14 Ernst'!AC$2,'P-07 HACCP score'!$C$2:$E$2,0))</f>
        <v>0</v>
      </c>
      <c r="BX104" s="6">
        <f>INDEX('P-07 HACCP score'!$C$3:$E$7,MATCH(AH104,'P-07 HACCP score'!$B$3:$B$7,0),MATCH('D-14 Ernst'!AD$2,'P-07 HACCP score'!$C$2:$E$2,0))</f>
        <v>0</v>
      </c>
    </row>
    <row r="105" spans="1:76" s="6" customFormat="1" x14ac:dyDescent="0.45">
      <c r="A105" s="47">
        <v>30700</v>
      </c>
      <c r="B105" s="6" t="s">
        <v>741</v>
      </c>
      <c r="C105" s="6" t="s">
        <v>77</v>
      </c>
      <c r="D105" s="21" t="s">
        <v>60</v>
      </c>
      <c r="E105" s="22"/>
      <c r="F105" s="22"/>
      <c r="G105" s="22"/>
      <c r="H105" s="25"/>
      <c r="I105" s="25"/>
      <c r="J105" s="25"/>
      <c r="K105" s="25"/>
      <c r="L105" s="25"/>
      <c r="M105" s="22"/>
      <c r="N105" s="22"/>
      <c r="O105" s="26"/>
      <c r="P105" s="26"/>
      <c r="Q105" s="22"/>
      <c r="R105" s="22"/>
      <c r="S105" s="22"/>
      <c r="T105" s="22"/>
      <c r="U105" s="22"/>
      <c r="V105" s="22"/>
      <c r="W105" s="22"/>
      <c r="X105" s="22"/>
      <c r="Y105" s="22"/>
      <c r="Z105" s="22"/>
      <c r="AA105" s="22"/>
      <c r="AB105" s="22"/>
      <c r="AC105" s="22"/>
      <c r="AD105" s="22"/>
      <c r="AE105" s="22"/>
      <c r="AF105" s="22"/>
      <c r="AG105" s="22"/>
      <c r="AH105" s="22"/>
      <c r="AI105" s="4">
        <f>COUNTIF(AU105:AW105,5)+COUNTIF(BC105:BD105,5)+COUNTIF(BG105:BX105,5)+COUNTIF(AU105:AW105,9)+COUNTIF(BC105:BD105,9)+COUNTIF(BG105:BX105,9)</f>
        <v>0</v>
      </c>
      <c r="AJ105" s="4">
        <f>COUNTIF(AU105:AW105,15)+COUNTIF(BC105:BD105,15)+COUNTIF(BG105:BX105,15)+COUNTIF(AU105:AW105,25)+COUNTIF(BC105:BD105,25)+COUNTIF(BG105:BX105,25)</f>
        <v>0</v>
      </c>
      <c r="AK105" s="4" t="str">
        <f>IF(AJ105&gt;=1,"HOOG",IF(AI105&gt;=2,"MIDDEN","LAAG"))</f>
        <v>LAAG</v>
      </c>
      <c r="AL105" s="4" t="str">
        <f>IF(AND(AJ105=1,OR(G105="H",X105="H"),TEXT(D105,0)&lt;&gt;"4"),"J","N" )</f>
        <v>N</v>
      </c>
      <c r="AM105" s="4" t="s">
        <v>34</v>
      </c>
      <c r="AN105" s="80" t="str">
        <f>IF(OR(AM105="J",AL105="J"),"MIDDEN",AK105)</f>
        <v>LAAG</v>
      </c>
      <c r="AO105" s="4" t="s">
        <v>32</v>
      </c>
      <c r="AP105" s="4" t="s">
        <v>36</v>
      </c>
      <c r="AQ105" s="4" t="s">
        <v>34</v>
      </c>
      <c r="AR105" s="4" t="str">
        <f>IF(AND(AO105="H",AP105="K"),"J",IF(OR(AND(AO105="L",AP105="K",AQ105="J"),AND(AO105="H",AP105="G",AQ105="J")),"J","N"))</f>
        <v>N</v>
      </c>
      <c r="AS105" s="4" t="s">
        <v>34</v>
      </c>
      <c r="AT105" s="4" t="str">
        <f>IF(AR105="N",AN105,IF(AN105="LAAG","MIDDEN","HOOG"))</f>
        <v>LAAG</v>
      </c>
      <c r="AU105" s="6">
        <f>INDEX('P-07 HACCP score'!$C$3:$E$7,MATCH(E105,'P-07 HACCP score'!$B$3:$B$7,0),MATCH('D-14 Ernst'!A$2,'P-07 HACCP score'!$C$2:$E$2,0))</f>
        <v>0</v>
      </c>
      <c r="AV105" s="6">
        <f>INDEX('P-07 HACCP score'!$C$3:$E$7,MATCH(F105,'P-07 HACCP score'!$B$3:$B$7,0),MATCH('D-14 Ernst'!B$2,'P-07 HACCP score'!$C$2:$E$2,0))</f>
        <v>0</v>
      </c>
      <c r="AW105" s="6">
        <f>INDEX('P-07 HACCP score'!$C$3:$E$7,MATCH(G105,'P-07 HACCP score'!$B$3:$B$7,0),MATCH('D-14 Ernst'!C$2,'P-07 HACCP score'!$C$2:$E$2,0))</f>
        <v>0</v>
      </c>
      <c r="AX105" s="6">
        <f>INDEX('P-07 HACCP score'!$C$3:$E$7,MATCH(H105,'P-07 HACCP score'!$B$3:$B$7,0),MATCH('D-14 Ernst'!D$2,'P-07 HACCP score'!$C$2:$E$2,0))</f>
        <v>0</v>
      </c>
      <c r="AY105" s="6">
        <f>INDEX('P-07 HACCP score'!$C$3:$E$7,MATCH(I105,'P-07 HACCP score'!$B$3:$B$7,0),MATCH('D-14 Ernst'!E$2,'P-07 HACCP score'!$C$2:$E$2,0))</f>
        <v>0</v>
      </c>
      <c r="AZ105" s="6">
        <f>INDEX('P-07 HACCP score'!$C$3:$E$7,MATCH(J105,'P-07 HACCP score'!$B$3:$B$7,0),MATCH('D-14 Ernst'!F$2,'P-07 HACCP score'!$C$2:$E$2,0))</f>
        <v>0</v>
      </c>
      <c r="BA105" s="6">
        <f>INDEX('P-07 HACCP score'!$C$3:$E$7,MATCH(K105,'P-07 HACCP score'!$B$3:$B$7,0),MATCH('D-14 Ernst'!G$2,'P-07 HACCP score'!$C$2:$E$2,0))</f>
        <v>0</v>
      </c>
      <c r="BB105" s="6">
        <f>INDEX('P-07 HACCP score'!$C$3:$E$7,MATCH(L105,'P-07 HACCP score'!$B$3:$B$7,0),MATCH('D-14 Ernst'!H$2,'P-07 HACCP score'!$C$2:$E$2,0))</f>
        <v>0</v>
      </c>
      <c r="BC105" s="6">
        <f>INDEX('P-07 HACCP score'!$C$3:$E$7,MATCH(M105,'P-07 HACCP score'!$B$3:$B$7,0),MATCH('D-14 Ernst'!I$2,'P-07 HACCP score'!$C$2:$E$2,0))</f>
        <v>0</v>
      </c>
      <c r="BD105" s="6">
        <f>INDEX('P-07 HACCP score'!$C$3:$E$7,MATCH(N105,'P-07 HACCP score'!$B$3:$B$7,0),MATCH('D-14 Ernst'!J$2,'P-07 HACCP score'!$C$2:$E$2,0))</f>
        <v>0</v>
      </c>
      <c r="BE105" s="6">
        <f>INDEX('P-07 HACCP score'!$C$3:$E$7,MATCH(O105,'P-07 HACCP score'!$B$3:$B$7,0),MATCH('D-14 Ernst'!K$2,'P-07 HACCP score'!$C$2:$E$2,0))</f>
        <v>0</v>
      </c>
      <c r="BF105" s="6">
        <f>INDEX('P-07 HACCP score'!$C$3:$E$7,MATCH(P105,'P-07 HACCP score'!$B$3:$B$7,0),MATCH('D-14 Ernst'!L$2,'P-07 HACCP score'!$C$2:$E$2,0))</f>
        <v>0</v>
      </c>
      <c r="BG105" s="6">
        <f>INDEX('P-07 HACCP score'!$C$3:$E$7,MATCH(Q105,'P-07 HACCP score'!$B$3:$B$7,0),MATCH('D-14 Ernst'!M$2,'P-07 HACCP score'!$C$2:$E$2,0))</f>
        <v>0</v>
      </c>
      <c r="BH105" s="6">
        <f>INDEX('P-07 HACCP score'!$C$3:$E$7,MATCH(R105,'P-07 HACCP score'!$B$3:$B$7,0),MATCH('D-14 Ernst'!N$2,'P-07 HACCP score'!$C$2:$E$2,0))</f>
        <v>0</v>
      </c>
      <c r="BI105" s="6">
        <f>INDEX('P-07 HACCP score'!$C$3:$E$7,MATCH(S105,'P-07 HACCP score'!$B$3:$B$7,0),MATCH('D-14 Ernst'!O$2,'P-07 HACCP score'!$C$2:$E$2,0))</f>
        <v>0</v>
      </c>
      <c r="BJ105" s="6">
        <f>INDEX('P-07 HACCP score'!$C$3:$E$7,MATCH(T105,'P-07 HACCP score'!$B$3:$B$7,0),MATCH('D-14 Ernst'!P$2,'P-07 HACCP score'!$C$2:$E$2,0))</f>
        <v>0</v>
      </c>
      <c r="BK105" s="6">
        <f>INDEX('P-07 HACCP score'!$C$3:$E$7,MATCH(U105,'P-07 HACCP score'!$B$3:$B$7,0),MATCH('D-14 Ernst'!Q$2,'P-07 HACCP score'!$C$2:$E$2,0))</f>
        <v>0</v>
      </c>
      <c r="BL105" s="6">
        <f>INDEX('P-07 HACCP score'!$C$3:$E$7,MATCH(V105,'P-07 HACCP score'!$B$3:$B$7,0),MATCH('D-14 Ernst'!R$2,'P-07 HACCP score'!$C$2:$E$2,0))</f>
        <v>0</v>
      </c>
      <c r="BM105" s="6">
        <f>INDEX('P-07 HACCP score'!$C$3:$E$7,MATCH(W105,'P-07 HACCP score'!$B$3:$B$7,0),MATCH('D-14 Ernst'!S$2,'P-07 HACCP score'!$C$2:$E$2,0))</f>
        <v>0</v>
      </c>
      <c r="BN105" s="6">
        <f>INDEX('P-07 HACCP score'!$C$3:$E$7,MATCH(X105,'P-07 HACCP score'!$B$3:$B$7,0),MATCH('D-14 Ernst'!T$2,'P-07 HACCP score'!$C$2:$E$2,0))</f>
        <v>0</v>
      </c>
      <c r="BO105" s="6">
        <f>INDEX('P-07 HACCP score'!$C$3:$E$7,MATCH(Y105,'P-07 HACCP score'!$B$3:$B$7,0),MATCH('D-14 Ernst'!U$2,'P-07 HACCP score'!$C$2:$E$2,0))</f>
        <v>0</v>
      </c>
      <c r="BP105" s="6">
        <f>INDEX('P-07 HACCP score'!$C$3:$E$7,MATCH(Z105,'P-07 HACCP score'!$B$3:$B$7,0),MATCH('D-14 Ernst'!V$2,'P-07 HACCP score'!$C$2:$E$2,0))</f>
        <v>0</v>
      </c>
      <c r="BQ105" s="6">
        <f>INDEX('P-07 HACCP score'!$C$3:$E$7,MATCH(AA105,'P-07 HACCP score'!$B$3:$B$7,0),MATCH('D-14 Ernst'!W$2,'P-07 HACCP score'!$C$2:$E$2,0))</f>
        <v>0</v>
      </c>
      <c r="BR105" s="6">
        <f>INDEX('P-07 HACCP score'!$C$3:$E$7,MATCH(AB105,'P-07 HACCP score'!$B$3:$B$7,0),MATCH('D-14 Ernst'!X$2,'P-07 HACCP score'!$C$2:$E$2,0))</f>
        <v>0</v>
      </c>
      <c r="BS105" s="6">
        <f>INDEX('P-07 HACCP score'!$C$3:$E$7,MATCH(AC105,'P-07 HACCP score'!$B$3:$B$7,0),MATCH('D-14 Ernst'!Y$2,'P-07 HACCP score'!$C$2:$E$2,0))</f>
        <v>0</v>
      </c>
      <c r="BT105" s="6">
        <f>INDEX('P-07 HACCP score'!$C$3:$E$7,MATCH(AD105,'P-07 HACCP score'!$B$3:$B$7,0),MATCH('D-14 Ernst'!Z$2,'P-07 HACCP score'!$C$2:$E$2,0))</f>
        <v>0</v>
      </c>
      <c r="BU105" s="6">
        <f>INDEX('P-07 HACCP score'!$C$3:$E$7,MATCH(AE105,'P-07 HACCP score'!$B$3:$B$7,0),MATCH('D-14 Ernst'!AA$2,'P-07 HACCP score'!$C$2:$E$2,0))</f>
        <v>0</v>
      </c>
      <c r="BV105" s="6">
        <f>INDEX('P-07 HACCP score'!$C$3:$E$7,MATCH(AF105,'P-07 HACCP score'!$B$3:$B$7,0),MATCH('D-14 Ernst'!AB$2,'P-07 HACCP score'!$C$2:$E$2,0))</f>
        <v>0</v>
      </c>
      <c r="BW105" s="6">
        <f>INDEX('P-07 HACCP score'!$C$3:$E$7,MATCH(AG105,'P-07 HACCP score'!$B$3:$B$7,0),MATCH('D-14 Ernst'!AC$2,'P-07 HACCP score'!$C$2:$E$2,0))</f>
        <v>0</v>
      </c>
      <c r="BX105" s="6">
        <f>INDEX('P-07 HACCP score'!$C$3:$E$7,MATCH(AH105,'P-07 HACCP score'!$B$3:$B$7,0),MATCH('D-14 Ernst'!AD$2,'P-07 HACCP score'!$C$2:$E$2,0))</f>
        <v>0</v>
      </c>
    </row>
    <row r="106" spans="1:76" s="6" customFormat="1" x14ac:dyDescent="0.45">
      <c r="A106" s="47">
        <v>31150</v>
      </c>
      <c r="B106" s="6" t="s">
        <v>743</v>
      </c>
      <c r="C106" s="6" t="s">
        <v>151</v>
      </c>
      <c r="D106" s="21" t="s">
        <v>60</v>
      </c>
      <c r="E106" s="22"/>
      <c r="F106" s="22"/>
      <c r="G106" s="22"/>
      <c r="H106" s="25"/>
      <c r="I106" s="25"/>
      <c r="J106" s="25"/>
      <c r="K106" s="25"/>
      <c r="L106" s="25"/>
      <c r="M106" s="22"/>
      <c r="N106" s="22"/>
      <c r="O106" s="26"/>
      <c r="P106" s="26"/>
      <c r="Q106" s="22"/>
      <c r="R106" s="22"/>
      <c r="S106" s="22"/>
      <c r="T106" s="22"/>
      <c r="U106" s="22"/>
      <c r="V106" s="22"/>
      <c r="W106" s="22"/>
      <c r="X106" s="22"/>
      <c r="Y106" s="22"/>
      <c r="Z106" s="22"/>
      <c r="AA106" s="22"/>
      <c r="AB106" s="22"/>
      <c r="AC106" s="22"/>
      <c r="AD106" s="22"/>
      <c r="AE106" s="22"/>
      <c r="AF106" s="22"/>
      <c r="AG106" s="22"/>
      <c r="AH106" s="22"/>
      <c r="AI106" s="4">
        <f>COUNTIF(AU106:AW106,5)+COUNTIF(BC106:BD106,5)+COUNTIF(BG106:BX106,5)+COUNTIF(AU106:AW106,9)+COUNTIF(BC106:BD106,9)+COUNTIF(BG106:BX106,9)</f>
        <v>0</v>
      </c>
      <c r="AJ106" s="4">
        <f>COUNTIF(AU106:AW106,15)+COUNTIF(BC106:BD106,15)+COUNTIF(BG106:BX106,15)+COUNTIF(AU106:AW106,25)+COUNTIF(BC106:BD106,25)+COUNTIF(BG106:BX106,25)</f>
        <v>0</v>
      </c>
      <c r="AK106" s="4" t="str">
        <f>IF(AJ106&gt;=1,"HOOG",IF(AI106&gt;=2,"MIDDEN","LAAG"))</f>
        <v>LAAG</v>
      </c>
      <c r="AL106" s="4" t="str">
        <f>IF(AND(AJ106=1,OR(G106="H",X106="H"),TEXT(D106,0)&lt;&gt;"4"),"J","N" )</f>
        <v>N</v>
      </c>
      <c r="AM106" s="4" t="s">
        <v>34</v>
      </c>
      <c r="AN106" s="80" t="str">
        <f>IF(OR(AM106="J",AL106="J"),"MIDDEN",AK106)</f>
        <v>LAAG</v>
      </c>
      <c r="AO106" s="4" t="s">
        <v>119</v>
      </c>
      <c r="AP106" s="4" t="s">
        <v>119</v>
      </c>
      <c r="AQ106" s="4" t="s">
        <v>119</v>
      </c>
      <c r="AR106" s="4" t="str">
        <f>IF(AND(AO106="H",AP106="K"),"J",IF(OR(AND(AO106="L",AP106="K",AQ106="J"),AND(AO106="H",AP106="G",AQ106="J")),"J","N"))</f>
        <v>N</v>
      </c>
      <c r="AS106" s="4" t="s">
        <v>34</v>
      </c>
      <c r="AT106" s="4" t="str">
        <f>IF(AR106="N",AN106,IF(AN106="LAAG","MIDDEN","HOOG"))</f>
        <v>LAAG</v>
      </c>
      <c r="AU106" s="6">
        <f>INDEX('P-07 HACCP score'!$C$3:$E$7,MATCH(E106,'P-07 HACCP score'!$B$3:$B$7,0),MATCH('D-14 Ernst'!A$2,'P-07 HACCP score'!$C$2:$E$2,0))</f>
        <v>0</v>
      </c>
      <c r="AV106" s="6">
        <f>INDEX('P-07 HACCP score'!$C$3:$E$7,MATCH(F106,'P-07 HACCP score'!$B$3:$B$7,0),MATCH('D-14 Ernst'!B$2,'P-07 HACCP score'!$C$2:$E$2,0))</f>
        <v>0</v>
      </c>
      <c r="AW106" s="6">
        <f>INDEX('P-07 HACCP score'!$C$3:$E$7,MATCH(G106,'P-07 HACCP score'!$B$3:$B$7,0),MATCH('D-14 Ernst'!C$2,'P-07 HACCP score'!$C$2:$E$2,0))</f>
        <v>0</v>
      </c>
      <c r="AX106" s="6">
        <f>INDEX('P-07 HACCP score'!$C$3:$E$7,MATCH(H106,'P-07 HACCP score'!$B$3:$B$7,0),MATCH('D-14 Ernst'!D$2,'P-07 HACCP score'!$C$2:$E$2,0))</f>
        <v>0</v>
      </c>
      <c r="AY106" s="6">
        <f>INDEX('P-07 HACCP score'!$C$3:$E$7,MATCH(I106,'P-07 HACCP score'!$B$3:$B$7,0),MATCH('D-14 Ernst'!E$2,'P-07 HACCP score'!$C$2:$E$2,0))</f>
        <v>0</v>
      </c>
      <c r="AZ106" s="6">
        <f>INDEX('P-07 HACCP score'!$C$3:$E$7,MATCH(J106,'P-07 HACCP score'!$B$3:$B$7,0),MATCH('D-14 Ernst'!F$2,'P-07 HACCP score'!$C$2:$E$2,0))</f>
        <v>0</v>
      </c>
      <c r="BA106" s="6">
        <f>INDEX('P-07 HACCP score'!$C$3:$E$7,MATCH(K106,'P-07 HACCP score'!$B$3:$B$7,0),MATCH('D-14 Ernst'!G$2,'P-07 HACCP score'!$C$2:$E$2,0))</f>
        <v>0</v>
      </c>
      <c r="BB106" s="6">
        <f>INDEX('P-07 HACCP score'!$C$3:$E$7,MATCH(L106,'P-07 HACCP score'!$B$3:$B$7,0),MATCH('D-14 Ernst'!H$2,'P-07 HACCP score'!$C$2:$E$2,0))</f>
        <v>0</v>
      </c>
      <c r="BC106" s="6">
        <f>INDEX('P-07 HACCP score'!$C$3:$E$7,MATCH(M106,'P-07 HACCP score'!$B$3:$B$7,0),MATCH('D-14 Ernst'!I$2,'P-07 HACCP score'!$C$2:$E$2,0))</f>
        <v>0</v>
      </c>
      <c r="BD106" s="6">
        <f>INDEX('P-07 HACCP score'!$C$3:$E$7,MATCH(N106,'P-07 HACCP score'!$B$3:$B$7,0),MATCH('D-14 Ernst'!J$2,'P-07 HACCP score'!$C$2:$E$2,0))</f>
        <v>0</v>
      </c>
      <c r="BE106" s="6">
        <f>INDEX('P-07 HACCP score'!$C$3:$E$7,MATCH(O106,'P-07 HACCP score'!$B$3:$B$7,0),MATCH('D-14 Ernst'!K$2,'P-07 HACCP score'!$C$2:$E$2,0))</f>
        <v>0</v>
      </c>
      <c r="BF106" s="6">
        <f>INDEX('P-07 HACCP score'!$C$3:$E$7,MATCH(P106,'P-07 HACCP score'!$B$3:$B$7,0),MATCH('D-14 Ernst'!L$2,'P-07 HACCP score'!$C$2:$E$2,0))</f>
        <v>0</v>
      </c>
      <c r="BG106" s="6">
        <f>INDEX('P-07 HACCP score'!$C$3:$E$7,MATCH(Q106,'P-07 HACCP score'!$B$3:$B$7,0),MATCH('D-14 Ernst'!M$2,'P-07 HACCP score'!$C$2:$E$2,0))</f>
        <v>0</v>
      </c>
      <c r="BH106" s="6">
        <f>INDEX('P-07 HACCP score'!$C$3:$E$7,MATCH(R106,'P-07 HACCP score'!$B$3:$B$7,0),MATCH('D-14 Ernst'!N$2,'P-07 HACCP score'!$C$2:$E$2,0))</f>
        <v>0</v>
      </c>
      <c r="BI106" s="6">
        <f>INDEX('P-07 HACCP score'!$C$3:$E$7,MATCH(S106,'P-07 HACCP score'!$B$3:$B$7,0),MATCH('D-14 Ernst'!O$2,'P-07 HACCP score'!$C$2:$E$2,0))</f>
        <v>0</v>
      </c>
      <c r="BJ106" s="6">
        <f>INDEX('P-07 HACCP score'!$C$3:$E$7,MATCH(T106,'P-07 HACCP score'!$B$3:$B$7,0),MATCH('D-14 Ernst'!P$2,'P-07 HACCP score'!$C$2:$E$2,0))</f>
        <v>0</v>
      </c>
      <c r="BK106" s="6">
        <f>INDEX('P-07 HACCP score'!$C$3:$E$7,MATCH(U106,'P-07 HACCP score'!$B$3:$B$7,0),MATCH('D-14 Ernst'!Q$2,'P-07 HACCP score'!$C$2:$E$2,0))</f>
        <v>0</v>
      </c>
      <c r="BL106" s="6">
        <f>INDEX('P-07 HACCP score'!$C$3:$E$7,MATCH(V106,'P-07 HACCP score'!$B$3:$B$7,0),MATCH('D-14 Ernst'!R$2,'P-07 HACCP score'!$C$2:$E$2,0))</f>
        <v>0</v>
      </c>
      <c r="BM106" s="6">
        <f>INDEX('P-07 HACCP score'!$C$3:$E$7,MATCH(W106,'P-07 HACCP score'!$B$3:$B$7,0),MATCH('D-14 Ernst'!S$2,'P-07 HACCP score'!$C$2:$E$2,0))</f>
        <v>0</v>
      </c>
      <c r="BN106" s="6">
        <f>INDEX('P-07 HACCP score'!$C$3:$E$7,MATCH(X106,'P-07 HACCP score'!$B$3:$B$7,0),MATCH('D-14 Ernst'!T$2,'P-07 HACCP score'!$C$2:$E$2,0))</f>
        <v>0</v>
      </c>
      <c r="BO106" s="6">
        <f>INDEX('P-07 HACCP score'!$C$3:$E$7,MATCH(Y106,'P-07 HACCP score'!$B$3:$B$7,0),MATCH('D-14 Ernst'!U$2,'P-07 HACCP score'!$C$2:$E$2,0))</f>
        <v>0</v>
      </c>
      <c r="BP106" s="6">
        <f>INDEX('P-07 HACCP score'!$C$3:$E$7,MATCH(Z106,'P-07 HACCP score'!$B$3:$B$7,0),MATCH('D-14 Ernst'!V$2,'P-07 HACCP score'!$C$2:$E$2,0))</f>
        <v>0</v>
      </c>
      <c r="BQ106" s="6">
        <f>INDEX('P-07 HACCP score'!$C$3:$E$7,MATCH(AA106,'P-07 HACCP score'!$B$3:$B$7,0),MATCH('D-14 Ernst'!W$2,'P-07 HACCP score'!$C$2:$E$2,0))</f>
        <v>0</v>
      </c>
      <c r="BR106" s="6">
        <f>INDEX('P-07 HACCP score'!$C$3:$E$7,MATCH(AB106,'P-07 HACCP score'!$B$3:$B$7,0),MATCH('D-14 Ernst'!X$2,'P-07 HACCP score'!$C$2:$E$2,0))</f>
        <v>0</v>
      </c>
      <c r="BS106" s="6">
        <f>INDEX('P-07 HACCP score'!$C$3:$E$7,MATCH(AC106,'P-07 HACCP score'!$B$3:$B$7,0),MATCH('D-14 Ernst'!Y$2,'P-07 HACCP score'!$C$2:$E$2,0))</f>
        <v>0</v>
      </c>
      <c r="BT106" s="6">
        <f>INDEX('P-07 HACCP score'!$C$3:$E$7,MATCH(AD106,'P-07 HACCP score'!$B$3:$B$7,0),MATCH('D-14 Ernst'!Z$2,'P-07 HACCP score'!$C$2:$E$2,0))</f>
        <v>0</v>
      </c>
      <c r="BU106" s="6">
        <f>INDEX('P-07 HACCP score'!$C$3:$E$7,MATCH(AE106,'P-07 HACCP score'!$B$3:$B$7,0),MATCH('D-14 Ernst'!AA$2,'P-07 HACCP score'!$C$2:$E$2,0))</f>
        <v>0</v>
      </c>
      <c r="BV106" s="6">
        <f>INDEX('P-07 HACCP score'!$C$3:$E$7,MATCH(AF106,'P-07 HACCP score'!$B$3:$B$7,0),MATCH('D-14 Ernst'!AB$2,'P-07 HACCP score'!$C$2:$E$2,0))</f>
        <v>0</v>
      </c>
      <c r="BW106" s="6">
        <f>INDEX('P-07 HACCP score'!$C$3:$E$7,MATCH(AG106,'P-07 HACCP score'!$B$3:$B$7,0),MATCH('D-14 Ernst'!AC$2,'P-07 HACCP score'!$C$2:$E$2,0))</f>
        <v>0</v>
      </c>
      <c r="BX106" s="6">
        <f>INDEX('P-07 HACCP score'!$C$3:$E$7,MATCH(AH106,'P-07 HACCP score'!$B$3:$B$7,0),MATCH('D-14 Ernst'!AD$2,'P-07 HACCP score'!$C$2:$E$2,0))</f>
        <v>0</v>
      </c>
    </row>
    <row r="107" spans="1:76" s="6" customFormat="1" x14ac:dyDescent="0.45">
      <c r="A107" s="47">
        <v>51490</v>
      </c>
      <c r="B107" s="6" t="s">
        <v>152</v>
      </c>
      <c r="C107" s="6" t="s">
        <v>628</v>
      </c>
      <c r="D107" s="21" t="s">
        <v>60</v>
      </c>
      <c r="E107" s="22"/>
      <c r="F107" s="22"/>
      <c r="G107" s="22"/>
      <c r="H107" s="25"/>
      <c r="I107" s="25"/>
      <c r="J107" s="25"/>
      <c r="K107" s="25"/>
      <c r="L107" s="25"/>
      <c r="M107" s="22"/>
      <c r="N107" s="22"/>
      <c r="O107" s="26"/>
      <c r="P107" s="26"/>
      <c r="Q107" s="22"/>
      <c r="R107" s="22"/>
      <c r="S107" s="22"/>
      <c r="T107" s="22"/>
      <c r="U107" s="22"/>
      <c r="V107" s="22"/>
      <c r="W107" s="22"/>
      <c r="X107" s="22"/>
      <c r="Y107" s="22"/>
      <c r="Z107" s="22"/>
      <c r="AA107" s="22"/>
      <c r="AB107" s="22"/>
      <c r="AC107" s="22"/>
      <c r="AD107" s="22"/>
      <c r="AE107" s="22"/>
      <c r="AF107" s="22"/>
      <c r="AG107" s="22"/>
      <c r="AH107" s="22"/>
      <c r="AI107" s="4">
        <f>COUNTIF(AU107:AW107,5)+COUNTIF(BC107:BD107,5)+COUNTIF(BG107:BX107,5)+COUNTIF(AU107:AW107,9)+COUNTIF(BC107:BD107,9)+COUNTIF(BG107:BX107,9)</f>
        <v>0</v>
      </c>
      <c r="AJ107" s="4">
        <f>COUNTIF(AU107:AW107,15)+COUNTIF(BC107:BD107,15)+COUNTIF(BG107:BX107,15)+COUNTIF(AU107:AW107,25)+COUNTIF(BC107:BD107,25)+COUNTIF(BG107:BX107,25)</f>
        <v>0</v>
      </c>
      <c r="AK107" s="4" t="str">
        <f>IF(AJ107&gt;=1,"HOOG",IF(AI107&gt;=2,"MIDDEN","LAAG"))</f>
        <v>LAAG</v>
      </c>
      <c r="AL107" s="4" t="str">
        <f>IF(AND(AJ107=1,OR(G107="H",X107="H"),TEXT(D107,0)&lt;&gt;"4"),"J","N" )</f>
        <v>N</v>
      </c>
      <c r="AM107" s="4" t="s">
        <v>34</v>
      </c>
      <c r="AN107" s="80" t="str">
        <f>IF(OR(AM107="J",AL107="J"),"MIDDEN",AK107)</f>
        <v>LAAG</v>
      </c>
      <c r="AO107" s="4" t="s">
        <v>32</v>
      </c>
      <c r="AP107" s="4" t="s">
        <v>36</v>
      </c>
      <c r="AQ107" s="4" t="s">
        <v>34</v>
      </c>
      <c r="AR107" s="4" t="str">
        <f>IF(AND(AO107="H",AP107="K"),"J",IF(OR(AND(AO107="L",AP107="K",AQ107="J"),AND(AO107="H",AP107="G",AQ107="J")),"J","N"))</f>
        <v>N</v>
      </c>
      <c r="AS107" s="4" t="s">
        <v>34</v>
      </c>
      <c r="AT107" s="4" t="str">
        <f>IF(AR107="N",AN107,IF(AN107="LAAG","MIDDEN","HOOG"))</f>
        <v>LAAG</v>
      </c>
      <c r="AU107" s="6">
        <f>INDEX('P-07 HACCP score'!$C$3:$E$7,MATCH(E107,'P-07 HACCP score'!$B$3:$B$7,0),MATCH('D-14 Ernst'!A$2,'P-07 HACCP score'!$C$2:$E$2,0))</f>
        <v>0</v>
      </c>
      <c r="AV107" s="6">
        <f>INDEX('P-07 HACCP score'!$C$3:$E$7,MATCH(F107,'P-07 HACCP score'!$B$3:$B$7,0),MATCH('D-14 Ernst'!B$2,'P-07 HACCP score'!$C$2:$E$2,0))</f>
        <v>0</v>
      </c>
      <c r="AW107" s="6">
        <f>INDEX('P-07 HACCP score'!$C$3:$E$7,MATCH(G107,'P-07 HACCP score'!$B$3:$B$7,0),MATCH('D-14 Ernst'!C$2,'P-07 HACCP score'!$C$2:$E$2,0))</f>
        <v>0</v>
      </c>
      <c r="AX107" s="6">
        <f>INDEX('P-07 HACCP score'!$C$3:$E$7,MATCH(H107,'P-07 HACCP score'!$B$3:$B$7,0),MATCH('D-14 Ernst'!D$2,'P-07 HACCP score'!$C$2:$E$2,0))</f>
        <v>0</v>
      </c>
      <c r="AY107" s="6">
        <f>INDEX('P-07 HACCP score'!$C$3:$E$7,MATCH(I107,'P-07 HACCP score'!$B$3:$B$7,0),MATCH('D-14 Ernst'!E$2,'P-07 HACCP score'!$C$2:$E$2,0))</f>
        <v>0</v>
      </c>
      <c r="AZ107" s="6">
        <f>INDEX('P-07 HACCP score'!$C$3:$E$7,MATCH(J107,'P-07 HACCP score'!$B$3:$B$7,0),MATCH('D-14 Ernst'!F$2,'P-07 HACCP score'!$C$2:$E$2,0))</f>
        <v>0</v>
      </c>
      <c r="BA107" s="6">
        <f>INDEX('P-07 HACCP score'!$C$3:$E$7,MATCH(K107,'P-07 HACCP score'!$B$3:$B$7,0),MATCH('D-14 Ernst'!G$2,'P-07 HACCP score'!$C$2:$E$2,0))</f>
        <v>0</v>
      </c>
      <c r="BB107" s="6">
        <f>INDEX('P-07 HACCP score'!$C$3:$E$7,MATCH(L107,'P-07 HACCP score'!$B$3:$B$7,0),MATCH('D-14 Ernst'!H$2,'P-07 HACCP score'!$C$2:$E$2,0))</f>
        <v>0</v>
      </c>
      <c r="BC107" s="6">
        <f>INDEX('P-07 HACCP score'!$C$3:$E$7,MATCH(M107,'P-07 HACCP score'!$B$3:$B$7,0),MATCH('D-14 Ernst'!I$2,'P-07 HACCP score'!$C$2:$E$2,0))</f>
        <v>0</v>
      </c>
      <c r="BD107" s="6">
        <f>INDEX('P-07 HACCP score'!$C$3:$E$7,MATCH(N107,'P-07 HACCP score'!$B$3:$B$7,0),MATCH('D-14 Ernst'!J$2,'P-07 HACCP score'!$C$2:$E$2,0))</f>
        <v>0</v>
      </c>
      <c r="BE107" s="6">
        <f>INDEX('P-07 HACCP score'!$C$3:$E$7,MATCH(O107,'P-07 HACCP score'!$B$3:$B$7,0),MATCH('D-14 Ernst'!K$2,'P-07 HACCP score'!$C$2:$E$2,0))</f>
        <v>0</v>
      </c>
      <c r="BF107" s="6">
        <f>INDEX('P-07 HACCP score'!$C$3:$E$7,MATCH(P107,'P-07 HACCP score'!$B$3:$B$7,0),MATCH('D-14 Ernst'!L$2,'P-07 HACCP score'!$C$2:$E$2,0))</f>
        <v>0</v>
      </c>
      <c r="BG107" s="6">
        <f>INDEX('P-07 HACCP score'!$C$3:$E$7,MATCH(Q107,'P-07 HACCP score'!$B$3:$B$7,0),MATCH('D-14 Ernst'!M$2,'P-07 HACCP score'!$C$2:$E$2,0))</f>
        <v>0</v>
      </c>
      <c r="BH107" s="6">
        <f>INDEX('P-07 HACCP score'!$C$3:$E$7,MATCH(R107,'P-07 HACCP score'!$B$3:$B$7,0),MATCH('D-14 Ernst'!N$2,'P-07 HACCP score'!$C$2:$E$2,0))</f>
        <v>0</v>
      </c>
      <c r="BI107" s="6">
        <f>INDEX('P-07 HACCP score'!$C$3:$E$7,MATCH(S107,'P-07 HACCP score'!$B$3:$B$7,0),MATCH('D-14 Ernst'!O$2,'P-07 HACCP score'!$C$2:$E$2,0))</f>
        <v>0</v>
      </c>
      <c r="BJ107" s="6">
        <f>INDEX('P-07 HACCP score'!$C$3:$E$7,MATCH(T107,'P-07 HACCP score'!$B$3:$B$7,0),MATCH('D-14 Ernst'!P$2,'P-07 HACCP score'!$C$2:$E$2,0))</f>
        <v>0</v>
      </c>
      <c r="BK107" s="6">
        <f>INDEX('P-07 HACCP score'!$C$3:$E$7,MATCH(U107,'P-07 HACCP score'!$B$3:$B$7,0),MATCH('D-14 Ernst'!Q$2,'P-07 HACCP score'!$C$2:$E$2,0))</f>
        <v>0</v>
      </c>
      <c r="BL107" s="6">
        <f>INDEX('P-07 HACCP score'!$C$3:$E$7,MATCH(V107,'P-07 HACCP score'!$B$3:$B$7,0),MATCH('D-14 Ernst'!R$2,'P-07 HACCP score'!$C$2:$E$2,0))</f>
        <v>0</v>
      </c>
      <c r="BM107" s="6">
        <f>INDEX('P-07 HACCP score'!$C$3:$E$7,MATCH(W107,'P-07 HACCP score'!$B$3:$B$7,0),MATCH('D-14 Ernst'!S$2,'P-07 HACCP score'!$C$2:$E$2,0))</f>
        <v>0</v>
      </c>
      <c r="BN107" s="6">
        <f>INDEX('P-07 HACCP score'!$C$3:$E$7,MATCH(X107,'P-07 HACCP score'!$B$3:$B$7,0),MATCH('D-14 Ernst'!T$2,'P-07 HACCP score'!$C$2:$E$2,0))</f>
        <v>0</v>
      </c>
      <c r="BO107" s="6">
        <f>INDEX('P-07 HACCP score'!$C$3:$E$7,MATCH(Y107,'P-07 HACCP score'!$B$3:$B$7,0),MATCH('D-14 Ernst'!U$2,'P-07 HACCP score'!$C$2:$E$2,0))</f>
        <v>0</v>
      </c>
      <c r="BP107" s="6">
        <f>INDEX('P-07 HACCP score'!$C$3:$E$7,MATCH(Z107,'P-07 HACCP score'!$B$3:$B$7,0),MATCH('D-14 Ernst'!V$2,'P-07 HACCP score'!$C$2:$E$2,0))</f>
        <v>0</v>
      </c>
      <c r="BQ107" s="6">
        <f>INDEX('P-07 HACCP score'!$C$3:$E$7,MATCH(AA107,'P-07 HACCP score'!$B$3:$B$7,0),MATCH('D-14 Ernst'!W$2,'P-07 HACCP score'!$C$2:$E$2,0))</f>
        <v>0</v>
      </c>
      <c r="BR107" s="6">
        <f>INDEX('P-07 HACCP score'!$C$3:$E$7,MATCH(AB107,'P-07 HACCP score'!$B$3:$B$7,0),MATCH('D-14 Ernst'!X$2,'P-07 HACCP score'!$C$2:$E$2,0))</f>
        <v>0</v>
      </c>
      <c r="BS107" s="6">
        <f>INDEX('P-07 HACCP score'!$C$3:$E$7,MATCH(AC107,'P-07 HACCP score'!$B$3:$B$7,0),MATCH('D-14 Ernst'!Y$2,'P-07 HACCP score'!$C$2:$E$2,0))</f>
        <v>0</v>
      </c>
      <c r="BT107" s="6">
        <f>INDEX('P-07 HACCP score'!$C$3:$E$7,MATCH(AD107,'P-07 HACCP score'!$B$3:$B$7,0),MATCH('D-14 Ernst'!Z$2,'P-07 HACCP score'!$C$2:$E$2,0))</f>
        <v>0</v>
      </c>
      <c r="BU107" s="6">
        <f>INDEX('P-07 HACCP score'!$C$3:$E$7,MATCH(AE107,'P-07 HACCP score'!$B$3:$B$7,0),MATCH('D-14 Ernst'!AA$2,'P-07 HACCP score'!$C$2:$E$2,0))</f>
        <v>0</v>
      </c>
      <c r="BV107" s="6">
        <f>INDEX('P-07 HACCP score'!$C$3:$E$7,MATCH(AF107,'P-07 HACCP score'!$B$3:$B$7,0),MATCH('D-14 Ernst'!AB$2,'P-07 HACCP score'!$C$2:$E$2,0))</f>
        <v>0</v>
      </c>
      <c r="BW107" s="6">
        <f>INDEX('P-07 HACCP score'!$C$3:$E$7,MATCH(AG107,'P-07 HACCP score'!$B$3:$B$7,0),MATCH('D-14 Ernst'!AC$2,'P-07 HACCP score'!$C$2:$E$2,0))</f>
        <v>0</v>
      </c>
      <c r="BX107" s="6">
        <f>INDEX('P-07 HACCP score'!$C$3:$E$7,MATCH(AH107,'P-07 HACCP score'!$B$3:$B$7,0),MATCH('D-14 Ernst'!AD$2,'P-07 HACCP score'!$C$2:$E$2,0))</f>
        <v>0</v>
      </c>
    </row>
    <row r="108" spans="1:76" s="6" customFormat="1" x14ac:dyDescent="0.45">
      <c r="A108" s="47">
        <v>51500</v>
      </c>
      <c r="B108" s="6" t="s">
        <v>153</v>
      </c>
      <c r="C108" s="6" t="s">
        <v>628</v>
      </c>
      <c r="D108" s="21" t="s">
        <v>31</v>
      </c>
      <c r="E108" s="42" t="s">
        <v>726</v>
      </c>
      <c r="F108" s="22"/>
      <c r="G108" s="22"/>
      <c r="H108" s="25"/>
      <c r="I108" s="25"/>
      <c r="J108" s="25"/>
      <c r="K108" s="25"/>
      <c r="L108" s="25"/>
      <c r="M108" s="22"/>
      <c r="N108" s="22"/>
      <c r="O108" s="26"/>
      <c r="P108" s="26"/>
      <c r="Q108" s="22"/>
      <c r="R108" s="22"/>
      <c r="S108" s="22"/>
      <c r="T108" s="22"/>
      <c r="U108" s="22"/>
      <c r="V108" s="22"/>
      <c r="W108" s="22"/>
      <c r="X108" s="22"/>
      <c r="Y108" s="22"/>
      <c r="Z108" s="22"/>
      <c r="AA108" s="22"/>
      <c r="AB108" s="22"/>
      <c r="AC108" s="22"/>
      <c r="AD108" s="22"/>
      <c r="AE108" s="22"/>
      <c r="AF108" s="22"/>
      <c r="AG108" s="22"/>
      <c r="AH108" s="22"/>
      <c r="AI108" s="4">
        <f>COUNTIF(AU108:AW108,5)+COUNTIF(BC108:BD108,5)+COUNTIF(BG108:BX108,5)+COUNTIF(AU108:AW108,9)+COUNTIF(BC108:BD108,9)+COUNTIF(BG108:BX108,9)</f>
        <v>0</v>
      </c>
      <c r="AJ108" s="4">
        <f>COUNTIF(AU108:AW108,15)+COUNTIF(BC108:BD108,15)+COUNTIF(BG108:BX108,15)+COUNTIF(AU108:AW108,25)+COUNTIF(BC108:BD108,25)+COUNTIF(BG108:BX108,25)</f>
        <v>0</v>
      </c>
      <c r="AK108" s="4" t="str">
        <f>IF(AJ108&gt;=1,"HOOG",IF(AI108&gt;=2,"MIDDEN","LAAG"))</f>
        <v>LAAG</v>
      </c>
      <c r="AL108" s="4" t="str">
        <f>IF(AND(AJ108=1,OR(G108="H",X108="H"),TEXT(D108,0)&lt;&gt;"4"),"J","N" )</f>
        <v>N</v>
      </c>
      <c r="AM108" s="4" t="s">
        <v>34</v>
      </c>
      <c r="AN108" s="80" t="str">
        <f>IF(OR(AM108="J",AL108="J"),"MIDDEN",AK108)</f>
        <v>LAAG</v>
      </c>
      <c r="AO108" s="4" t="s">
        <v>32</v>
      </c>
      <c r="AP108" s="4" t="s">
        <v>36</v>
      </c>
      <c r="AQ108" s="4" t="s">
        <v>34</v>
      </c>
      <c r="AR108" s="4" t="str">
        <f>IF(AND(AO108="H",AP108="K"),"J",IF(OR(AND(AO108="L",AP108="K",AQ108="J"),AND(AO108="H",AP108="G",AQ108="J")),"J","N"))</f>
        <v>N</v>
      </c>
      <c r="AS108" s="4" t="s">
        <v>34</v>
      </c>
      <c r="AT108" s="4" t="str">
        <f>IF(AR108="N",AN108,IF(AN108="LAAG","MIDDEN","HOOG"))</f>
        <v>LAAG</v>
      </c>
      <c r="AU108" s="6">
        <f>INDEX('P-07 HACCP score'!$C$3:$E$7,MATCH(E108,'P-07 HACCP score'!$B$3:$B$7,0),MATCH('D-14 Ernst'!A$2,'P-07 HACCP score'!$C$2:$E$2,0))</f>
        <v>1.5</v>
      </c>
      <c r="AV108" s="6">
        <f>INDEX('P-07 HACCP score'!$C$3:$E$7,MATCH(F108,'P-07 HACCP score'!$B$3:$B$7,0),MATCH('D-14 Ernst'!B$2,'P-07 HACCP score'!$C$2:$E$2,0))</f>
        <v>0</v>
      </c>
      <c r="AW108" s="6">
        <f>INDEX('P-07 HACCP score'!$C$3:$E$7,MATCH(G108,'P-07 HACCP score'!$B$3:$B$7,0),MATCH('D-14 Ernst'!C$2,'P-07 HACCP score'!$C$2:$E$2,0))</f>
        <v>0</v>
      </c>
      <c r="AX108" s="6">
        <f>INDEX('P-07 HACCP score'!$C$3:$E$7,MATCH(H108,'P-07 HACCP score'!$B$3:$B$7,0),MATCH('D-14 Ernst'!D$2,'P-07 HACCP score'!$C$2:$E$2,0))</f>
        <v>0</v>
      </c>
      <c r="AY108" s="6">
        <f>INDEX('P-07 HACCP score'!$C$3:$E$7,MATCH(I108,'P-07 HACCP score'!$B$3:$B$7,0),MATCH('D-14 Ernst'!E$2,'P-07 HACCP score'!$C$2:$E$2,0))</f>
        <v>0</v>
      </c>
      <c r="AZ108" s="6">
        <f>INDEX('P-07 HACCP score'!$C$3:$E$7,MATCH(J108,'P-07 HACCP score'!$B$3:$B$7,0),MATCH('D-14 Ernst'!F$2,'P-07 HACCP score'!$C$2:$E$2,0))</f>
        <v>0</v>
      </c>
      <c r="BA108" s="6">
        <f>INDEX('P-07 HACCP score'!$C$3:$E$7,MATCH(K108,'P-07 HACCP score'!$B$3:$B$7,0),MATCH('D-14 Ernst'!G$2,'P-07 HACCP score'!$C$2:$E$2,0))</f>
        <v>0</v>
      </c>
      <c r="BB108" s="6">
        <f>INDEX('P-07 HACCP score'!$C$3:$E$7,MATCH(L108,'P-07 HACCP score'!$B$3:$B$7,0),MATCH('D-14 Ernst'!H$2,'P-07 HACCP score'!$C$2:$E$2,0))</f>
        <v>0</v>
      </c>
      <c r="BC108" s="6">
        <f>INDEX('P-07 HACCP score'!$C$3:$E$7,MATCH(M108,'P-07 HACCP score'!$B$3:$B$7,0),MATCH('D-14 Ernst'!I$2,'P-07 HACCP score'!$C$2:$E$2,0))</f>
        <v>0</v>
      </c>
      <c r="BD108" s="6">
        <f>INDEX('P-07 HACCP score'!$C$3:$E$7,MATCH(N108,'P-07 HACCP score'!$B$3:$B$7,0),MATCH('D-14 Ernst'!J$2,'P-07 HACCP score'!$C$2:$E$2,0))</f>
        <v>0</v>
      </c>
      <c r="BE108" s="6">
        <f>INDEX('P-07 HACCP score'!$C$3:$E$7,MATCH(O108,'P-07 HACCP score'!$B$3:$B$7,0),MATCH('D-14 Ernst'!K$2,'P-07 HACCP score'!$C$2:$E$2,0))</f>
        <v>0</v>
      </c>
      <c r="BF108" s="6">
        <f>INDEX('P-07 HACCP score'!$C$3:$E$7,MATCH(P108,'P-07 HACCP score'!$B$3:$B$7,0),MATCH('D-14 Ernst'!L$2,'P-07 HACCP score'!$C$2:$E$2,0))</f>
        <v>0</v>
      </c>
      <c r="BG108" s="6">
        <f>INDEX('P-07 HACCP score'!$C$3:$E$7,MATCH(Q108,'P-07 HACCP score'!$B$3:$B$7,0),MATCH('D-14 Ernst'!M$2,'P-07 HACCP score'!$C$2:$E$2,0))</f>
        <v>0</v>
      </c>
      <c r="BH108" s="6">
        <f>INDEX('P-07 HACCP score'!$C$3:$E$7,MATCH(R108,'P-07 HACCP score'!$B$3:$B$7,0),MATCH('D-14 Ernst'!N$2,'P-07 HACCP score'!$C$2:$E$2,0))</f>
        <v>0</v>
      </c>
      <c r="BI108" s="6">
        <f>INDEX('P-07 HACCP score'!$C$3:$E$7,MATCH(S108,'P-07 HACCP score'!$B$3:$B$7,0),MATCH('D-14 Ernst'!O$2,'P-07 HACCP score'!$C$2:$E$2,0))</f>
        <v>0</v>
      </c>
      <c r="BJ108" s="6">
        <f>INDEX('P-07 HACCP score'!$C$3:$E$7,MATCH(T108,'P-07 HACCP score'!$B$3:$B$7,0),MATCH('D-14 Ernst'!P$2,'P-07 HACCP score'!$C$2:$E$2,0))</f>
        <v>0</v>
      </c>
      <c r="BK108" s="6">
        <f>INDEX('P-07 HACCP score'!$C$3:$E$7,MATCH(U108,'P-07 HACCP score'!$B$3:$B$7,0),MATCH('D-14 Ernst'!Q$2,'P-07 HACCP score'!$C$2:$E$2,0))</f>
        <v>0</v>
      </c>
      <c r="BL108" s="6">
        <f>INDEX('P-07 HACCP score'!$C$3:$E$7,MATCH(V108,'P-07 HACCP score'!$B$3:$B$7,0),MATCH('D-14 Ernst'!R$2,'P-07 HACCP score'!$C$2:$E$2,0))</f>
        <v>0</v>
      </c>
      <c r="BM108" s="6">
        <f>INDEX('P-07 HACCP score'!$C$3:$E$7,MATCH(W108,'P-07 HACCP score'!$B$3:$B$7,0),MATCH('D-14 Ernst'!S$2,'P-07 HACCP score'!$C$2:$E$2,0))</f>
        <v>0</v>
      </c>
      <c r="BN108" s="6">
        <f>INDEX('P-07 HACCP score'!$C$3:$E$7,MATCH(X108,'P-07 HACCP score'!$B$3:$B$7,0),MATCH('D-14 Ernst'!T$2,'P-07 HACCP score'!$C$2:$E$2,0))</f>
        <v>0</v>
      </c>
      <c r="BO108" s="6">
        <f>INDEX('P-07 HACCP score'!$C$3:$E$7,MATCH(Y108,'P-07 HACCP score'!$B$3:$B$7,0),MATCH('D-14 Ernst'!U$2,'P-07 HACCP score'!$C$2:$E$2,0))</f>
        <v>0</v>
      </c>
      <c r="BP108" s="6">
        <f>INDEX('P-07 HACCP score'!$C$3:$E$7,MATCH(Z108,'P-07 HACCP score'!$B$3:$B$7,0),MATCH('D-14 Ernst'!V$2,'P-07 HACCP score'!$C$2:$E$2,0))</f>
        <v>0</v>
      </c>
      <c r="BQ108" s="6">
        <f>INDEX('P-07 HACCP score'!$C$3:$E$7,MATCH(AA108,'P-07 HACCP score'!$B$3:$B$7,0),MATCH('D-14 Ernst'!W$2,'P-07 HACCP score'!$C$2:$E$2,0))</f>
        <v>0</v>
      </c>
      <c r="BR108" s="6">
        <f>INDEX('P-07 HACCP score'!$C$3:$E$7,MATCH(AB108,'P-07 HACCP score'!$B$3:$B$7,0),MATCH('D-14 Ernst'!X$2,'P-07 HACCP score'!$C$2:$E$2,0))</f>
        <v>0</v>
      </c>
      <c r="BS108" s="6">
        <f>INDEX('P-07 HACCP score'!$C$3:$E$7,MATCH(AC108,'P-07 HACCP score'!$B$3:$B$7,0),MATCH('D-14 Ernst'!Y$2,'P-07 HACCP score'!$C$2:$E$2,0))</f>
        <v>0</v>
      </c>
      <c r="BT108" s="6">
        <f>INDEX('P-07 HACCP score'!$C$3:$E$7,MATCH(AD108,'P-07 HACCP score'!$B$3:$B$7,0),MATCH('D-14 Ernst'!Z$2,'P-07 HACCP score'!$C$2:$E$2,0))</f>
        <v>0</v>
      </c>
      <c r="BU108" s="6">
        <f>INDEX('P-07 HACCP score'!$C$3:$E$7,MATCH(AE108,'P-07 HACCP score'!$B$3:$B$7,0),MATCH('D-14 Ernst'!AA$2,'P-07 HACCP score'!$C$2:$E$2,0))</f>
        <v>0</v>
      </c>
      <c r="BV108" s="6">
        <f>INDEX('P-07 HACCP score'!$C$3:$E$7,MATCH(AF108,'P-07 HACCP score'!$B$3:$B$7,0),MATCH('D-14 Ernst'!AB$2,'P-07 HACCP score'!$C$2:$E$2,0))</f>
        <v>0</v>
      </c>
      <c r="BW108" s="6">
        <f>INDEX('P-07 HACCP score'!$C$3:$E$7,MATCH(AG108,'P-07 HACCP score'!$B$3:$B$7,0),MATCH('D-14 Ernst'!AC$2,'P-07 HACCP score'!$C$2:$E$2,0))</f>
        <v>0</v>
      </c>
      <c r="BX108" s="6">
        <f>INDEX('P-07 HACCP score'!$C$3:$E$7,MATCH(AH108,'P-07 HACCP score'!$B$3:$B$7,0),MATCH('D-14 Ernst'!AD$2,'P-07 HACCP score'!$C$2:$E$2,0))</f>
        <v>0</v>
      </c>
    </row>
    <row r="109" spans="1:76" s="6" customFormat="1" x14ac:dyDescent="0.45">
      <c r="A109" s="47">
        <v>52520</v>
      </c>
      <c r="B109" s="6" t="s">
        <v>155</v>
      </c>
      <c r="C109" s="6" t="s">
        <v>633</v>
      </c>
      <c r="D109" s="21" t="s">
        <v>103</v>
      </c>
      <c r="E109" s="22"/>
      <c r="F109" s="22"/>
      <c r="G109" s="22"/>
      <c r="H109" s="25"/>
      <c r="I109" s="25"/>
      <c r="J109" s="25"/>
      <c r="K109" s="25"/>
      <c r="L109" s="25"/>
      <c r="M109" s="22"/>
      <c r="N109" s="42" t="s">
        <v>43</v>
      </c>
      <c r="O109" s="45"/>
      <c r="P109" s="43" t="s">
        <v>43</v>
      </c>
      <c r="Q109" s="42" t="s">
        <v>726</v>
      </c>
      <c r="R109" s="22"/>
      <c r="S109" s="22"/>
      <c r="T109" s="22"/>
      <c r="U109" s="22"/>
      <c r="V109" s="22"/>
      <c r="W109" s="22"/>
      <c r="X109" s="22"/>
      <c r="Y109" s="22"/>
      <c r="Z109" s="22"/>
      <c r="AA109" s="22"/>
      <c r="AB109" s="22"/>
      <c r="AC109" s="22"/>
      <c r="AD109" s="22"/>
      <c r="AE109" s="22"/>
      <c r="AF109" s="22"/>
      <c r="AG109" s="22"/>
      <c r="AH109" s="22"/>
      <c r="AI109" s="4">
        <f>COUNTIF(AU109:AW109,5)+COUNTIF(BC109:BD109,5)+COUNTIF(BG109:BX109,5)+COUNTIF(AU109:AW109,9)+COUNTIF(BC109:BD109,9)+COUNTIF(BG109:BX109,9)</f>
        <v>1</v>
      </c>
      <c r="AJ109" s="4">
        <f>COUNTIF(AU109:AW109,15)+COUNTIF(BC109:BD109,15)+COUNTIF(BG109:BX109,15)+COUNTIF(AU109:AW109,25)+COUNTIF(BC109:BD109,25)+COUNTIF(BG109:BX109,25)</f>
        <v>0</v>
      </c>
      <c r="AK109" s="4" t="str">
        <f>IF(AJ109&gt;=1,"HOOG",IF(AI109&gt;=2,"MIDDEN","LAAG"))</f>
        <v>LAAG</v>
      </c>
      <c r="AL109" s="4" t="str">
        <f>IF(AND(AJ109=1,OR(G109="H",X109="H"),TEXT(D109,0)&lt;&gt;"4"),"J","N" )</f>
        <v>N</v>
      </c>
      <c r="AM109" s="4" t="s">
        <v>34</v>
      </c>
      <c r="AN109" s="80" t="str">
        <f>IF(OR(AM109="J",AL109="J"),"MIDDEN",AK109)</f>
        <v>LAAG</v>
      </c>
      <c r="AO109" s="4" t="s">
        <v>32</v>
      </c>
      <c r="AP109" s="4" t="s">
        <v>33</v>
      </c>
      <c r="AQ109" s="4" t="s">
        <v>34</v>
      </c>
      <c r="AR109" s="4" t="str">
        <f>IF(AND(AO109="H",AP109="K"),"J",IF(OR(AND(AO109="L",AP109="K",AQ109="J"),AND(AO109="H",AP109="G",AQ109="J")),"J","N"))</f>
        <v>N</v>
      </c>
      <c r="AS109" s="4" t="s">
        <v>34</v>
      </c>
      <c r="AT109" s="4" t="str">
        <f>IF(AR109="N",AN109,IF(AN109="LAAG","MIDDEN","HOOG"))</f>
        <v>LAAG</v>
      </c>
      <c r="AU109" s="6">
        <f>INDEX('P-07 HACCP score'!$C$3:$E$7,MATCH(E109,'P-07 HACCP score'!$B$3:$B$7,0),MATCH('D-14 Ernst'!A$2,'P-07 HACCP score'!$C$2:$E$2,0))</f>
        <v>0</v>
      </c>
      <c r="AV109" s="6">
        <f>INDEX('P-07 HACCP score'!$C$3:$E$7,MATCH(F109,'P-07 HACCP score'!$B$3:$B$7,0),MATCH('D-14 Ernst'!B$2,'P-07 HACCP score'!$C$2:$E$2,0))</f>
        <v>0</v>
      </c>
      <c r="AW109" s="6">
        <f>INDEX('P-07 HACCP score'!$C$3:$E$7,MATCH(G109,'P-07 HACCP score'!$B$3:$B$7,0),MATCH('D-14 Ernst'!C$2,'P-07 HACCP score'!$C$2:$E$2,0))</f>
        <v>0</v>
      </c>
      <c r="AX109" s="6">
        <f>INDEX('P-07 HACCP score'!$C$3:$E$7,MATCH(H109,'P-07 HACCP score'!$B$3:$B$7,0),MATCH('D-14 Ernst'!D$2,'P-07 HACCP score'!$C$2:$E$2,0))</f>
        <v>0</v>
      </c>
      <c r="AY109" s="6">
        <f>INDEX('P-07 HACCP score'!$C$3:$E$7,MATCH(I109,'P-07 HACCP score'!$B$3:$B$7,0),MATCH('D-14 Ernst'!E$2,'P-07 HACCP score'!$C$2:$E$2,0))</f>
        <v>0</v>
      </c>
      <c r="AZ109" s="6">
        <f>INDEX('P-07 HACCP score'!$C$3:$E$7,MATCH(J109,'P-07 HACCP score'!$B$3:$B$7,0),MATCH('D-14 Ernst'!F$2,'P-07 HACCP score'!$C$2:$E$2,0))</f>
        <v>0</v>
      </c>
      <c r="BA109" s="6">
        <f>INDEX('P-07 HACCP score'!$C$3:$E$7,MATCH(K109,'P-07 HACCP score'!$B$3:$B$7,0),MATCH('D-14 Ernst'!G$2,'P-07 HACCP score'!$C$2:$E$2,0))</f>
        <v>0</v>
      </c>
      <c r="BB109" s="6">
        <f>INDEX('P-07 HACCP score'!$C$3:$E$7,MATCH(L109,'P-07 HACCP score'!$B$3:$B$7,0),MATCH('D-14 Ernst'!H$2,'P-07 HACCP score'!$C$2:$E$2,0))</f>
        <v>0</v>
      </c>
      <c r="BC109" s="6">
        <f>INDEX('P-07 HACCP score'!$C$3:$E$7,MATCH(M109,'P-07 HACCP score'!$B$3:$B$7,0),MATCH('D-14 Ernst'!I$2,'P-07 HACCP score'!$C$2:$E$2,0))</f>
        <v>0</v>
      </c>
      <c r="BD109" s="6">
        <f>INDEX('P-07 HACCP score'!$C$3:$E$7,MATCH(N109,'P-07 HACCP score'!$B$3:$B$7,0),MATCH('D-14 Ernst'!J$2,'P-07 HACCP score'!$C$2:$E$2,0))</f>
        <v>9</v>
      </c>
      <c r="BE109" s="6">
        <f>INDEX('P-07 HACCP score'!$C$3:$E$7,MATCH(O109,'P-07 HACCP score'!$B$3:$B$7,0),MATCH('D-14 Ernst'!K$2,'P-07 HACCP score'!$C$2:$E$2,0))</f>
        <v>0</v>
      </c>
      <c r="BF109" s="6">
        <f>INDEX('P-07 HACCP score'!$C$3:$E$7,MATCH(P109,'P-07 HACCP score'!$B$3:$B$7,0),MATCH('D-14 Ernst'!L$2,'P-07 HACCP score'!$C$2:$E$2,0))</f>
        <v>9</v>
      </c>
      <c r="BG109" s="6">
        <f>INDEX('P-07 HACCP score'!$C$3:$E$7,MATCH(Q109,'P-07 HACCP score'!$B$3:$B$7,0),MATCH('D-14 Ernst'!M$2,'P-07 HACCP score'!$C$2:$E$2,0))</f>
        <v>2.5</v>
      </c>
      <c r="BH109" s="6">
        <f>INDEX('P-07 HACCP score'!$C$3:$E$7,MATCH(R109,'P-07 HACCP score'!$B$3:$B$7,0),MATCH('D-14 Ernst'!N$2,'P-07 HACCP score'!$C$2:$E$2,0))</f>
        <v>0</v>
      </c>
      <c r="BI109" s="6">
        <f>INDEX('P-07 HACCP score'!$C$3:$E$7,MATCH(S109,'P-07 HACCP score'!$B$3:$B$7,0),MATCH('D-14 Ernst'!O$2,'P-07 HACCP score'!$C$2:$E$2,0))</f>
        <v>0</v>
      </c>
      <c r="BJ109" s="6">
        <f>INDEX('P-07 HACCP score'!$C$3:$E$7,MATCH(T109,'P-07 HACCP score'!$B$3:$B$7,0),MATCH('D-14 Ernst'!P$2,'P-07 HACCP score'!$C$2:$E$2,0))</f>
        <v>0</v>
      </c>
      <c r="BK109" s="6">
        <f>INDEX('P-07 HACCP score'!$C$3:$E$7,MATCH(U109,'P-07 HACCP score'!$B$3:$B$7,0),MATCH('D-14 Ernst'!Q$2,'P-07 HACCP score'!$C$2:$E$2,0))</f>
        <v>0</v>
      </c>
      <c r="BL109" s="6">
        <f>INDEX('P-07 HACCP score'!$C$3:$E$7,MATCH(V109,'P-07 HACCP score'!$B$3:$B$7,0),MATCH('D-14 Ernst'!R$2,'P-07 HACCP score'!$C$2:$E$2,0))</f>
        <v>0</v>
      </c>
      <c r="BM109" s="6">
        <f>INDEX('P-07 HACCP score'!$C$3:$E$7,MATCH(W109,'P-07 HACCP score'!$B$3:$B$7,0),MATCH('D-14 Ernst'!S$2,'P-07 HACCP score'!$C$2:$E$2,0))</f>
        <v>0</v>
      </c>
      <c r="BN109" s="6">
        <f>INDEX('P-07 HACCP score'!$C$3:$E$7,MATCH(X109,'P-07 HACCP score'!$B$3:$B$7,0),MATCH('D-14 Ernst'!T$2,'P-07 HACCP score'!$C$2:$E$2,0))</f>
        <v>0</v>
      </c>
      <c r="BO109" s="6">
        <f>INDEX('P-07 HACCP score'!$C$3:$E$7,MATCH(Y109,'P-07 HACCP score'!$B$3:$B$7,0),MATCH('D-14 Ernst'!U$2,'P-07 HACCP score'!$C$2:$E$2,0))</f>
        <v>0</v>
      </c>
      <c r="BP109" s="6">
        <f>INDEX('P-07 HACCP score'!$C$3:$E$7,MATCH(Z109,'P-07 HACCP score'!$B$3:$B$7,0),MATCH('D-14 Ernst'!V$2,'P-07 HACCP score'!$C$2:$E$2,0))</f>
        <v>0</v>
      </c>
      <c r="BQ109" s="6">
        <f>INDEX('P-07 HACCP score'!$C$3:$E$7,MATCH(AA109,'P-07 HACCP score'!$B$3:$B$7,0),MATCH('D-14 Ernst'!W$2,'P-07 HACCP score'!$C$2:$E$2,0))</f>
        <v>0</v>
      </c>
      <c r="BR109" s="6">
        <f>INDEX('P-07 HACCP score'!$C$3:$E$7,MATCH(AB109,'P-07 HACCP score'!$B$3:$B$7,0),MATCH('D-14 Ernst'!X$2,'P-07 HACCP score'!$C$2:$E$2,0))</f>
        <v>0</v>
      </c>
      <c r="BS109" s="6">
        <f>INDEX('P-07 HACCP score'!$C$3:$E$7,MATCH(AC109,'P-07 HACCP score'!$B$3:$B$7,0),MATCH('D-14 Ernst'!Y$2,'P-07 HACCP score'!$C$2:$E$2,0))</f>
        <v>0</v>
      </c>
      <c r="BT109" s="6">
        <f>INDEX('P-07 HACCP score'!$C$3:$E$7,MATCH(AD109,'P-07 HACCP score'!$B$3:$B$7,0),MATCH('D-14 Ernst'!Z$2,'P-07 HACCP score'!$C$2:$E$2,0))</f>
        <v>0</v>
      </c>
      <c r="BU109" s="6">
        <f>INDEX('P-07 HACCP score'!$C$3:$E$7,MATCH(AE109,'P-07 HACCP score'!$B$3:$B$7,0),MATCH('D-14 Ernst'!AA$2,'P-07 HACCP score'!$C$2:$E$2,0))</f>
        <v>0</v>
      </c>
      <c r="BV109" s="6">
        <f>INDEX('P-07 HACCP score'!$C$3:$E$7,MATCH(AF109,'P-07 HACCP score'!$B$3:$B$7,0),MATCH('D-14 Ernst'!AB$2,'P-07 HACCP score'!$C$2:$E$2,0))</f>
        <v>0</v>
      </c>
      <c r="BW109" s="6">
        <f>INDEX('P-07 HACCP score'!$C$3:$E$7,MATCH(AG109,'P-07 HACCP score'!$B$3:$B$7,0),MATCH('D-14 Ernst'!AC$2,'P-07 HACCP score'!$C$2:$E$2,0))</f>
        <v>0</v>
      </c>
      <c r="BX109" s="6">
        <f>INDEX('P-07 HACCP score'!$C$3:$E$7,MATCH(AH109,'P-07 HACCP score'!$B$3:$B$7,0),MATCH('D-14 Ernst'!AD$2,'P-07 HACCP score'!$C$2:$E$2,0))</f>
        <v>0</v>
      </c>
    </row>
    <row r="110" spans="1:76" s="6" customFormat="1" x14ac:dyDescent="0.45">
      <c r="A110" s="47">
        <v>52580</v>
      </c>
      <c r="B110" s="6" t="s">
        <v>156</v>
      </c>
      <c r="C110" s="6" t="s">
        <v>633</v>
      </c>
      <c r="D110" s="21" t="s">
        <v>60</v>
      </c>
      <c r="E110" s="22"/>
      <c r="F110" s="22"/>
      <c r="G110" s="22"/>
      <c r="H110" s="25"/>
      <c r="I110" s="25"/>
      <c r="J110" s="25"/>
      <c r="K110" s="25"/>
      <c r="L110" s="25"/>
      <c r="M110" s="22"/>
      <c r="N110" s="22" t="s">
        <v>35</v>
      </c>
      <c r="O110" s="26" t="s">
        <v>35</v>
      </c>
      <c r="P110" s="26" t="s">
        <v>35</v>
      </c>
      <c r="Q110" s="22" t="s">
        <v>32</v>
      </c>
      <c r="R110" s="22"/>
      <c r="S110" s="22"/>
      <c r="T110" s="22"/>
      <c r="U110" s="22"/>
      <c r="V110" s="22"/>
      <c r="W110" s="22"/>
      <c r="X110" s="22"/>
      <c r="Y110" s="22"/>
      <c r="Z110" s="22"/>
      <c r="AA110" s="22"/>
      <c r="AB110" s="22"/>
      <c r="AC110" s="22"/>
      <c r="AD110" s="22"/>
      <c r="AE110" s="22"/>
      <c r="AF110" s="22"/>
      <c r="AG110" s="22"/>
      <c r="AH110" s="22"/>
      <c r="AI110" s="4">
        <f>COUNTIF(AU110:AW110,5)+COUNTIF(BC110:BD110,5)+COUNTIF(BG110:BX110,5)+COUNTIF(AU110:AW110,9)+COUNTIF(BC110:BD110,9)+COUNTIF(BG110:BX110,9)</f>
        <v>1</v>
      </c>
      <c r="AJ110" s="4">
        <f>COUNTIF(AU110:AW110,15)+COUNTIF(BC110:BD110,15)+COUNTIF(BG110:BX110,15)+COUNTIF(AU110:AW110,25)+COUNTIF(BC110:BD110,25)+COUNTIF(BG110:BX110,25)</f>
        <v>1</v>
      </c>
      <c r="AK110" s="4" t="str">
        <f>IF(AJ110&gt;=1,"HOOG",IF(AI110&gt;=2,"MIDDEN","LAAG"))</f>
        <v>HOOG</v>
      </c>
      <c r="AL110" s="4" t="str">
        <f>IF(AND(AJ110=1,OR(G110="H",X110="H"),TEXT(D110,0)&lt;&gt;"4"),"J","N" )</f>
        <v>N</v>
      </c>
      <c r="AM110" s="4" t="s">
        <v>34</v>
      </c>
      <c r="AN110" s="80" t="str">
        <f>IF(OR(AM110="J",AL110="J"),"MIDDEN",AK110)</f>
        <v>HOOG</v>
      </c>
      <c r="AO110" s="4" t="s">
        <v>32</v>
      </c>
      <c r="AP110" s="4" t="s">
        <v>36</v>
      </c>
      <c r="AQ110" s="4" t="s">
        <v>34</v>
      </c>
      <c r="AR110" s="4" t="str">
        <f>IF(AND(AO110="H",AP110="K"),"J",IF(OR(AND(AO110="L",AP110="K",AQ110="J"),AND(AO110="H",AP110="G",AQ110="J")),"J","N"))</f>
        <v>N</v>
      </c>
      <c r="AS110" s="4" t="s">
        <v>34</v>
      </c>
      <c r="AT110" s="4" t="str">
        <f>IF(AR110="N",AN110,IF(AN110="LAAG","MIDDEN","HOOG"))</f>
        <v>HOOG</v>
      </c>
      <c r="AU110" s="6">
        <f>INDEX('P-07 HACCP score'!$C$3:$E$7,MATCH(E110,'P-07 HACCP score'!$B$3:$B$7,0),MATCH('D-14 Ernst'!A$2,'P-07 HACCP score'!$C$2:$E$2,0))</f>
        <v>0</v>
      </c>
      <c r="AV110" s="6">
        <f>INDEX('P-07 HACCP score'!$C$3:$E$7,MATCH(F110,'P-07 HACCP score'!$B$3:$B$7,0),MATCH('D-14 Ernst'!B$2,'P-07 HACCP score'!$C$2:$E$2,0))</f>
        <v>0</v>
      </c>
      <c r="AW110" s="6">
        <f>INDEX('P-07 HACCP score'!$C$3:$E$7,MATCH(G110,'P-07 HACCP score'!$B$3:$B$7,0),MATCH('D-14 Ernst'!C$2,'P-07 HACCP score'!$C$2:$E$2,0))</f>
        <v>0</v>
      </c>
      <c r="AX110" s="6">
        <f>INDEX('P-07 HACCP score'!$C$3:$E$7,MATCH(H110,'P-07 HACCP score'!$B$3:$B$7,0),MATCH('D-14 Ernst'!D$2,'P-07 HACCP score'!$C$2:$E$2,0))</f>
        <v>0</v>
      </c>
      <c r="AY110" s="6">
        <f>INDEX('P-07 HACCP score'!$C$3:$E$7,MATCH(I110,'P-07 HACCP score'!$B$3:$B$7,0),MATCH('D-14 Ernst'!E$2,'P-07 HACCP score'!$C$2:$E$2,0))</f>
        <v>0</v>
      </c>
      <c r="AZ110" s="6">
        <f>INDEX('P-07 HACCP score'!$C$3:$E$7,MATCH(J110,'P-07 HACCP score'!$B$3:$B$7,0),MATCH('D-14 Ernst'!F$2,'P-07 HACCP score'!$C$2:$E$2,0))</f>
        <v>0</v>
      </c>
      <c r="BA110" s="6">
        <f>INDEX('P-07 HACCP score'!$C$3:$E$7,MATCH(K110,'P-07 HACCP score'!$B$3:$B$7,0),MATCH('D-14 Ernst'!G$2,'P-07 HACCP score'!$C$2:$E$2,0))</f>
        <v>0</v>
      </c>
      <c r="BB110" s="6">
        <f>INDEX('P-07 HACCP score'!$C$3:$E$7,MATCH(L110,'P-07 HACCP score'!$B$3:$B$7,0),MATCH('D-14 Ernst'!H$2,'P-07 HACCP score'!$C$2:$E$2,0))</f>
        <v>0</v>
      </c>
      <c r="BC110" s="6">
        <f>INDEX('P-07 HACCP score'!$C$3:$E$7,MATCH(M110,'P-07 HACCP score'!$B$3:$B$7,0),MATCH('D-14 Ernst'!I$2,'P-07 HACCP score'!$C$2:$E$2,0))</f>
        <v>0</v>
      </c>
      <c r="BD110" s="6">
        <f>INDEX('P-07 HACCP score'!$C$3:$E$7,MATCH(N110,'P-07 HACCP score'!$B$3:$B$7,0),MATCH('D-14 Ernst'!J$2,'P-07 HACCP score'!$C$2:$E$2,0))</f>
        <v>15</v>
      </c>
      <c r="BE110" s="6">
        <f>INDEX('P-07 HACCP score'!$C$3:$E$7,MATCH(O110,'P-07 HACCP score'!$B$3:$B$7,0),MATCH('D-14 Ernst'!K$2,'P-07 HACCP score'!$C$2:$E$2,0))</f>
        <v>15</v>
      </c>
      <c r="BF110" s="6">
        <f>INDEX('P-07 HACCP score'!$C$3:$E$7,MATCH(P110,'P-07 HACCP score'!$B$3:$B$7,0),MATCH('D-14 Ernst'!L$2,'P-07 HACCP score'!$C$2:$E$2,0))</f>
        <v>15</v>
      </c>
      <c r="BG110" s="6">
        <f>INDEX('P-07 HACCP score'!$C$3:$E$7,MATCH(Q110,'P-07 HACCP score'!$B$3:$B$7,0),MATCH('D-14 Ernst'!M$2,'P-07 HACCP score'!$C$2:$E$2,0))</f>
        <v>5</v>
      </c>
      <c r="BH110" s="6">
        <f>INDEX('P-07 HACCP score'!$C$3:$E$7,MATCH(R110,'P-07 HACCP score'!$B$3:$B$7,0),MATCH('D-14 Ernst'!N$2,'P-07 HACCP score'!$C$2:$E$2,0))</f>
        <v>0</v>
      </c>
      <c r="BI110" s="6">
        <f>INDEX('P-07 HACCP score'!$C$3:$E$7,MATCH(S110,'P-07 HACCP score'!$B$3:$B$7,0),MATCH('D-14 Ernst'!O$2,'P-07 HACCP score'!$C$2:$E$2,0))</f>
        <v>0</v>
      </c>
      <c r="BJ110" s="6">
        <f>INDEX('P-07 HACCP score'!$C$3:$E$7,MATCH(T110,'P-07 HACCP score'!$B$3:$B$7,0),MATCH('D-14 Ernst'!P$2,'P-07 HACCP score'!$C$2:$E$2,0))</f>
        <v>0</v>
      </c>
      <c r="BK110" s="6">
        <f>INDEX('P-07 HACCP score'!$C$3:$E$7,MATCH(U110,'P-07 HACCP score'!$B$3:$B$7,0),MATCH('D-14 Ernst'!Q$2,'P-07 HACCP score'!$C$2:$E$2,0))</f>
        <v>0</v>
      </c>
      <c r="BL110" s="6">
        <f>INDEX('P-07 HACCP score'!$C$3:$E$7,MATCH(V110,'P-07 HACCP score'!$B$3:$B$7,0),MATCH('D-14 Ernst'!R$2,'P-07 HACCP score'!$C$2:$E$2,0))</f>
        <v>0</v>
      </c>
      <c r="BM110" s="6">
        <f>INDEX('P-07 HACCP score'!$C$3:$E$7,MATCH(W110,'P-07 HACCP score'!$B$3:$B$7,0),MATCH('D-14 Ernst'!S$2,'P-07 HACCP score'!$C$2:$E$2,0))</f>
        <v>0</v>
      </c>
      <c r="BN110" s="6">
        <f>INDEX('P-07 HACCP score'!$C$3:$E$7,MATCH(X110,'P-07 HACCP score'!$B$3:$B$7,0),MATCH('D-14 Ernst'!T$2,'P-07 HACCP score'!$C$2:$E$2,0))</f>
        <v>0</v>
      </c>
      <c r="BO110" s="6">
        <f>INDEX('P-07 HACCP score'!$C$3:$E$7,MATCH(Y110,'P-07 HACCP score'!$B$3:$B$7,0),MATCH('D-14 Ernst'!U$2,'P-07 HACCP score'!$C$2:$E$2,0))</f>
        <v>0</v>
      </c>
      <c r="BP110" s="6">
        <f>INDEX('P-07 HACCP score'!$C$3:$E$7,MATCH(Z110,'P-07 HACCP score'!$B$3:$B$7,0),MATCH('D-14 Ernst'!V$2,'P-07 HACCP score'!$C$2:$E$2,0))</f>
        <v>0</v>
      </c>
      <c r="BQ110" s="6">
        <f>INDEX('P-07 HACCP score'!$C$3:$E$7,MATCH(AA110,'P-07 HACCP score'!$B$3:$B$7,0),MATCH('D-14 Ernst'!W$2,'P-07 HACCP score'!$C$2:$E$2,0))</f>
        <v>0</v>
      </c>
      <c r="BR110" s="6">
        <f>INDEX('P-07 HACCP score'!$C$3:$E$7,MATCH(AB110,'P-07 HACCP score'!$B$3:$B$7,0),MATCH('D-14 Ernst'!X$2,'P-07 HACCP score'!$C$2:$E$2,0))</f>
        <v>0</v>
      </c>
      <c r="BS110" s="6">
        <f>INDEX('P-07 HACCP score'!$C$3:$E$7,MATCH(AC110,'P-07 HACCP score'!$B$3:$B$7,0),MATCH('D-14 Ernst'!Y$2,'P-07 HACCP score'!$C$2:$E$2,0))</f>
        <v>0</v>
      </c>
      <c r="BT110" s="6">
        <f>INDEX('P-07 HACCP score'!$C$3:$E$7,MATCH(AD110,'P-07 HACCP score'!$B$3:$B$7,0),MATCH('D-14 Ernst'!Z$2,'P-07 HACCP score'!$C$2:$E$2,0))</f>
        <v>0</v>
      </c>
      <c r="BU110" s="6">
        <f>INDEX('P-07 HACCP score'!$C$3:$E$7,MATCH(AE110,'P-07 HACCP score'!$B$3:$B$7,0),MATCH('D-14 Ernst'!AA$2,'P-07 HACCP score'!$C$2:$E$2,0))</f>
        <v>0</v>
      </c>
      <c r="BV110" s="6">
        <f>INDEX('P-07 HACCP score'!$C$3:$E$7,MATCH(AF110,'P-07 HACCP score'!$B$3:$B$7,0),MATCH('D-14 Ernst'!AB$2,'P-07 HACCP score'!$C$2:$E$2,0))</f>
        <v>0</v>
      </c>
      <c r="BW110" s="6">
        <f>INDEX('P-07 HACCP score'!$C$3:$E$7,MATCH(AG110,'P-07 HACCP score'!$B$3:$B$7,0),MATCH('D-14 Ernst'!AC$2,'P-07 HACCP score'!$C$2:$E$2,0))</f>
        <v>0</v>
      </c>
      <c r="BX110" s="6">
        <f>INDEX('P-07 HACCP score'!$C$3:$E$7,MATCH(AH110,'P-07 HACCP score'!$B$3:$B$7,0),MATCH('D-14 Ernst'!AD$2,'P-07 HACCP score'!$C$2:$E$2,0))</f>
        <v>0</v>
      </c>
    </row>
    <row r="111" spans="1:76" s="6" customFormat="1" x14ac:dyDescent="0.45">
      <c r="A111" s="47">
        <v>30300</v>
      </c>
      <c r="B111" s="6" t="s">
        <v>157</v>
      </c>
      <c r="C111" s="6" t="s">
        <v>147</v>
      </c>
      <c r="D111" s="21" t="s">
        <v>60</v>
      </c>
      <c r="E111" s="22"/>
      <c r="F111" s="22"/>
      <c r="G111" s="22"/>
      <c r="H111" s="25"/>
      <c r="I111" s="25"/>
      <c r="J111" s="25"/>
      <c r="K111" s="25"/>
      <c r="L111" s="25"/>
      <c r="M111" s="22"/>
      <c r="N111" s="22"/>
      <c r="O111" s="26"/>
      <c r="P111" s="26"/>
      <c r="Q111" s="22"/>
      <c r="R111" s="22"/>
      <c r="S111" s="22"/>
      <c r="T111" s="22"/>
      <c r="U111" s="22"/>
      <c r="V111" s="22"/>
      <c r="W111" s="22"/>
      <c r="X111" s="22"/>
      <c r="Y111" s="22"/>
      <c r="Z111" s="22"/>
      <c r="AA111" s="22"/>
      <c r="AB111" s="22"/>
      <c r="AC111" s="22"/>
      <c r="AD111" s="22"/>
      <c r="AE111" s="22"/>
      <c r="AF111" s="22"/>
      <c r="AG111" s="22"/>
      <c r="AH111" s="22"/>
      <c r="AI111" s="4">
        <f>COUNTIF(AU111:AW111,5)+COUNTIF(BC111:BD111,5)+COUNTIF(BG111:BX111,5)+COUNTIF(AU111:AW111,9)+COUNTIF(BC111:BD111,9)+COUNTIF(BG111:BX111,9)</f>
        <v>0</v>
      </c>
      <c r="AJ111" s="4">
        <f>COUNTIF(AU111:AW111,15)+COUNTIF(BC111:BD111,15)+COUNTIF(BG111:BX111,15)+COUNTIF(AU111:AW111,25)+COUNTIF(BC111:BD111,25)+COUNTIF(BG111:BX111,25)</f>
        <v>0</v>
      </c>
      <c r="AK111" s="4" t="str">
        <f>IF(AJ111&gt;=1,"HOOG",IF(AI111&gt;=2,"MIDDEN","LAAG"))</f>
        <v>LAAG</v>
      </c>
      <c r="AL111" s="4" t="str">
        <f>IF(AND(AJ111=1,OR(G111="H",X111="H"),TEXT(D111,0)&lt;&gt;"4"),"J","N" )</f>
        <v>N</v>
      </c>
      <c r="AM111" s="4" t="s">
        <v>34</v>
      </c>
      <c r="AN111" s="80" t="str">
        <f>IF(OR(AM111="J",AL111="J"),"MIDDEN",AK111)</f>
        <v>LAAG</v>
      </c>
      <c r="AO111" s="4" t="s">
        <v>32</v>
      </c>
      <c r="AP111" s="4" t="s">
        <v>36</v>
      </c>
      <c r="AQ111" s="4" t="s">
        <v>34</v>
      </c>
      <c r="AR111" s="4" t="str">
        <f>IF(AND(AO111="H",AP111="K"),"J",IF(OR(AND(AO111="L",AP111="K",AQ111="J"),AND(AO111="H",AP111="G",AQ111="J")),"J","N"))</f>
        <v>N</v>
      </c>
      <c r="AS111" s="4" t="s">
        <v>34</v>
      </c>
      <c r="AT111" s="4" t="str">
        <f>IF(AR111="N",AN111,IF(AN111="LAAG","MIDDEN","HOOG"))</f>
        <v>LAAG</v>
      </c>
      <c r="AU111" s="6">
        <f>INDEX('P-07 HACCP score'!$C$3:$E$7,MATCH(E111,'P-07 HACCP score'!$B$3:$B$7,0),MATCH('D-14 Ernst'!A$2,'P-07 HACCP score'!$C$2:$E$2,0))</f>
        <v>0</v>
      </c>
      <c r="AV111" s="6">
        <f>INDEX('P-07 HACCP score'!$C$3:$E$7,MATCH(F111,'P-07 HACCP score'!$B$3:$B$7,0),MATCH('D-14 Ernst'!B$2,'P-07 HACCP score'!$C$2:$E$2,0))</f>
        <v>0</v>
      </c>
      <c r="AW111" s="6">
        <f>INDEX('P-07 HACCP score'!$C$3:$E$7,MATCH(G111,'P-07 HACCP score'!$B$3:$B$7,0),MATCH('D-14 Ernst'!C$2,'P-07 HACCP score'!$C$2:$E$2,0))</f>
        <v>0</v>
      </c>
      <c r="AX111" s="6">
        <f>INDEX('P-07 HACCP score'!$C$3:$E$7,MATCH(H111,'P-07 HACCP score'!$B$3:$B$7,0),MATCH('D-14 Ernst'!D$2,'P-07 HACCP score'!$C$2:$E$2,0))</f>
        <v>0</v>
      </c>
      <c r="AY111" s="6">
        <f>INDEX('P-07 HACCP score'!$C$3:$E$7,MATCH(I111,'P-07 HACCP score'!$B$3:$B$7,0),MATCH('D-14 Ernst'!E$2,'P-07 HACCP score'!$C$2:$E$2,0))</f>
        <v>0</v>
      </c>
      <c r="AZ111" s="6">
        <f>INDEX('P-07 HACCP score'!$C$3:$E$7,MATCH(J111,'P-07 HACCP score'!$B$3:$B$7,0),MATCH('D-14 Ernst'!F$2,'P-07 HACCP score'!$C$2:$E$2,0))</f>
        <v>0</v>
      </c>
      <c r="BA111" s="6">
        <f>INDEX('P-07 HACCP score'!$C$3:$E$7,MATCH(K111,'P-07 HACCP score'!$B$3:$B$7,0),MATCH('D-14 Ernst'!G$2,'P-07 HACCP score'!$C$2:$E$2,0))</f>
        <v>0</v>
      </c>
      <c r="BB111" s="6">
        <f>INDEX('P-07 HACCP score'!$C$3:$E$7,MATCH(L111,'P-07 HACCP score'!$B$3:$B$7,0),MATCH('D-14 Ernst'!H$2,'P-07 HACCP score'!$C$2:$E$2,0))</f>
        <v>0</v>
      </c>
      <c r="BC111" s="6">
        <f>INDEX('P-07 HACCP score'!$C$3:$E$7,MATCH(M111,'P-07 HACCP score'!$B$3:$B$7,0),MATCH('D-14 Ernst'!I$2,'P-07 HACCP score'!$C$2:$E$2,0))</f>
        <v>0</v>
      </c>
      <c r="BD111" s="6">
        <f>INDEX('P-07 HACCP score'!$C$3:$E$7,MATCH(N111,'P-07 HACCP score'!$B$3:$B$7,0),MATCH('D-14 Ernst'!J$2,'P-07 HACCP score'!$C$2:$E$2,0))</f>
        <v>0</v>
      </c>
      <c r="BE111" s="6">
        <f>INDEX('P-07 HACCP score'!$C$3:$E$7,MATCH(O111,'P-07 HACCP score'!$B$3:$B$7,0),MATCH('D-14 Ernst'!K$2,'P-07 HACCP score'!$C$2:$E$2,0))</f>
        <v>0</v>
      </c>
      <c r="BF111" s="6">
        <f>INDEX('P-07 HACCP score'!$C$3:$E$7,MATCH(P111,'P-07 HACCP score'!$B$3:$B$7,0),MATCH('D-14 Ernst'!L$2,'P-07 HACCP score'!$C$2:$E$2,0))</f>
        <v>0</v>
      </c>
      <c r="BG111" s="6">
        <f>INDEX('P-07 HACCP score'!$C$3:$E$7,MATCH(Q111,'P-07 HACCP score'!$B$3:$B$7,0),MATCH('D-14 Ernst'!M$2,'P-07 HACCP score'!$C$2:$E$2,0))</f>
        <v>0</v>
      </c>
      <c r="BH111" s="6">
        <f>INDEX('P-07 HACCP score'!$C$3:$E$7,MATCH(R111,'P-07 HACCP score'!$B$3:$B$7,0),MATCH('D-14 Ernst'!N$2,'P-07 HACCP score'!$C$2:$E$2,0))</f>
        <v>0</v>
      </c>
      <c r="BI111" s="6">
        <f>INDEX('P-07 HACCP score'!$C$3:$E$7,MATCH(S111,'P-07 HACCP score'!$B$3:$B$7,0),MATCH('D-14 Ernst'!O$2,'P-07 HACCP score'!$C$2:$E$2,0))</f>
        <v>0</v>
      </c>
      <c r="BJ111" s="6">
        <f>INDEX('P-07 HACCP score'!$C$3:$E$7,MATCH(T111,'P-07 HACCP score'!$B$3:$B$7,0),MATCH('D-14 Ernst'!P$2,'P-07 HACCP score'!$C$2:$E$2,0))</f>
        <v>0</v>
      </c>
      <c r="BK111" s="6">
        <f>INDEX('P-07 HACCP score'!$C$3:$E$7,MATCH(U111,'P-07 HACCP score'!$B$3:$B$7,0),MATCH('D-14 Ernst'!Q$2,'P-07 HACCP score'!$C$2:$E$2,0))</f>
        <v>0</v>
      </c>
      <c r="BL111" s="6">
        <f>INDEX('P-07 HACCP score'!$C$3:$E$7,MATCH(V111,'P-07 HACCP score'!$B$3:$B$7,0),MATCH('D-14 Ernst'!R$2,'P-07 HACCP score'!$C$2:$E$2,0))</f>
        <v>0</v>
      </c>
      <c r="BM111" s="6">
        <f>INDEX('P-07 HACCP score'!$C$3:$E$7,MATCH(W111,'P-07 HACCP score'!$B$3:$B$7,0),MATCH('D-14 Ernst'!S$2,'P-07 HACCP score'!$C$2:$E$2,0))</f>
        <v>0</v>
      </c>
      <c r="BN111" s="6">
        <f>INDEX('P-07 HACCP score'!$C$3:$E$7,MATCH(X111,'P-07 HACCP score'!$B$3:$B$7,0),MATCH('D-14 Ernst'!T$2,'P-07 HACCP score'!$C$2:$E$2,0))</f>
        <v>0</v>
      </c>
      <c r="BO111" s="6">
        <f>INDEX('P-07 HACCP score'!$C$3:$E$7,MATCH(Y111,'P-07 HACCP score'!$B$3:$B$7,0),MATCH('D-14 Ernst'!U$2,'P-07 HACCP score'!$C$2:$E$2,0))</f>
        <v>0</v>
      </c>
      <c r="BP111" s="6">
        <f>INDEX('P-07 HACCP score'!$C$3:$E$7,MATCH(Z111,'P-07 HACCP score'!$B$3:$B$7,0),MATCH('D-14 Ernst'!V$2,'P-07 HACCP score'!$C$2:$E$2,0))</f>
        <v>0</v>
      </c>
      <c r="BQ111" s="6">
        <f>INDEX('P-07 HACCP score'!$C$3:$E$7,MATCH(AA111,'P-07 HACCP score'!$B$3:$B$7,0),MATCH('D-14 Ernst'!W$2,'P-07 HACCP score'!$C$2:$E$2,0))</f>
        <v>0</v>
      </c>
      <c r="BR111" s="6">
        <f>INDEX('P-07 HACCP score'!$C$3:$E$7,MATCH(AB111,'P-07 HACCP score'!$B$3:$B$7,0),MATCH('D-14 Ernst'!X$2,'P-07 HACCP score'!$C$2:$E$2,0))</f>
        <v>0</v>
      </c>
      <c r="BS111" s="6">
        <f>INDEX('P-07 HACCP score'!$C$3:$E$7,MATCH(AC111,'P-07 HACCP score'!$B$3:$B$7,0),MATCH('D-14 Ernst'!Y$2,'P-07 HACCP score'!$C$2:$E$2,0))</f>
        <v>0</v>
      </c>
      <c r="BT111" s="6">
        <f>INDEX('P-07 HACCP score'!$C$3:$E$7,MATCH(AD111,'P-07 HACCP score'!$B$3:$B$7,0),MATCH('D-14 Ernst'!Z$2,'P-07 HACCP score'!$C$2:$E$2,0))</f>
        <v>0</v>
      </c>
      <c r="BU111" s="6">
        <f>INDEX('P-07 HACCP score'!$C$3:$E$7,MATCH(AE111,'P-07 HACCP score'!$B$3:$B$7,0),MATCH('D-14 Ernst'!AA$2,'P-07 HACCP score'!$C$2:$E$2,0))</f>
        <v>0</v>
      </c>
      <c r="BV111" s="6">
        <f>INDEX('P-07 HACCP score'!$C$3:$E$7,MATCH(AF111,'P-07 HACCP score'!$B$3:$B$7,0),MATCH('D-14 Ernst'!AB$2,'P-07 HACCP score'!$C$2:$E$2,0))</f>
        <v>0</v>
      </c>
      <c r="BW111" s="6">
        <f>INDEX('P-07 HACCP score'!$C$3:$E$7,MATCH(AG111,'P-07 HACCP score'!$B$3:$B$7,0),MATCH('D-14 Ernst'!AC$2,'P-07 HACCP score'!$C$2:$E$2,0))</f>
        <v>0</v>
      </c>
      <c r="BX111" s="6">
        <f>INDEX('P-07 HACCP score'!$C$3:$E$7,MATCH(AH111,'P-07 HACCP score'!$B$3:$B$7,0),MATCH('D-14 Ernst'!AD$2,'P-07 HACCP score'!$C$2:$E$2,0))</f>
        <v>0</v>
      </c>
    </row>
    <row r="112" spans="1:76" s="6" customFormat="1" x14ac:dyDescent="0.45">
      <c r="A112" s="47">
        <v>51880</v>
      </c>
      <c r="B112" s="6" t="s">
        <v>159</v>
      </c>
      <c r="C112" s="6" t="s">
        <v>637</v>
      </c>
      <c r="D112" s="21" t="s">
        <v>103</v>
      </c>
      <c r="E112" s="22" t="s">
        <v>32</v>
      </c>
      <c r="F112" s="22"/>
      <c r="G112" s="22"/>
      <c r="H112" s="25"/>
      <c r="I112" s="25"/>
      <c r="J112" s="25"/>
      <c r="K112" s="25"/>
      <c r="L112" s="25"/>
      <c r="M112" s="22"/>
      <c r="N112" s="22"/>
      <c r="O112" s="26"/>
      <c r="P112" s="26"/>
      <c r="Q112" s="42" t="s">
        <v>43</v>
      </c>
      <c r="R112" s="22"/>
      <c r="S112" s="42" t="s">
        <v>32</v>
      </c>
      <c r="T112" s="22" t="s">
        <v>726</v>
      </c>
      <c r="U112" s="22"/>
      <c r="V112" s="22"/>
      <c r="W112" s="22" t="s">
        <v>35</v>
      </c>
      <c r="X112" s="22"/>
      <c r="Y112" s="22"/>
      <c r="Z112" s="22"/>
      <c r="AA112" s="22"/>
      <c r="AB112" s="22"/>
      <c r="AC112" s="22"/>
      <c r="AD112" s="22"/>
      <c r="AE112" s="22"/>
      <c r="AF112" s="22"/>
      <c r="AG112" s="22"/>
      <c r="AH112" s="22"/>
      <c r="AI112" s="4">
        <f>COUNTIF(AU112:AW112,5)+COUNTIF(BC112:BD112,5)+COUNTIF(BG112:BX112,5)+COUNTIF(AU112:AW112,9)+COUNTIF(BC112:BD112,9)+COUNTIF(BG112:BX112,9)</f>
        <v>0</v>
      </c>
      <c r="AJ112" s="4">
        <f>COUNTIF(AU112:AW112,15)+COUNTIF(BC112:BD112,15)+COUNTIF(BG112:BX112,15)+COUNTIF(AU112:AW112,25)+COUNTIF(BC112:BD112,25)+COUNTIF(BG112:BX112,25)</f>
        <v>2</v>
      </c>
      <c r="AK112" s="4" t="str">
        <f>IF(AJ112&gt;=1,"HOOG",IF(AI112&gt;=2,"MIDDEN","LAAG"))</f>
        <v>HOOG</v>
      </c>
      <c r="AL112" s="4" t="str">
        <f>IF(AND(AJ112=1,OR(G112="H",X112="H"),TEXT(D112,0)&lt;&gt;"4"),"J","N" )</f>
        <v>N</v>
      </c>
      <c r="AM112" s="4" t="s">
        <v>34</v>
      </c>
      <c r="AN112" s="80" t="str">
        <f>IF(OR(AM112="J",AL112="J"),"MIDDEN",AK112)</f>
        <v>HOOG</v>
      </c>
      <c r="AO112" s="4" t="s">
        <v>35</v>
      </c>
      <c r="AP112" s="4" t="s">
        <v>36</v>
      </c>
      <c r="AQ112" s="4" t="s">
        <v>34</v>
      </c>
      <c r="AR112" s="4" t="str">
        <f>IF(AND(AO112="H",AP112="K"),"J",IF(OR(AND(AO112="L",AP112="K",AQ112="J"),AND(AO112="H",AP112="G",AQ112="J")),"J","N"))</f>
        <v>N</v>
      </c>
      <c r="AS112" s="4" t="s">
        <v>34</v>
      </c>
      <c r="AT112" s="4" t="str">
        <f>IF(AR112="N",AN112,IF(AN112="LAAG","MIDDEN","HOOG"))</f>
        <v>HOOG</v>
      </c>
      <c r="AU112" s="6">
        <f>INDEX('P-07 HACCP score'!$C$3:$E$7,MATCH(E112,'P-07 HACCP score'!$B$3:$B$7,0),MATCH('D-14 Ernst'!A$2,'P-07 HACCP score'!$C$2:$E$2,0))</f>
        <v>3</v>
      </c>
      <c r="AV112" s="6">
        <f>INDEX('P-07 HACCP score'!$C$3:$E$7,MATCH(F112,'P-07 HACCP score'!$B$3:$B$7,0),MATCH('D-14 Ernst'!B$2,'P-07 HACCP score'!$C$2:$E$2,0))</f>
        <v>0</v>
      </c>
      <c r="AW112" s="6">
        <f>INDEX('P-07 HACCP score'!$C$3:$E$7,MATCH(G112,'P-07 HACCP score'!$B$3:$B$7,0),MATCH('D-14 Ernst'!C$2,'P-07 HACCP score'!$C$2:$E$2,0))</f>
        <v>0</v>
      </c>
      <c r="AX112" s="6">
        <f>INDEX('P-07 HACCP score'!$C$3:$E$7,MATCH(H112,'P-07 HACCP score'!$B$3:$B$7,0),MATCH('D-14 Ernst'!D$2,'P-07 HACCP score'!$C$2:$E$2,0))</f>
        <v>0</v>
      </c>
      <c r="AY112" s="6">
        <f>INDEX('P-07 HACCP score'!$C$3:$E$7,MATCH(I112,'P-07 HACCP score'!$B$3:$B$7,0),MATCH('D-14 Ernst'!E$2,'P-07 HACCP score'!$C$2:$E$2,0))</f>
        <v>0</v>
      </c>
      <c r="AZ112" s="6">
        <f>INDEX('P-07 HACCP score'!$C$3:$E$7,MATCH(J112,'P-07 HACCP score'!$B$3:$B$7,0),MATCH('D-14 Ernst'!F$2,'P-07 HACCP score'!$C$2:$E$2,0))</f>
        <v>0</v>
      </c>
      <c r="BA112" s="6">
        <f>INDEX('P-07 HACCP score'!$C$3:$E$7,MATCH(K112,'P-07 HACCP score'!$B$3:$B$7,0),MATCH('D-14 Ernst'!G$2,'P-07 HACCP score'!$C$2:$E$2,0))</f>
        <v>0</v>
      </c>
      <c r="BB112" s="6">
        <f>INDEX('P-07 HACCP score'!$C$3:$E$7,MATCH(L112,'P-07 HACCP score'!$B$3:$B$7,0),MATCH('D-14 Ernst'!H$2,'P-07 HACCP score'!$C$2:$E$2,0))</f>
        <v>0</v>
      </c>
      <c r="BC112" s="6">
        <f>INDEX('P-07 HACCP score'!$C$3:$E$7,MATCH(M112,'P-07 HACCP score'!$B$3:$B$7,0),MATCH('D-14 Ernst'!I$2,'P-07 HACCP score'!$C$2:$E$2,0))</f>
        <v>0</v>
      </c>
      <c r="BD112" s="6">
        <f>INDEX('P-07 HACCP score'!$C$3:$E$7,MATCH(N112,'P-07 HACCP score'!$B$3:$B$7,0),MATCH('D-14 Ernst'!J$2,'P-07 HACCP score'!$C$2:$E$2,0))</f>
        <v>0</v>
      </c>
      <c r="BE112" s="6">
        <f>INDEX('P-07 HACCP score'!$C$3:$E$7,MATCH(O112,'P-07 HACCP score'!$B$3:$B$7,0),MATCH('D-14 Ernst'!K$2,'P-07 HACCP score'!$C$2:$E$2,0))</f>
        <v>0</v>
      </c>
      <c r="BF112" s="6">
        <f>INDEX('P-07 HACCP score'!$C$3:$E$7,MATCH(P112,'P-07 HACCP score'!$B$3:$B$7,0),MATCH('D-14 Ernst'!L$2,'P-07 HACCP score'!$C$2:$E$2,0))</f>
        <v>0</v>
      </c>
      <c r="BG112" s="6">
        <f>INDEX('P-07 HACCP score'!$C$3:$E$7,MATCH(Q112,'P-07 HACCP score'!$B$3:$B$7,0),MATCH('D-14 Ernst'!M$2,'P-07 HACCP score'!$C$2:$E$2,0))</f>
        <v>15</v>
      </c>
      <c r="BH112" s="6">
        <f>INDEX('P-07 HACCP score'!$C$3:$E$7,MATCH(R112,'P-07 HACCP score'!$B$3:$B$7,0),MATCH('D-14 Ernst'!N$2,'P-07 HACCP score'!$C$2:$E$2,0))</f>
        <v>0</v>
      </c>
      <c r="BI112" s="6">
        <f>INDEX('P-07 HACCP score'!$C$3:$E$7,MATCH(S112,'P-07 HACCP score'!$B$3:$B$7,0),MATCH('D-14 Ernst'!O$2,'P-07 HACCP score'!$C$2:$E$2,0))</f>
        <v>3</v>
      </c>
      <c r="BJ112" s="6">
        <f>INDEX('P-07 HACCP score'!$C$3:$E$7,MATCH(T112,'P-07 HACCP score'!$B$3:$B$7,0),MATCH('D-14 Ernst'!P$2,'P-07 HACCP score'!$C$2:$E$2,0))</f>
        <v>1.5</v>
      </c>
      <c r="BK112" s="6">
        <f>INDEX('P-07 HACCP score'!$C$3:$E$7,MATCH(U112,'P-07 HACCP score'!$B$3:$B$7,0),MATCH('D-14 Ernst'!Q$2,'P-07 HACCP score'!$C$2:$E$2,0))</f>
        <v>0</v>
      </c>
      <c r="BL112" s="6">
        <f>INDEX('P-07 HACCP score'!$C$3:$E$7,MATCH(V112,'P-07 HACCP score'!$B$3:$B$7,0),MATCH('D-14 Ernst'!R$2,'P-07 HACCP score'!$C$2:$E$2,0))</f>
        <v>0</v>
      </c>
      <c r="BM112" s="6">
        <f>INDEX('P-07 HACCP score'!$C$3:$E$7,MATCH(W112,'P-07 HACCP score'!$B$3:$B$7,0),MATCH('D-14 Ernst'!S$2,'P-07 HACCP score'!$C$2:$E$2,0))</f>
        <v>25</v>
      </c>
      <c r="BN112" s="6">
        <f>INDEX('P-07 HACCP score'!$C$3:$E$7,MATCH(X112,'P-07 HACCP score'!$B$3:$B$7,0),MATCH('D-14 Ernst'!T$2,'P-07 HACCP score'!$C$2:$E$2,0))</f>
        <v>0</v>
      </c>
      <c r="BO112" s="6">
        <f>INDEX('P-07 HACCP score'!$C$3:$E$7,MATCH(Y112,'P-07 HACCP score'!$B$3:$B$7,0),MATCH('D-14 Ernst'!U$2,'P-07 HACCP score'!$C$2:$E$2,0))</f>
        <v>0</v>
      </c>
      <c r="BP112" s="6">
        <f>INDEX('P-07 HACCP score'!$C$3:$E$7,MATCH(Z112,'P-07 HACCP score'!$B$3:$B$7,0),MATCH('D-14 Ernst'!V$2,'P-07 HACCP score'!$C$2:$E$2,0))</f>
        <v>0</v>
      </c>
      <c r="BQ112" s="6">
        <f>INDEX('P-07 HACCP score'!$C$3:$E$7,MATCH(AA112,'P-07 HACCP score'!$B$3:$B$7,0),MATCH('D-14 Ernst'!W$2,'P-07 HACCP score'!$C$2:$E$2,0))</f>
        <v>0</v>
      </c>
      <c r="BR112" s="6">
        <f>INDEX('P-07 HACCP score'!$C$3:$E$7,MATCH(AB112,'P-07 HACCP score'!$B$3:$B$7,0),MATCH('D-14 Ernst'!X$2,'P-07 HACCP score'!$C$2:$E$2,0))</f>
        <v>0</v>
      </c>
      <c r="BS112" s="6">
        <f>INDEX('P-07 HACCP score'!$C$3:$E$7,MATCH(AC112,'P-07 HACCP score'!$B$3:$B$7,0),MATCH('D-14 Ernst'!Y$2,'P-07 HACCP score'!$C$2:$E$2,0))</f>
        <v>0</v>
      </c>
      <c r="BT112" s="6">
        <f>INDEX('P-07 HACCP score'!$C$3:$E$7,MATCH(AD112,'P-07 HACCP score'!$B$3:$B$7,0),MATCH('D-14 Ernst'!Z$2,'P-07 HACCP score'!$C$2:$E$2,0))</f>
        <v>0</v>
      </c>
      <c r="BU112" s="6">
        <f>INDEX('P-07 HACCP score'!$C$3:$E$7,MATCH(AE112,'P-07 HACCP score'!$B$3:$B$7,0),MATCH('D-14 Ernst'!AA$2,'P-07 HACCP score'!$C$2:$E$2,0))</f>
        <v>0</v>
      </c>
      <c r="BV112" s="6">
        <f>INDEX('P-07 HACCP score'!$C$3:$E$7,MATCH(AF112,'P-07 HACCP score'!$B$3:$B$7,0),MATCH('D-14 Ernst'!AB$2,'P-07 HACCP score'!$C$2:$E$2,0))</f>
        <v>0</v>
      </c>
      <c r="BW112" s="6">
        <f>INDEX('P-07 HACCP score'!$C$3:$E$7,MATCH(AG112,'P-07 HACCP score'!$B$3:$B$7,0),MATCH('D-14 Ernst'!AC$2,'P-07 HACCP score'!$C$2:$E$2,0))</f>
        <v>0</v>
      </c>
      <c r="BX112" s="6">
        <f>INDEX('P-07 HACCP score'!$C$3:$E$7,MATCH(AH112,'P-07 HACCP score'!$B$3:$B$7,0),MATCH('D-14 Ernst'!AD$2,'P-07 HACCP score'!$C$2:$E$2,0))</f>
        <v>0</v>
      </c>
    </row>
    <row r="113" spans="1:76" s="6" customFormat="1" x14ac:dyDescent="0.45">
      <c r="A113" s="84">
        <v>30801</v>
      </c>
      <c r="B113" s="6" t="s">
        <v>712</v>
      </c>
      <c r="C113" s="6" t="s">
        <v>123</v>
      </c>
      <c r="D113" s="21">
        <v>5</v>
      </c>
      <c r="E113" s="22"/>
      <c r="F113" s="22"/>
      <c r="G113" s="22"/>
      <c r="H113" s="25"/>
      <c r="I113" s="25"/>
      <c r="J113" s="25"/>
      <c r="K113" s="25"/>
      <c r="L113" s="25"/>
      <c r="M113" s="22"/>
      <c r="N113" s="22" t="s">
        <v>43</v>
      </c>
      <c r="O113" s="26" t="s">
        <v>43</v>
      </c>
      <c r="P113" s="26" t="s">
        <v>43</v>
      </c>
      <c r="Q113" s="22" t="s">
        <v>32</v>
      </c>
      <c r="R113" s="22"/>
      <c r="S113" s="22"/>
      <c r="T113" s="22"/>
      <c r="U113" s="22"/>
      <c r="V113" s="22"/>
      <c r="W113" s="22"/>
      <c r="X113" s="22"/>
      <c r="Y113" s="22"/>
      <c r="Z113" s="22"/>
      <c r="AA113" s="22"/>
      <c r="AB113" s="22"/>
      <c r="AC113" s="22"/>
      <c r="AD113" s="22"/>
      <c r="AE113" s="22"/>
      <c r="AF113" s="22"/>
      <c r="AG113" s="22"/>
      <c r="AH113" s="22"/>
      <c r="AI113" s="4">
        <f>COUNTIF(AU113:AW113,5)+COUNTIF(BC113:BD113,5)+COUNTIF(BG113:BX113,5)+COUNTIF(AU113:AW113,9)+COUNTIF(BC113:BD113,9)+COUNTIF(BG113:BX113,9)</f>
        <v>2</v>
      </c>
      <c r="AJ113" s="4">
        <f>COUNTIF(AU113:AW113,15)+COUNTIF(BC113:BD113,15)+COUNTIF(BG113:BX113,15)+COUNTIF(AU113:AW113,25)+COUNTIF(BC113:BD113,25)+COUNTIF(BG113:BX113,25)</f>
        <v>0</v>
      </c>
      <c r="AK113" s="4" t="str">
        <f>IF(AJ113&gt;=1,"HOOG",IF(AI113&gt;=2,"MIDDEN","LAAG"))</f>
        <v>MIDDEN</v>
      </c>
      <c r="AL113" s="4" t="str">
        <f>IF(AND(AJ113=1,OR(G113="H",X113="H"),TEXT(D113,0)&lt;&gt;"4"),"J","N" )</f>
        <v>N</v>
      </c>
      <c r="AM113" s="4" t="s">
        <v>34</v>
      </c>
      <c r="AN113" s="80" t="str">
        <f>IF(OR(AM113="J",AL113="J"),"MIDDEN",AK113)</f>
        <v>MIDDEN</v>
      </c>
      <c r="AO113" s="4" t="s">
        <v>32</v>
      </c>
      <c r="AP113" s="4" t="s">
        <v>33</v>
      </c>
      <c r="AQ113" s="4" t="s">
        <v>34</v>
      </c>
      <c r="AR113" s="4" t="str">
        <f>IF(AND(AO113="H",AP113="K"),"J",IF(OR(AND(AO113="L",AP113="K",AQ113="J"),AND(AO113="H",AP113="G",AQ113="J")),"J","N"))</f>
        <v>N</v>
      </c>
      <c r="AS113" s="4" t="s">
        <v>34</v>
      </c>
      <c r="AT113" s="4" t="str">
        <f>IF(AR113="N",AN113,IF(AN113="LAAG","MIDDEN","HOOG"))</f>
        <v>MIDDEN</v>
      </c>
      <c r="AU113" s="6">
        <f>INDEX('P-07 HACCP score'!$C$3:$E$7,MATCH(E113,'P-07 HACCP score'!$B$3:$B$7,0),MATCH('D-14 Ernst'!A$2,'P-07 HACCP score'!$C$2:$E$2,0))</f>
        <v>0</v>
      </c>
      <c r="AV113" s="6">
        <f>INDEX('P-07 HACCP score'!$C$3:$E$7,MATCH(F113,'P-07 HACCP score'!$B$3:$B$7,0),MATCH('D-14 Ernst'!B$2,'P-07 HACCP score'!$C$2:$E$2,0))</f>
        <v>0</v>
      </c>
      <c r="AW113" s="6">
        <f>INDEX('P-07 HACCP score'!$C$3:$E$7,MATCH(G113,'P-07 HACCP score'!$B$3:$B$7,0),MATCH('D-14 Ernst'!C$2,'P-07 HACCP score'!$C$2:$E$2,0))</f>
        <v>0</v>
      </c>
      <c r="AX113" s="6">
        <f>INDEX('P-07 HACCP score'!$C$3:$E$7,MATCH(H113,'P-07 HACCP score'!$B$3:$B$7,0),MATCH('D-14 Ernst'!D$2,'P-07 HACCP score'!$C$2:$E$2,0))</f>
        <v>0</v>
      </c>
      <c r="AY113" s="6">
        <f>INDEX('P-07 HACCP score'!$C$3:$E$7,MATCH(I113,'P-07 HACCP score'!$B$3:$B$7,0),MATCH('D-14 Ernst'!E$2,'P-07 HACCP score'!$C$2:$E$2,0))</f>
        <v>0</v>
      </c>
      <c r="AZ113" s="6">
        <f>INDEX('P-07 HACCP score'!$C$3:$E$7,MATCH(J113,'P-07 HACCP score'!$B$3:$B$7,0),MATCH('D-14 Ernst'!F$2,'P-07 HACCP score'!$C$2:$E$2,0))</f>
        <v>0</v>
      </c>
      <c r="BA113" s="6">
        <f>INDEX('P-07 HACCP score'!$C$3:$E$7,MATCH(K113,'P-07 HACCP score'!$B$3:$B$7,0),MATCH('D-14 Ernst'!G$2,'P-07 HACCP score'!$C$2:$E$2,0))</f>
        <v>0</v>
      </c>
      <c r="BB113" s="6">
        <f>INDEX('P-07 HACCP score'!$C$3:$E$7,MATCH(L113,'P-07 HACCP score'!$B$3:$B$7,0),MATCH('D-14 Ernst'!H$2,'P-07 HACCP score'!$C$2:$E$2,0))</f>
        <v>0</v>
      </c>
      <c r="BC113" s="6">
        <f>INDEX('P-07 HACCP score'!$C$3:$E$7,MATCH(M113,'P-07 HACCP score'!$B$3:$B$7,0),MATCH('D-14 Ernst'!I$2,'P-07 HACCP score'!$C$2:$E$2,0))</f>
        <v>0</v>
      </c>
      <c r="BD113" s="6">
        <f>INDEX('P-07 HACCP score'!$C$3:$E$7,MATCH(N113,'P-07 HACCP score'!$B$3:$B$7,0),MATCH('D-14 Ernst'!J$2,'P-07 HACCP score'!$C$2:$E$2,0))</f>
        <v>9</v>
      </c>
      <c r="BE113" s="6">
        <f>INDEX('P-07 HACCP score'!$C$3:$E$7,MATCH(O113,'P-07 HACCP score'!$B$3:$B$7,0),MATCH('D-14 Ernst'!K$2,'P-07 HACCP score'!$C$2:$E$2,0))</f>
        <v>9</v>
      </c>
      <c r="BF113" s="6">
        <f>INDEX('P-07 HACCP score'!$C$3:$E$7,MATCH(P113,'P-07 HACCP score'!$B$3:$B$7,0),MATCH('D-14 Ernst'!L$2,'P-07 HACCP score'!$C$2:$E$2,0))</f>
        <v>9</v>
      </c>
      <c r="BG113" s="6">
        <f>INDEX('P-07 HACCP score'!$C$3:$E$7,MATCH(Q113,'P-07 HACCP score'!$B$3:$B$7,0),MATCH('D-14 Ernst'!M$2,'P-07 HACCP score'!$C$2:$E$2,0))</f>
        <v>5</v>
      </c>
      <c r="BH113" s="6">
        <f>INDEX('P-07 HACCP score'!$C$3:$E$7,MATCH(R113,'P-07 HACCP score'!$B$3:$B$7,0),MATCH('D-14 Ernst'!N$2,'P-07 HACCP score'!$C$2:$E$2,0))</f>
        <v>0</v>
      </c>
      <c r="BI113" s="6">
        <f>INDEX('P-07 HACCP score'!$C$3:$E$7,MATCH(S113,'P-07 HACCP score'!$B$3:$B$7,0),MATCH('D-14 Ernst'!O$2,'P-07 HACCP score'!$C$2:$E$2,0))</f>
        <v>0</v>
      </c>
      <c r="BJ113" s="6">
        <f>INDEX('P-07 HACCP score'!$C$3:$E$7,MATCH(T113,'P-07 HACCP score'!$B$3:$B$7,0),MATCH('D-14 Ernst'!P$2,'P-07 HACCP score'!$C$2:$E$2,0))</f>
        <v>0</v>
      </c>
      <c r="BK113" s="6">
        <f>INDEX('P-07 HACCP score'!$C$3:$E$7,MATCH(U113,'P-07 HACCP score'!$B$3:$B$7,0),MATCH('D-14 Ernst'!Q$2,'P-07 HACCP score'!$C$2:$E$2,0))</f>
        <v>0</v>
      </c>
      <c r="BL113" s="6">
        <f>INDEX('P-07 HACCP score'!$C$3:$E$7,MATCH(V113,'P-07 HACCP score'!$B$3:$B$7,0),MATCH('D-14 Ernst'!R$2,'P-07 HACCP score'!$C$2:$E$2,0))</f>
        <v>0</v>
      </c>
      <c r="BM113" s="6">
        <f>INDEX('P-07 HACCP score'!$C$3:$E$7,MATCH(W113,'P-07 HACCP score'!$B$3:$B$7,0),MATCH('D-14 Ernst'!S$2,'P-07 HACCP score'!$C$2:$E$2,0))</f>
        <v>0</v>
      </c>
      <c r="BN113" s="6">
        <f>INDEX('P-07 HACCP score'!$C$3:$E$7,MATCH(X113,'P-07 HACCP score'!$B$3:$B$7,0),MATCH('D-14 Ernst'!T$2,'P-07 HACCP score'!$C$2:$E$2,0))</f>
        <v>0</v>
      </c>
      <c r="BO113" s="6">
        <f>INDEX('P-07 HACCP score'!$C$3:$E$7,MATCH(Y113,'P-07 HACCP score'!$B$3:$B$7,0),MATCH('D-14 Ernst'!U$2,'P-07 HACCP score'!$C$2:$E$2,0))</f>
        <v>0</v>
      </c>
      <c r="BP113" s="6">
        <f>INDEX('P-07 HACCP score'!$C$3:$E$7,MATCH(Z113,'P-07 HACCP score'!$B$3:$B$7,0),MATCH('D-14 Ernst'!V$2,'P-07 HACCP score'!$C$2:$E$2,0))</f>
        <v>0</v>
      </c>
      <c r="BQ113" s="6">
        <f>INDEX('P-07 HACCP score'!$C$3:$E$7,MATCH(AA113,'P-07 HACCP score'!$B$3:$B$7,0),MATCH('D-14 Ernst'!W$2,'P-07 HACCP score'!$C$2:$E$2,0))</f>
        <v>0</v>
      </c>
      <c r="BR113" s="6">
        <f>INDEX('P-07 HACCP score'!$C$3:$E$7,MATCH(AB113,'P-07 HACCP score'!$B$3:$B$7,0),MATCH('D-14 Ernst'!X$2,'P-07 HACCP score'!$C$2:$E$2,0))</f>
        <v>0</v>
      </c>
      <c r="BS113" s="6">
        <f>INDEX('P-07 HACCP score'!$C$3:$E$7,MATCH(AC113,'P-07 HACCP score'!$B$3:$B$7,0),MATCH('D-14 Ernst'!Y$2,'P-07 HACCP score'!$C$2:$E$2,0))</f>
        <v>0</v>
      </c>
      <c r="BT113" s="6">
        <f>INDEX('P-07 HACCP score'!$C$3:$E$7,MATCH(AD113,'P-07 HACCP score'!$B$3:$B$7,0),MATCH('D-14 Ernst'!Z$2,'P-07 HACCP score'!$C$2:$E$2,0))</f>
        <v>0</v>
      </c>
      <c r="BU113" s="6">
        <f>INDEX('P-07 HACCP score'!$C$3:$E$7,MATCH(AE113,'P-07 HACCP score'!$B$3:$B$7,0),MATCH('D-14 Ernst'!AA$2,'P-07 HACCP score'!$C$2:$E$2,0))</f>
        <v>0</v>
      </c>
      <c r="BV113" s="6">
        <f>INDEX('P-07 HACCP score'!$C$3:$E$7,MATCH(AF113,'P-07 HACCP score'!$B$3:$B$7,0),MATCH('D-14 Ernst'!AB$2,'P-07 HACCP score'!$C$2:$E$2,0))</f>
        <v>0</v>
      </c>
      <c r="BW113" s="6">
        <f>INDEX('P-07 HACCP score'!$C$3:$E$7,MATCH(AG113,'P-07 HACCP score'!$B$3:$B$7,0),MATCH('D-14 Ernst'!AC$2,'P-07 HACCP score'!$C$2:$E$2,0))</f>
        <v>0</v>
      </c>
      <c r="BX113" s="6">
        <f>INDEX('P-07 HACCP score'!$C$3:$E$7,MATCH(AH113,'P-07 HACCP score'!$B$3:$B$7,0),MATCH('D-14 Ernst'!AD$2,'P-07 HACCP score'!$C$2:$E$2,0))</f>
        <v>0</v>
      </c>
    </row>
    <row r="114" spans="1:76" s="6" customFormat="1" x14ac:dyDescent="0.45">
      <c r="A114" s="47">
        <v>52581</v>
      </c>
      <c r="B114" s="6" t="s">
        <v>160</v>
      </c>
      <c r="C114" s="6" t="s">
        <v>633</v>
      </c>
      <c r="D114" s="21" t="s">
        <v>60</v>
      </c>
      <c r="E114" s="22"/>
      <c r="F114" s="22"/>
      <c r="G114" s="22"/>
      <c r="H114" s="25"/>
      <c r="I114" s="25"/>
      <c r="J114" s="25"/>
      <c r="K114" s="25"/>
      <c r="L114" s="25"/>
      <c r="M114" s="22"/>
      <c r="N114" s="22" t="s">
        <v>43</v>
      </c>
      <c r="O114" s="26" t="s">
        <v>43</v>
      </c>
      <c r="P114" s="26" t="s">
        <v>43</v>
      </c>
      <c r="Q114" s="22" t="s">
        <v>32</v>
      </c>
      <c r="R114" s="22"/>
      <c r="S114" s="22"/>
      <c r="T114" s="22"/>
      <c r="U114" s="22"/>
      <c r="V114" s="22"/>
      <c r="W114" s="22"/>
      <c r="X114" s="22"/>
      <c r="Y114" s="22"/>
      <c r="Z114" s="22"/>
      <c r="AA114" s="22"/>
      <c r="AB114" s="22"/>
      <c r="AC114" s="22"/>
      <c r="AD114" s="22"/>
      <c r="AE114" s="22"/>
      <c r="AF114" s="22"/>
      <c r="AG114" s="22"/>
      <c r="AH114" s="22"/>
      <c r="AI114" s="4">
        <f>COUNTIF(AU114:AW114,5)+COUNTIF(BC114:BD114,5)+COUNTIF(BG114:BX114,5)+COUNTIF(AU114:AW114,9)+COUNTIF(BC114:BD114,9)+COUNTIF(BG114:BX114,9)</f>
        <v>2</v>
      </c>
      <c r="AJ114" s="4">
        <f>COUNTIF(AU114:AW114,15)+COUNTIF(BC114:BD114,15)+COUNTIF(BG114:BX114,15)+COUNTIF(AU114:AW114,25)+COUNTIF(BC114:BD114,25)+COUNTIF(BG114:BX114,25)</f>
        <v>0</v>
      </c>
      <c r="AK114" s="4" t="str">
        <f>IF(AJ114&gt;=1,"HOOG",IF(AI114&gt;=2,"MIDDEN","LAAG"))</f>
        <v>MIDDEN</v>
      </c>
      <c r="AL114" s="4" t="str">
        <f>IF(AND(AJ114=1,OR(G114="H",X114="H"),TEXT(D114,0)&lt;&gt;"4"),"J","N" )</f>
        <v>N</v>
      </c>
      <c r="AM114" s="4" t="s">
        <v>34</v>
      </c>
      <c r="AN114" s="80" t="str">
        <f>IF(OR(AM114="J",AL114="J"),"MIDDEN",AK114)</f>
        <v>MIDDEN</v>
      </c>
      <c r="AO114" s="4" t="s">
        <v>32</v>
      </c>
      <c r="AP114" s="4" t="s">
        <v>36</v>
      </c>
      <c r="AQ114" s="4" t="s">
        <v>34</v>
      </c>
      <c r="AR114" s="4" t="str">
        <f>IF(AND(AO114="H",AP114="K"),"J",IF(OR(AND(AO114="L",AP114="K",AQ114="J"),AND(AO114="H",AP114="G",AQ114="J")),"J","N"))</f>
        <v>N</v>
      </c>
      <c r="AS114" s="4" t="s">
        <v>34</v>
      </c>
      <c r="AT114" s="4" t="str">
        <f>IF(AR114="N",AN114,IF(AN114="LAAG","MIDDEN","HOOG"))</f>
        <v>MIDDEN</v>
      </c>
      <c r="AU114" s="6">
        <f>INDEX('P-07 HACCP score'!$C$3:$E$7,MATCH(E114,'P-07 HACCP score'!$B$3:$B$7,0),MATCH('D-14 Ernst'!A$2,'P-07 HACCP score'!$C$2:$E$2,0))</f>
        <v>0</v>
      </c>
      <c r="AV114" s="6">
        <f>INDEX('P-07 HACCP score'!$C$3:$E$7,MATCH(F114,'P-07 HACCP score'!$B$3:$B$7,0),MATCH('D-14 Ernst'!B$2,'P-07 HACCP score'!$C$2:$E$2,0))</f>
        <v>0</v>
      </c>
      <c r="AW114" s="6">
        <f>INDEX('P-07 HACCP score'!$C$3:$E$7,MATCH(G114,'P-07 HACCP score'!$B$3:$B$7,0),MATCH('D-14 Ernst'!C$2,'P-07 HACCP score'!$C$2:$E$2,0))</f>
        <v>0</v>
      </c>
      <c r="AX114" s="6">
        <f>INDEX('P-07 HACCP score'!$C$3:$E$7,MATCH(H114,'P-07 HACCP score'!$B$3:$B$7,0),MATCH('D-14 Ernst'!D$2,'P-07 HACCP score'!$C$2:$E$2,0))</f>
        <v>0</v>
      </c>
      <c r="AY114" s="6">
        <f>INDEX('P-07 HACCP score'!$C$3:$E$7,MATCH(I114,'P-07 HACCP score'!$B$3:$B$7,0),MATCH('D-14 Ernst'!E$2,'P-07 HACCP score'!$C$2:$E$2,0))</f>
        <v>0</v>
      </c>
      <c r="AZ114" s="6">
        <f>INDEX('P-07 HACCP score'!$C$3:$E$7,MATCH(J114,'P-07 HACCP score'!$B$3:$B$7,0),MATCH('D-14 Ernst'!F$2,'P-07 HACCP score'!$C$2:$E$2,0))</f>
        <v>0</v>
      </c>
      <c r="BA114" s="6">
        <f>INDEX('P-07 HACCP score'!$C$3:$E$7,MATCH(K114,'P-07 HACCP score'!$B$3:$B$7,0),MATCH('D-14 Ernst'!G$2,'P-07 HACCP score'!$C$2:$E$2,0))</f>
        <v>0</v>
      </c>
      <c r="BB114" s="6">
        <f>INDEX('P-07 HACCP score'!$C$3:$E$7,MATCH(L114,'P-07 HACCP score'!$B$3:$B$7,0),MATCH('D-14 Ernst'!H$2,'P-07 HACCP score'!$C$2:$E$2,0))</f>
        <v>0</v>
      </c>
      <c r="BC114" s="6">
        <f>INDEX('P-07 HACCP score'!$C$3:$E$7,MATCH(M114,'P-07 HACCP score'!$B$3:$B$7,0),MATCH('D-14 Ernst'!I$2,'P-07 HACCP score'!$C$2:$E$2,0))</f>
        <v>0</v>
      </c>
      <c r="BD114" s="6">
        <f>INDEX('P-07 HACCP score'!$C$3:$E$7,MATCH(N114,'P-07 HACCP score'!$B$3:$B$7,0),MATCH('D-14 Ernst'!J$2,'P-07 HACCP score'!$C$2:$E$2,0))</f>
        <v>9</v>
      </c>
      <c r="BE114" s="6">
        <f>INDEX('P-07 HACCP score'!$C$3:$E$7,MATCH(O114,'P-07 HACCP score'!$B$3:$B$7,0),MATCH('D-14 Ernst'!K$2,'P-07 HACCP score'!$C$2:$E$2,0))</f>
        <v>9</v>
      </c>
      <c r="BF114" s="6">
        <f>INDEX('P-07 HACCP score'!$C$3:$E$7,MATCH(P114,'P-07 HACCP score'!$B$3:$B$7,0),MATCH('D-14 Ernst'!L$2,'P-07 HACCP score'!$C$2:$E$2,0))</f>
        <v>9</v>
      </c>
      <c r="BG114" s="6">
        <f>INDEX('P-07 HACCP score'!$C$3:$E$7,MATCH(Q114,'P-07 HACCP score'!$B$3:$B$7,0),MATCH('D-14 Ernst'!M$2,'P-07 HACCP score'!$C$2:$E$2,0))</f>
        <v>5</v>
      </c>
      <c r="BH114" s="6">
        <f>INDEX('P-07 HACCP score'!$C$3:$E$7,MATCH(R114,'P-07 HACCP score'!$B$3:$B$7,0),MATCH('D-14 Ernst'!N$2,'P-07 HACCP score'!$C$2:$E$2,0))</f>
        <v>0</v>
      </c>
      <c r="BI114" s="6">
        <f>INDEX('P-07 HACCP score'!$C$3:$E$7,MATCH(S114,'P-07 HACCP score'!$B$3:$B$7,0),MATCH('D-14 Ernst'!O$2,'P-07 HACCP score'!$C$2:$E$2,0))</f>
        <v>0</v>
      </c>
      <c r="BJ114" s="6">
        <f>INDEX('P-07 HACCP score'!$C$3:$E$7,MATCH(T114,'P-07 HACCP score'!$B$3:$B$7,0),MATCH('D-14 Ernst'!P$2,'P-07 HACCP score'!$C$2:$E$2,0))</f>
        <v>0</v>
      </c>
      <c r="BK114" s="6">
        <f>INDEX('P-07 HACCP score'!$C$3:$E$7,MATCH(U114,'P-07 HACCP score'!$B$3:$B$7,0),MATCH('D-14 Ernst'!Q$2,'P-07 HACCP score'!$C$2:$E$2,0))</f>
        <v>0</v>
      </c>
      <c r="BL114" s="6">
        <f>INDEX('P-07 HACCP score'!$C$3:$E$7,MATCH(V114,'P-07 HACCP score'!$B$3:$B$7,0),MATCH('D-14 Ernst'!R$2,'P-07 HACCP score'!$C$2:$E$2,0))</f>
        <v>0</v>
      </c>
      <c r="BM114" s="6">
        <f>INDEX('P-07 HACCP score'!$C$3:$E$7,MATCH(W114,'P-07 HACCP score'!$B$3:$B$7,0),MATCH('D-14 Ernst'!S$2,'P-07 HACCP score'!$C$2:$E$2,0))</f>
        <v>0</v>
      </c>
      <c r="BN114" s="6">
        <f>INDEX('P-07 HACCP score'!$C$3:$E$7,MATCH(X114,'P-07 HACCP score'!$B$3:$B$7,0),MATCH('D-14 Ernst'!T$2,'P-07 HACCP score'!$C$2:$E$2,0))</f>
        <v>0</v>
      </c>
      <c r="BO114" s="6">
        <f>INDEX('P-07 HACCP score'!$C$3:$E$7,MATCH(Y114,'P-07 HACCP score'!$B$3:$B$7,0),MATCH('D-14 Ernst'!U$2,'P-07 HACCP score'!$C$2:$E$2,0))</f>
        <v>0</v>
      </c>
      <c r="BP114" s="6">
        <f>INDEX('P-07 HACCP score'!$C$3:$E$7,MATCH(Z114,'P-07 HACCP score'!$B$3:$B$7,0),MATCH('D-14 Ernst'!V$2,'P-07 HACCP score'!$C$2:$E$2,0))</f>
        <v>0</v>
      </c>
      <c r="BQ114" s="6">
        <f>INDEX('P-07 HACCP score'!$C$3:$E$7,MATCH(AA114,'P-07 HACCP score'!$B$3:$B$7,0),MATCH('D-14 Ernst'!W$2,'P-07 HACCP score'!$C$2:$E$2,0))</f>
        <v>0</v>
      </c>
      <c r="BR114" s="6">
        <f>INDEX('P-07 HACCP score'!$C$3:$E$7,MATCH(AB114,'P-07 HACCP score'!$B$3:$B$7,0),MATCH('D-14 Ernst'!X$2,'P-07 HACCP score'!$C$2:$E$2,0))</f>
        <v>0</v>
      </c>
      <c r="BS114" s="6">
        <f>INDEX('P-07 HACCP score'!$C$3:$E$7,MATCH(AC114,'P-07 HACCP score'!$B$3:$B$7,0),MATCH('D-14 Ernst'!Y$2,'P-07 HACCP score'!$C$2:$E$2,0))</f>
        <v>0</v>
      </c>
      <c r="BT114" s="6">
        <f>INDEX('P-07 HACCP score'!$C$3:$E$7,MATCH(AD114,'P-07 HACCP score'!$B$3:$B$7,0),MATCH('D-14 Ernst'!Z$2,'P-07 HACCP score'!$C$2:$E$2,0))</f>
        <v>0</v>
      </c>
      <c r="BU114" s="6">
        <f>INDEX('P-07 HACCP score'!$C$3:$E$7,MATCH(AE114,'P-07 HACCP score'!$B$3:$B$7,0),MATCH('D-14 Ernst'!AA$2,'P-07 HACCP score'!$C$2:$E$2,0))</f>
        <v>0</v>
      </c>
      <c r="BV114" s="6">
        <f>INDEX('P-07 HACCP score'!$C$3:$E$7,MATCH(AF114,'P-07 HACCP score'!$B$3:$B$7,0),MATCH('D-14 Ernst'!AB$2,'P-07 HACCP score'!$C$2:$E$2,0))</f>
        <v>0</v>
      </c>
      <c r="BW114" s="6">
        <f>INDEX('P-07 HACCP score'!$C$3:$E$7,MATCH(AG114,'P-07 HACCP score'!$B$3:$B$7,0),MATCH('D-14 Ernst'!AC$2,'P-07 HACCP score'!$C$2:$E$2,0))</f>
        <v>0</v>
      </c>
      <c r="BX114" s="6">
        <f>INDEX('P-07 HACCP score'!$C$3:$E$7,MATCH(AH114,'P-07 HACCP score'!$B$3:$B$7,0),MATCH('D-14 Ernst'!AD$2,'P-07 HACCP score'!$C$2:$E$2,0))</f>
        <v>0</v>
      </c>
    </row>
    <row r="115" spans="1:76" s="6" customFormat="1" x14ac:dyDescent="0.45">
      <c r="A115" s="47">
        <v>51960</v>
      </c>
      <c r="B115" s="88" t="s">
        <v>660</v>
      </c>
      <c r="C115" s="6" t="s">
        <v>637</v>
      </c>
      <c r="D115" s="89" t="s">
        <v>103</v>
      </c>
      <c r="E115" s="22" t="s">
        <v>32</v>
      </c>
      <c r="F115" s="22"/>
      <c r="G115" s="22"/>
      <c r="H115" s="25"/>
      <c r="I115" s="25"/>
      <c r="J115" s="25"/>
      <c r="K115" s="25"/>
      <c r="L115" s="25"/>
      <c r="M115" s="22"/>
      <c r="N115" s="22"/>
      <c r="O115" s="26"/>
      <c r="P115" s="26"/>
      <c r="Q115" s="22" t="s">
        <v>32</v>
      </c>
      <c r="R115" s="22"/>
      <c r="S115" s="42" t="s">
        <v>726</v>
      </c>
      <c r="T115" s="22"/>
      <c r="U115" s="22"/>
      <c r="V115" s="22"/>
      <c r="W115" s="22"/>
      <c r="X115" s="22" t="s">
        <v>35</v>
      </c>
      <c r="Y115" s="22" t="s">
        <v>35</v>
      </c>
      <c r="Z115" s="22" t="s">
        <v>35</v>
      </c>
      <c r="AA115" s="22"/>
      <c r="AB115" s="22"/>
      <c r="AC115" s="22"/>
      <c r="AD115" s="22"/>
      <c r="AE115" s="22"/>
      <c r="AF115" s="22"/>
      <c r="AG115" s="22"/>
      <c r="AH115" s="22"/>
      <c r="AI115" s="4">
        <f>COUNTIF(AU115:AW115,5)+COUNTIF(BC115:BD115,5)+COUNTIF(BG115:BX115,5)+COUNTIF(AU115:AW115,9)+COUNTIF(BC115:BD115,9)+COUNTIF(BG115:BX115,9)</f>
        <v>3</v>
      </c>
      <c r="AJ115" s="4">
        <f>COUNTIF(AU115:AW115,15)+COUNTIF(BC115:BD115,15)+COUNTIF(BG115:BX115,15)+COUNTIF(AU115:AW115,25)+COUNTIF(BC115:BD115,25)+COUNTIF(BG115:BX115,25)</f>
        <v>1</v>
      </c>
      <c r="AK115" s="4" t="str">
        <f>IF(AJ115&gt;=1,"HOOG",IF(AI115&gt;=2,"MIDDEN","LAAG"))</f>
        <v>HOOG</v>
      </c>
      <c r="AL115" s="4" t="str">
        <f>IF(AND(AJ115=1,OR(G115="H",X115="H"),TEXT(D115,0)&lt;&gt;"4"),"J","N" )</f>
        <v>N</v>
      </c>
      <c r="AM115" s="4" t="s">
        <v>34</v>
      </c>
      <c r="AN115" s="80" t="str">
        <f>IF(OR(AM115="J",AL115="J"),"MIDDEN",AK115)</f>
        <v>HOOG</v>
      </c>
      <c r="AO115" s="4" t="s">
        <v>32</v>
      </c>
      <c r="AP115" s="4" t="s">
        <v>36</v>
      </c>
      <c r="AQ115" s="4" t="s">
        <v>34</v>
      </c>
      <c r="AR115" s="4" t="str">
        <f>IF(AND(AO115="H",AP115="K"),"J",IF(OR(AND(AO115="L",AP115="K",AQ115="J"),AND(AO115="H",AP115="G",AQ115="J")),"J","N"))</f>
        <v>N</v>
      </c>
      <c r="AS115" s="4" t="s">
        <v>34</v>
      </c>
      <c r="AT115" s="4" t="str">
        <f>IF(AR115="N",AN115,IF(AN115="LAAG","MIDDEN","HOOG"))</f>
        <v>HOOG</v>
      </c>
      <c r="AU115" s="6">
        <f>INDEX('P-07 HACCP score'!$C$3:$E$7,MATCH(E115,'P-07 HACCP score'!$B$3:$B$7,0),MATCH('D-14 Ernst'!A$2,'P-07 HACCP score'!$C$2:$E$2,0))</f>
        <v>3</v>
      </c>
      <c r="AV115" s="6">
        <f>INDEX('P-07 HACCP score'!$C$3:$E$7,MATCH(F115,'P-07 HACCP score'!$B$3:$B$7,0),MATCH('D-14 Ernst'!B$2,'P-07 HACCP score'!$C$2:$E$2,0))</f>
        <v>0</v>
      </c>
      <c r="AW115" s="6">
        <f>INDEX('P-07 HACCP score'!$C$3:$E$7,MATCH(G115,'P-07 HACCP score'!$B$3:$B$7,0),MATCH('D-14 Ernst'!C$2,'P-07 HACCP score'!$C$2:$E$2,0))</f>
        <v>0</v>
      </c>
      <c r="AX115" s="6">
        <f>INDEX('P-07 HACCP score'!$C$3:$E$7,MATCH(H115,'P-07 HACCP score'!$B$3:$B$7,0),MATCH('D-14 Ernst'!D$2,'P-07 HACCP score'!$C$2:$E$2,0))</f>
        <v>0</v>
      </c>
      <c r="AY115" s="6">
        <f>INDEX('P-07 HACCP score'!$C$3:$E$7,MATCH(I115,'P-07 HACCP score'!$B$3:$B$7,0),MATCH('D-14 Ernst'!E$2,'P-07 HACCP score'!$C$2:$E$2,0))</f>
        <v>0</v>
      </c>
      <c r="AZ115" s="6">
        <f>INDEX('P-07 HACCP score'!$C$3:$E$7,MATCH(J115,'P-07 HACCP score'!$B$3:$B$7,0),MATCH('D-14 Ernst'!F$2,'P-07 HACCP score'!$C$2:$E$2,0))</f>
        <v>0</v>
      </c>
      <c r="BA115" s="6">
        <f>INDEX('P-07 HACCP score'!$C$3:$E$7,MATCH(K115,'P-07 HACCP score'!$B$3:$B$7,0),MATCH('D-14 Ernst'!G$2,'P-07 HACCP score'!$C$2:$E$2,0))</f>
        <v>0</v>
      </c>
      <c r="BB115" s="6">
        <f>INDEX('P-07 HACCP score'!$C$3:$E$7,MATCH(L115,'P-07 HACCP score'!$B$3:$B$7,0),MATCH('D-14 Ernst'!H$2,'P-07 HACCP score'!$C$2:$E$2,0))</f>
        <v>0</v>
      </c>
      <c r="BC115" s="6">
        <f>INDEX('P-07 HACCP score'!$C$3:$E$7,MATCH(M115,'P-07 HACCP score'!$B$3:$B$7,0),MATCH('D-14 Ernst'!I$2,'P-07 HACCP score'!$C$2:$E$2,0))</f>
        <v>0</v>
      </c>
      <c r="BD115" s="6">
        <f>INDEX('P-07 HACCP score'!$C$3:$E$7,MATCH(N115,'P-07 HACCP score'!$B$3:$B$7,0),MATCH('D-14 Ernst'!J$2,'P-07 HACCP score'!$C$2:$E$2,0))</f>
        <v>0</v>
      </c>
      <c r="BE115" s="6">
        <f>INDEX('P-07 HACCP score'!$C$3:$E$7,MATCH(O115,'P-07 HACCP score'!$B$3:$B$7,0),MATCH('D-14 Ernst'!K$2,'P-07 HACCP score'!$C$2:$E$2,0))</f>
        <v>0</v>
      </c>
      <c r="BF115" s="6">
        <f>INDEX('P-07 HACCP score'!$C$3:$E$7,MATCH(P115,'P-07 HACCP score'!$B$3:$B$7,0),MATCH('D-14 Ernst'!L$2,'P-07 HACCP score'!$C$2:$E$2,0))</f>
        <v>0</v>
      </c>
      <c r="BG115" s="6">
        <f>INDEX('P-07 HACCP score'!$C$3:$E$7,MATCH(Q115,'P-07 HACCP score'!$B$3:$B$7,0),MATCH('D-14 Ernst'!M$2,'P-07 HACCP score'!$C$2:$E$2,0))</f>
        <v>5</v>
      </c>
      <c r="BH115" s="6">
        <f>INDEX('P-07 HACCP score'!$C$3:$E$7,MATCH(R115,'P-07 HACCP score'!$B$3:$B$7,0),MATCH('D-14 Ernst'!N$2,'P-07 HACCP score'!$C$2:$E$2,0))</f>
        <v>0</v>
      </c>
      <c r="BI115" s="6">
        <f>INDEX('P-07 HACCP score'!$C$3:$E$7,MATCH(S115,'P-07 HACCP score'!$B$3:$B$7,0),MATCH('D-14 Ernst'!O$2,'P-07 HACCP score'!$C$2:$E$2,0))</f>
        <v>1.5</v>
      </c>
      <c r="BJ115" s="6">
        <f>INDEX('P-07 HACCP score'!$C$3:$E$7,MATCH(T115,'P-07 HACCP score'!$B$3:$B$7,0),MATCH('D-14 Ernst'!P$2,'P-07 HACCP score'!$C$2:$E$2,0))</f>
        <v>0</v>
      </c>
      <c r="BK115" s="6">
        <f>INDEX('P-07 HACCP score'!$C$3:$E$7,MATCH(U115,'P-07 HACCP score'!$B$3:$B$7,0),MATCH('D-14 Ernst'!Q$2,'P-07 HACCP score'!$C$2:$E$2,0))</f>
        <v>0</v>
      </c>
      <c r="BL115" s="6">
        <f>INDEX('P-07 HACCP score'!$C$3:$E$7,MATCH(V115,'P-07 HACCP score'!$B$3:$B$7,0),MATCH('D-14 Ernst'!R$2,'P-07 HACCP score'!$C$2:$E$2,0))</f>
        <v>0</v>
      </c>
      <c r="BM115" s="6">
        <f>INDEX('P-07 HACCP score'!$C$3:$E$7,MATCH(W115,'P-07 HACCP score'!$B$3:$B$7,0),MATCH('D-14 Ernst'!S$2,'P-07 HACCP score'!$C$2:$E$2,0))</f>
        <v>0</v>
      </c>
      <c r="BN115" s="6">
        <f>INDEX('P-07 HACCP score'!$C$3:$E$7,MATCH(X115,'P-07 HACCP score'!$B$3:$B$7,0),MATCH('D-14 Ernst'!T$2,'P-07 HACCP score'!$C$2:$E$2,0))</f>
        <v>15</v>
      </c>
      <c r="BO115" s="6">
        <f>INDEX('P-07 HACCP score'!$C$3:$E$7,MATCH(Y115,'P-07 HACCP score'!$B$3:$B$7,0),MATCH('D-14 Ernst'!U$2,'P-07 HACCP score'!$C$2:$E$2,0))</f>
        <v>5</v>
      </c>
      <c r="BP115" s="6">
        <f>INDEX('P-07 HACCP score'!$C$3:$E$7,MATCH(Z115,'P-07 HACCP score'!$B$3:$B$7,0),MATCH('D-14 Ernst'!V$2,'P-07 HACCP score'!$C$2:$E$2,0))</f>
        <v>5</v>
      </c>
      <c r="BQ115" s="6">
        <f>INDEX('P-07 HACCP score'!$C$3:$E$7,MATCH(AA115,'P-07 HACCP score'!$B$3:$B$7,0),MATCH('D-14 Ernst'!W$2,'P-07 HACCP score'!$C$2:$E$2,0))</f>
        <v>0</v>
      </c>
      <c r="BR115" s="6">
        <f>INDEX('P-07 HACCP score'!$C$3:$E$7,MATCH(AB115,'P-07 HACCP score'!$B$3:$B$7,0),MATCH('D-14 Ernst'!X$2,'P-07 HACCP score'!$C$2:$E$2,0))</f>
        <v>0</v>
      </c>
      <c r="BS115" s="6">
        <f>INDEX('P-07 HACCP score'!$C$3:$E$7,MATCH(AC115,'P-07 HACCP score'!$B$3:$B$7,0),MATCH('D-14 Ernst'!Y$2,'P-07 HACCP score'!$C$2:$E$2,0))</f>
        <v>0</v>
      </c>
      <c r="BT115" s="6">
        <f>INDEX('P-07 HACCP score'!$C$3:$E$7,MATCH(AD115,'P-07 HACCP score'!$B$3:$B$7,0),MATCH('D-14 Ernst'!Z$2,'P-07 HACCP score'!$C$2:$E$2,0))</f>
        <v>0</v>
      </c>
      <c r="BU115" s="6">
        <f>INDEX('P-07 HACCP score'!$C$3:$E$7,MATCH(AE115,'P-07 HACCP score'!$B$3:$B$7,0),MATCH('D-14 Ernst'!AA$2,'P-07 HACCP score'!$C$2:$E$2,0))</f>
        <v>0</v>
      </c>
      <c r="BV115" s="6">
        <f>INDEX('P-07 HACCP score'!$C$3:$E$7,MATCH(AF115,'P-07 HACCP score'!$B$3:$B$7,0),MATCH('D-14 Ernst'!AB$2,'P-07 HACCP score'!$C$2:$E$2,0))</f>
        <v>0</v>
      </c>
      <c r="BW115" s="6">
        <f>INDEX('P-07 HACCP score'!$C$3:$E$7,MATCH(AG115,'P-07 HACCP score'!$B$3:$B$7,0),MATCH('D-14 Ernst'!AC$2,'P-07 HACCP score'!$C$2:$E$2,0))</f>
        <v>0</v>
      </c>
      <c r="BX115" s="6">
        <f>INDEX('P-07 HACCP score'!$C$3:$E$7,MATCH(AH115,'P-07 HACCP score'!$B$3:$B$7,0),MATCH('D-14 Ernst'!AD$2,'P-07 HACCP score'!$C$2:$E$2,0))</f>
        <v>0</v>
      </c>
    </row>
    <row r="116" spans="1:76" s="6" customFormat="1" x14ac:dyDescent="0.45">
      <c r="A116" s="47">
        <v>51980</v>
      </c>
      <c r="B116" s="90" t="s">
        <v>162</v>
      </c>
      <c r="C116" s="6" t="s">
        <v>637</v>
      </c>
      <c r="D116" s="89" t="s">
        <v>103</v>
      </c>
      <c r="E116" s="42" t="s">
        <v>32</v>
      </c>
      <c r="F116" s="22"/>
      <c r="G116" s="22"/>
      <c r="H116" s="25"/>
      <c r="I116" s="25"/>
      <c r="J116" s="25"/>
      <c r="K116" s="25"/>
      <c r="L116" s="25"/>
      <c r="M116" s="22"/>
      <c r="N116" s="22"/>
      <c r="O116" s="26"/>
      <c r="P116" s="26"/>
      <c r="Q116" s="22" t="s">
        <v>32</v>
      </c>
      <c r="R116" s="22"/>
      <c r="S116" s="42" t="s">
        <v>726</v>
      </c>
      <c r="T116" s="22"/>
      <c r="U116" s="22"/>
      <c r="V116" s="22"/>
      <c r="W116" s="22"/>
      <c r="X116" s="22" t="s">
        <v>35</v>
      </c>
      <c r="Y116" s="22" t="s">
        <v>43</v>
      </c>
      <c r="Z116" s="22" t="s">
        <v>43</v>
      </c>
      <c r="AA116" s="22"/>
      <c r="AB116" s="22"/>
      <c r="AC116" s="22"/>
      <c r="AD116" s="22"/>
      <c r="AE116" s="22"/>
      <c r="AF116" s="22"/>
      <c r="AG116" s="22"/>
      <c r="AH116" s="22"/>
      <c r="AI116" s="4">
        <f>COUNTIF(AU116:AW116,5)+COUNTIF(BC116:BD116,5)+COUNTIF(BG116:BX116,5)+COUNTIF(AU116:AW116,9)+COUNTIF(BC116:BD116,9)+COUNTIF(BG116:BX116,9)</f>
        <v>1</v>
      </c>
      <c r="AJ116" s="4">
        <f>COUNTIF(AU116:AW116,15)+COUNTIF(BC116:BD116,15)+COUNTIF(BG116:BX116,15)+COUNTIF(AU116:AW116,25)+COUNTIF(BC116:BD116,25)+COUNTIF(BG116:BX116,25)</f>
        <v>1</v>
      </c>
      <c r="AK116" s="4" t="str">
        <f>IF(AJ116&gt;=1,"HOOG",IF(AI116&gt;=2,"MIDDEN","LAAG"))</f>
        <v>HOOG</v>
      </c>
      <c r="AL116" s="4" t="str">
        <f>IF(AND(AJ116=1,OR(G116="H",X116="H"),TEXT(D116,0)&lt;&gt;"4"),"J","N" )</f>
        <v>N</v>
      </c>
      <c r="AM116" s="4" t="s">
        <v>34</v>
      </c>
      <c r="AN116" s="80" t="str">
        <f>IF(OR(AM116="J",AL116="J"),"MIDDEN",AK116)</f>
        <v>HOOG</v>
      </c>
      <c r="AO116" s="4" t="s">
        <v>32</v>
      </c>
      <c r="AP116" s="4" t="s">
        <v>36</v>
      </c>
      <c r="AQ116" s="4" t="s">
        <v>34</v>
      </c>
      <c r="AR116" s="4" t="str">
        <f>IF(AND(AO116="H",AP116="K"),"J",IF(OR(AND(AO116="L",AP116="K",AQ116="J"),AND(AO116="H",AP116="G",AQ116="J")),"J","N"))</f>
        <v>N</v>
      </c>
      <c r="AS116" s="4" t="s">
        <v>34</v>
      </c>
      <c r="AT116" s="4" t="str">
        <f>IF(AR116="N",AN116,IF(AN116="LAAG","MIDDEN","HOOG"))</f>
        <v>HOOG</v>
      </c>
      <c r="AU116" s="6">
        <f>INDEX('P-07 HACCP score'!$C$3:$E$7,MATCH(E116,'P-07 HACCP score'!$B$3:$B$7,0),MATCH('D-14 Ernst'!A$2,'P-07 HACCP score'!$C$2:$E$2,0))</f>
        <v>3</v>
      </c>
      <c r="AV116" s="6">
        <f>INDEX('P-07 HACCP score'!$C$3:$E$7,MATCH(F116,'P-07 HACCP score'!$B$3:$B$7,0),MATCH('D-14 Ernst'!B$2,'P-07 HACCP score'!$C$2:$E$2,0))</f>
        <v>0</v>
      </c>
      <c r="AW116" s="6">
        <f>INDEX('P-07 HACCP score'!$C$3:$E$7,MATCH(G116,'P-07 HACCP score'!$B$3:$B$7,0),MATCH('D-14 Ernst'!C$2,'P-07 HACCP score'!$C$2:$E$2,0))</f>
        <v>0</v>
      </c>
      <c r="AX116" s="6">
        <f>INDEX('P-07 HACCP score'!$C$3:$E$7,MATCH(H116,'P-07 HACCP score'!$B$3:$B$7,0),MATCH('D-14 Ernst'!D$2,'P-07 HACCP score'!$C$2:$E$2,0))</f>
        <v>0</v>
      </c>
      <c r="AY116" s="6">
        <f>INDEX('P-07 HACCP score'!$C$3:$E$7,MATCH(I116,'P-07 HACCP score'!$B$3:$B$7,0),MATCH('D-14 Ernst'!E$2,'P-07 HACCP score'!$C$2:$E$2,0))</f>
        <v>0</v>
      </c>
      <c r="AZ116" s="6">
        <f>INDEX('P-07 HACCP score'!$C$3:$E$7,MATCH(J116,'P-07 HACCP score'!$B$3:$B$7,0),MATCH('D-14 Ernst'!F$2,'P-07 HACCP score'!$C$2:$E$2,0))</f>
        <v>0</v>
      </c>
      <c r="BA116" s="6">
        <f>INDEX('P-07 HACCP score'!$C$3:$E$7,MATCH(K116,'P-07 HACCP score'!$B$3:$B$7,0),MATCH('D-14 Ernst'!G$2,'P-07 HACCP score'!$C$2:$E$2,0))</f>
        <v>0</v>
      </c>
      <c r="BB116" s="6">
        <f>INDEX('P-07 HACCP score'!$C$3:$E$7,MATCH(L116,'P-07 HACCP score'!$B$3:$B$7,0),MATCH('D-14 Ernst'!H$2,'P-07 HACCP score'!$C$2:$E$2,0))</f>
        <v>0</v>
      </c>
      <c r="BC116" s="6">
        <f>INDEX('P-07 HACCP score'!$C$3:$E$7,MATCH(M116,'P-07 HACCP score'!$B$3:$B$7,0),MATCH('D-14 Ernst'!I$2,'P-07 HACCP score'!$C$2:$E$2,0))</f>
        <v>0</v>
      </c>
      <c r="BD116" s="6">
        <f>INDEX('P-07 HACCP score'!$C$3:$E$7,MATCH(N116,'P-07 HACCP score'!$B$3:$B$7,0),MATCH('D-14 Ernst'!J$2,'P-07 HACCP score'!$C$2:$E$2,0))</f>
        <v>0</v>
      </c>
      <c r="BE116" s="6">
        <f>INDEX('P-07 HACCP score'!$C$3:$E$7,MATCH(O116,'P-07 HACCP score'!$B$3:$B$7,0),MATCH('D-14 Ernst'!K$2,'P-07 HACCP score'!$C$2:$E$2,0))</f>
        <v>0</v>
      </c>
      <c r="BF116" s="6">
        <f>INDEX('P-07 HACCP score'!$C$3:$E$7,MATCH(P116,'P-07 HACCP score'!$B$3:$B$7,0),MATCH('D-14 Ernst'!L$2,'P-07 HACCP score'!$C$2:$E$2,0))</f>
        <v>0</v>
      </c>
      <c r="BG116" s="6">
        <f>INDEX('P-07 HACCP score'!$C$3:$E$7,MATCH(Q116,'P-07 HACCP score'!$B$3:$B$7,0),MATCH('D-14 Ernst'!M$2,'P-07 HACCP score'!$C$2:$E$2,0))</f>
        <v>5</v>
      </c>
      <c r="BH116" s="6">
        <f>INDEX('P-07 HACCP score'!$C$3:$E$7,MATCH(R116,'P-07 HACCP score'!$B$3:$B$7,0),MATCH('D-14 Ernst'!N$2,'P-07 HACCP score'!$C$2:$E$2,0))</f>
        <v>0</v>
      </c>
      <c r="BI116" s="6">
        <f>INDEX('P-07 HACCP score'!$C$3:$E$7,MATCH(S116,'P-07 HACCP score'!$B$3:$B$7,0),MATCH('D-14 Ernst'!O$2,'P-07 HACCP score'!$C$2:$E$2,0))</f>
        <v>1.5</v>
      </c>
      <c r="BJ116" s="6">
        <f>INDEX('P-07 HACCP score'!$C$3:$E$7,MATCH(T116,'P-07 HACCP score'!$B$3:$B$7,0),MATCH('D-14 Ernst'!P$2,'P-07 HACCP score'!$C$2:$E$2,0))</f>
        <v>0</v>
      </c>
      <c r="BK116" s="6">
        <f>INDEX('P-07 HACCP score'!$C$3:$E$7,MATCH(U116,'P-07 HACCP score'!$B$3:$B$7,0),MATCH('D-14 Ernst'!Q$2,'P-07 HACCP score'!$C$2:$E$2,0))</f>
        <v>0</v>
      </c>
      <c r="BL116" s="6">
        <f>INDEX('P-07 HACCP score'!$C$3:$E$7,MATCH(V116,'P-07 HACCP score'!$B$3:$B$7,0),MATCH('D-14 Ernst'!R$2,'P-07 HACCP score'!$C$2:$E$2,0))</f>
        <v>0</v>
      </c>
      <c r="BM116" s="6">
        <f>INDEX('P-07 HACCP score'!$C$3:$E$7,MATCH(W116,'P-07 HACCP score'!$B$3:$B$7,0),MATCH('D-14 Ernst'!S$2,'P-07 HACCP score'!$C$2:$E$2,0))</f>
        <v>0</v>
      </c>
      <c r="BN116" s="6">
        <f>INDEX('P-07 HACCP score'!$C$3:$E$7,MATCH(X116,'P-07 HACCP score'!$B$3:$B$7,0),MATCH('D-14 Ernst'!T$2,'P-07 HACCP score'!$C$2:$E$2,0))</f>
        <v>15</v>
      </c>
      <c r="BO116" s="6">
        <f>INDEX('P-07 HACCP score'!$C$3:$E$7,MATCH(Y116,'P-07 HACCP score'!$B$3:$B$7,0),MATCH('D-14 Ernst'!U$2,'P-07 HACCP score'!$C$2:$E$2,0))</f>
        <v>3</v>
      </c>
      <c r="BP116" s="6">
        <f>INDEX('P-07 HACCP score'!$C$3:$E$7,MATCH(Z116,'P-07 HACCP score'!$B$3:$B$7,0),MATCH('D-14 Ernst'!V$2,'P-07 HACCP score'!$C$2:$E$2,0))</f>
        <v>3</v>
      </c>
      <c r="BQ116" s="6">
        <f>INDEX('P-07 HACCP score'!$C$3:$E$7,MATCH(AA116,'P-07 HACCP score'!$B$3:$B$7,0),MATCH('D-14 Ernst'!W$2,'P-07 HACCP score'!$C$2:$E$2,0))</f>
        <v>0</v>
      </c>
      <c r="BR116" s="6">
        <f>INDEX('P-07 HACCP score'!$C$3:$E$7,MATCH(AB116,'P-07 HACCP score'!$B$3:$B$7,0),MATCH('D-14 Ernst'!X$2,'P-07 HACCP score'!$C$2:$E$2,0))</f>
        <v>0</v>
      </c>
      <c r="BS116" s="6">
        <f>INDEX('P-07 HACCP score'!$C$3:$E$7,MATCH(AC116,'P-07 HACCP score'!$B$3:$B$7,0),MATCH('D-14 Ernst'!Y$2,'P-07 HACCP score'!$C$2:$E$2,0))</f>
        <v>0</v>
      </c>
      <c r="BT116" s="6">
        <f>INDEX('P-07 HACCP score'!$C$3:$E$7,MATCH(AD116,'P-07 HACCP score'!$B$3:$B$7,0),MATCH('D-14 Ernst'!Z$2,'P-07 HACCP score'!$C$2:$E$2,0))</f>
        <v>0</v>
      </c>
      <c r="BU116" s="6">
        <f>INDEX('P-07 HACCP score'!$C$3:$E$7,MATCH(AE116,'P-07 HACCP score'!$B$3:$B$7,0),MATCH('D-14 Ernst'!AA$2,'P-07 HACCP score'!$C$2:$E$2,0))</f>
        <v>0</v>
      </c>
      <c r="BV116" s="6">
        <f>INDEX('P-07 HACCP score'!$C$3:$E$7,MATCH(AF116,'P-07 HACCP score'!$B$3:$B$7,0),MATCH('D-14 Ernst'!AB$2,'P-07 HACCP score'!$C$2:$E$2,0))</f>
        <v>0</v>
      </c>
      <c r="BW116" s="6">
        <f>INDEX('P-07 HACCP score'!$C$3:$E$7,MATCH(AG116,'P-07 HACCP score'!$B$3:$B$7,0),MATCH('D-14 Ernst'!AC$2,'P-07 HACCP score'!$C$2:$E$2,0))</f>
        <v>0</v>
      </c>
      <c r="BX116" s="6">
        <f>INDEX('P-07 HACCP score'!$C$3:$E$7,MATCH(AH116,'P-07 HACCP score'!$B$3:$B$7,0),MATCH('D-14 Ernst'!AD$2,'P-07 HACCP score'!$C$2:$E$2,0))</f>
        <v>0</v>
      </c>
    </row>
    <row r="117" spans="1:76" s="6" customFormat="1" x14ac:dyDescent="0.45">
      <c r="A117" s="47">
        <v>50050</v>
      </c>
      <c r="B117" s="90" t="s">
        <v>163</v>
      </c>
      <c r="C117" s="90" t="s">
        <v>634</v>
      </c>
      <c r="D117" s="91">
        <v>1</v>
      </c>
      <c r="E117" s="22" t="s">
        <v>726</v>
      </c>
      <c r="F117" s="22"/>
      <c r="G117" s="22" t="s">
        <v>32</v>
      </c>
      <c r="H117" s="25" t="s">
        <v>32</v>
      </c>
      <c r="I117" s="25" t="s">
        <v>32</v>
      </c>
      <c r="J117" s="25"/>
      <c r="K117" s="25"/>
      <c r="L117" s="25"/>
      <c r="M117" s="22"/>
      <c r="N117" s="22"/>
      <c r="O117" s="26"/>
      <c r="P117" s="26"/>
      <c r="Q117" s="22"/>
      <c r="R117" s="22"/>
      <c r="S117" s="22"/>
      <c r="T117" s="22"/>
      <c r="U117" s="22"/>
      <c r="V117" s="22"/>
      <c r="W117" s="22"/>
      <c r="X117" s="22"/>
      <c r="Y117" s="22"/>
      <c r="Z117" s="22"/>
      <c r="AA117" s="22"/>
      <c r="AB117" s="22"/>
      <c r="AC117" s="22"/>
      <c r="AD117" s="22"/>
      <c r="AE117" s="22"/>
      <c r="AF117" s="22"/>
      <c r="AG117" s="22"/>
      <c r="AH117" s="22"/>
      <c r="AI117" s="4">
        <f>COUNTIF(AU117:AW117,5)+COUNTIF(BC117:BD117,5)+COUNTIF(BG117:BX117,5)+COUNTIF(AU117:AW117,9)+COUNTIF(BC117:BD117,9)+COUNTIF(BG117:BX117,9)</f>
        <v>0</v>
      </c>
      <c r="AJ117" s="4">
        <f>COUNTIF(AU117:AW117,15)+COUNTIF(BC117:BD117,15)+COUNTIF(BG117:BX117,15)+COUNTIF(AU117:AW117,25)+COUNTIF(BC117:BD117,25)+COUNTIF(BG117:BX117,25)</f>
        <v>0</v>
      </c>
      <c r="AK117" s="4" t="str">
        <f>IF(AJ117&gt;=1,"HOOG",IF(AI117&gt;=2,"MIDDEN","LAAG"))</f>
        <v>LAAG</v>
      </c>
      <c r="AL117" s="4" t="str">
        <f>IF(AND(AJ117=1,OR(G117="H",X117="H"),TEXT(D117,0)&lt;&gt;"4"),"J","N" )</f>
        <v>N</v>
      </c>
      <c r="AM117" s="4" t="s">
        <v>34</v>
      </c>
      <c r="AN117" s="80" t="str">
        <f>IF(OR(AM117="J",AL117="J"),"MIDDEN",AK117)</f>
        <v>LAAG</v>
      </c>
      <c r="AO117" s="4" t="s">
        <v>32</v>
      </c>
      <c r="AP117" s="4" t="s">
        <v>33</v>
      </c>
      <c r="AQ117" s="4" t="s">
        <v>34</v>
      </c>
      <c r="AR117" s="4" t="str">
        <f>IF(AND(AO117="H",AP117="K"),"J",IF(OR(AND(AO117="L",AP117="K",AQ117="J"),AND(AO117="H",AP117="G",AQ117="J")),"J","N"))</f>
        <v>N</v>
      </c>
      <c r="AS117" s="4" t="s">
        <v>34</v>
      </c>
      <c r="AT117" s="4" t="str">
        <f>IF(AR117="N",AN117,IF(AN117="LAAG","MIDDEN","HOOG"))</f>
        <v>LAAG</v>
      </c>
      <c r="AU117" s="6">
        <f>INDEX('P-07 HACCP score'!$C$3:$E$7,MATCH(E117,'P-07 HACCP score'!$B$3:$B$7,0),MATCH('D-14 Ernst'!A$2,'P-07 HACCP score'!$C$2:$E$2,0))</f>
        <v>1.5</v>
      </c>
      <c r="AV117" s="6">
        <f>INDEX('P-07 HACCP score'!$C$3:$E$7,MATCH(F117,'P-07 HACCP score'!$B$3:$B$7,0),MATCH('D-14 Ernst'!B$2,'P-07 HACCP score'!$C$2:$E$2,0))</f>
        <v>0</v>
      </c>
      <c r="AW117" s="6">
        <f>INDEX('P-07 HACCP score'!$C$3:$E$7,MATCH(G117,'P-07 HACCP score'!$B$3:$B$7,0),MATCH('D-14 Ernst'!C$2,'P-07 HACCP score'!$C$2:$E$2,0))</f>
        <v>3</v>
      </c>
      <c r="AX117" s="6">
        <f>INDEX('P-07 HACCP score'!$C$3:$E$7,MATCH(H117,'P-07 HACCP score'!$B$3:$B$7,0),MATCH('D-14 Ernst'!D$2,'P-07 HACCP score'!$C$2:$E$2,0))</f>
        <v>3</v>
      </c>
      <c r="AY117" s="6">
        <f>INDEX('P-07 HACCP score'!$C$3:$E$7,MATCH(I117,'P-07 HACCP score'!$B$3:$B$7,0),MATCH('D-14 Ernst'!E$2,'P-07 HACCP score'!$C$2:$E$2,0))</f>
        <v>3</v>
      </c>
      <c r="AZ117" s="6">
        <f>INDEX('P-07 HACCP score'!$C$3:$E$7,MATCH(J117,'P-07 HACCP score'!$B$3:$B$7,0),MATCH('D-14 Ernst'!F$2,'P-07 HACCP score'!$C$2:$E$2,0))</f>
        <v>0</v>
      </c>
      <c r="BA117" s="6">
        <f>INDEX('P-07 HACCP score'!$C$3:$E$7,MATCH(K117,'P-07 HACCP score'!$B$3:$B$7,0),MATCH('D-14 Ernst'!G$2,'P-07 HACCP score'!$C$2:$E$2,0))</f>
        <v>0</v>
      </c>
      <c r="BB117" s="6">
        <f>INDEX('P-07 HACCP score'!$C$3:$E$7,MATCH(L117,'P-07 HACCP score'!$B$3:$B$7,0),MATCH('D-14 Ernst'!H$2,'P-07 HACCP score'!$C$2:$E$2,0))</f>
        <v>0</v>
      </c>
      <c r="BC117" s="6">
        <f>INDEX('P-07 HACCP score'!$C$3:$E$7,MATCH(M117,'P-07 HACCP score'!$B$3:$B$7,0),MATCH('D-14 Ernst'!I$2,'P-07 HACCP score'!$C$2:$E$2,0))</f>
        <v>0</v>
      </c>
      <c r="BD117" s="6">
        <f>INDEX('P-07 HACCP score'!$C$3:$E$7,MATCH(N117,'P-07 HACCP score'!$B$3:$B$7,0),MATCH('D-14 Ernst'!J$2,'P-07 HACCP score'!$C$2:$E$2,0))</f>
        <v>0</v>
      </c>
      <c r="BE117" s="6">
        <f>INDEX('P-07 HACCP score'!$C$3:$E$7,MATCH(O117,'P-07 HACCP score'!$B$3:$B$7,0),MATCH('D-14 Ernst'!K$2,'P-07 HACCP score'!$C$2:$E$2,0))</f>
        <v>0</v>
      </c>
      <c r="BF117" s="6">
        <f>INDEX('P-07 HACCP score'!$C$3:$E$7,MATCH(P117,'P-07 HACCP score'!$B$3:$B$7,0),MATCH('D-14 Ernst'!L$2,'P-07 HACCP score'!$C$2:$E$2,0))</f>
        <v>0</v>
      </c>
      <c r="BG117" s="6">
        <f>INDEX('P-07 HACCP score'!$C$3:$E$7,MATCH(Q117,'P-07 HACCP score'!$B$3:$B$7,0),MATCH('D-14 Ernst'!M$2,'P-07 HACCP score'!$C$2:$E$2,0))</f>
        <v>0</v>
      </c>
      <c r="BH117" s="6">
        <f>INDEX('P-07 HACCP score'!$C$3:$E$7,MATCH(R117,'P-07 HACCP score'!$B$3:$B$7,0),MATCH('D-14 Ernst'!N$2,'P-07 HACCP score'!$C$2:$E$2,0))</f>
        <v>0</v>
      </c>
      <c r="BI117" s="6">
        <f>INDEX('P-07 HACCP score'!$C$3:$E$7,MATCH(S117,'P-07 HACCP score'!$B$3:$B$7,0),MATCH('D-14 Ernst'!O$2,'P-07 HACCP score'!$C$2:$E$2,0))</f>
        <v>0</v>
      </c>
      <c r="BJ117" s="6">
        <f>INDEX('P-07 HACCP score'!$C$3:$E$7,MATCH(T117,'P-07 HACCP score'!$B$3:$B$7,0),MATCH('D-14 Ernst'!P$2,'P-07 HACCP score'!$C$2:$E$2,0))</f>
        <v>0</v>
      </c>
      <c r="BK117" s="6">
        <f>INDEX('P-07 HACCP score'!$C$3:$E$7,MATCH(U117,'P-07 HACCP score'!$B$3:$B$7,0),MATCH('D-14 Ernst'!Q$2,'P-07 HACCP score'!$C$2:$E$2,0))</f>
        <v>0</v>
      </c>
      <c r="BL117" s="6">
        <f>INDEX('P-07 HACCP score'!$C$3:$E$7,MATCH(V117,'P-07 HACCP score'!$B$3:$B$7,0),MATCH('D-14 Ernst'!R$2,'P-07 HACCP score'!$C$2:$E$2,0))</f>
        <v>0</v>
      </c>
      <c r="BM117" s="6">
        <f>INDEX('P-07 HACCP score'!$C$3:$E$7,MATCH(W117,'P-07 HACCP score'!$B$3:$B$7,0),MATCH('D-14 Ernst'!S$2,'P-07 HACCP score'!$C$2:$E$2,0))</f>
        <v>0</v>
      </c>
      <c r="BN117" s="6">
        <f>INDEX('P-07 HACCP score'!$C$3:$E$7,MATCH(X117,'P-07 HACCP score'!$B$3:$B$7,0),MATCH('D-14 Ernst'!T$2,'P-07 HACCP score'!$C$2:$E$2,0))</f>
        <v>0</v>
      </c>
      <c r="BO117" s="6">
        <f>INDEX('P-07 HACCP score'!$C$3:$E$7,MATCH(Y117,'P-07 HACCP score'!$B$3:$B$7,0),MATCH('D-14 Ernst'!U$2,'P-07 HACCP score'!$C$2:$E$2,0))</f>
        <v>0</v>
      </c>
      <c r="BP117" s="6">
        <f>INDEX('P-07 HACCP score'!$C$3:$E$7,MATCH(Z117,'P-07 HACCP score'!$B$3:$B$7,0),MATCH('D-14 Ernst'!V$2,'P-07 HACCP score'!$C$2:$E$2,0))</f>
        <v>0</v>
      </c>
      <c r="BQ117" s="6">
        <f>INDEX('P-07 HACCP score'!$C$3:$E$7,MATCH(AA117,'P-07 HACCP score'!$B$3:$B$7,0),MATCH('D-14 Ernst'!W$2,'P-07 HACCP score'!$C$2:$E$2,0))</f>
        <v>0</v>
      </c>
      <c r="BR117" s="6">
        <f>INDEX('P-07 HACCP score'!$C$3:$E$7,MATCH(AB117,'P-07 HACCP score'!$B$3:$B$7,0),MATCH('D-14 Ernst'!X$2,'P-07 HACCP score'!$C$2:$E$2,0))</f>
        <v>0</v>
      </c>
      <c r="BS117" s="6">
        <f>INDEX('P-07 HACCP score'!$C$3:$E$7,MATCH(AC117,'P-07 HACCP score'!$B$3:$B$7,0),MATCH('D-14 Ernst'!Y$2,'P-07 HACCP score'!$C$2:$E$2,0))</f>
        <v>0</v>
      </c>
      <c r="BT117" s="6">
        <f>INDEX('P-07 HACCP score'!$C$3:$E$7,MATCH(AD117,'P-07 HACCP score'!$B$3:$B$7,0),MATCH('D-14 Ernst'!Z$2,'P-07 HACCP score'!$C$2:$E$2,0))</f>
        <v>0</v>
      </c>
      <c r="BU117" s="6">
        <f>INDEX('P-07 HACCP score'!$C$3:$E$7,MATCH(AE117,'P-07 HACCP score'!$B$3:$B$7,0),MATCH('D-14 Ernst'!AA$2,'P-07 HACCP score'!$C$2:$E$2,0))</f>
        <v>0</v>
      </c>
      <c r="BV117" s="6">
        <f>INDEX('P-07 HACCP score'!$C$3:$E$7,MATCH(AF117,'P-07 HACCP score'!$B$3:$B$7,0),MATCH('D-14 Ernst'!AB$2,'P-07 HACCP score'!$C$2:$E$2,0))</f>
        <v>0</v>
      </c>
      <c r="BW117" s="6">
        <f>INDEX('P-07 HACCP score'!$C$3:$E$7,MATCH(AG117,'P-07 HACCP score'!$B$3:$B$7,0),MATCH('D-14 Ernst'!AC$2,'P-07 HACCP score'!$C$2:$E$2,0))</f>
        <v>0</v>
      </c>
      <c r="BX117" s="6">
        <f>INDEX('P-07 HACCP score'!$C$3:$E$7,MATCH(AH117,'P-07 HACCP score'!$B$3:$B$7,0),MATCH('D-14 Ernst'!AD$2,'P-07 HACCP score'!$C$2:$E$2,0))</f>
        <v>0</v>
      </c>
    </row>
    <row r="118" spans="1:76" s="6" customFormat="1" x14ac:dyDescent="0.45">
      <c r="A118" s="47">
        <v>52010</v>
      </c>
      <c r="B118" s="6" t="s">
        <v>164</v>
      </c>
      <c r="C118" s="6" t="s">
        <v>637</v>
      </c>
      <c r="D118" s="21" t="s">
        <v>103</v>
      </c>
      <c r="E118" s="22"/>
      <c r="F118" s="22"/>
      <c r="G118" s="22"/>
      <c r="H118" s="25"/>
      <c r="I118" s="25"/>
      <c r="J118" s="25"/>
      <c r="K118" s="25"/>
      <c r="L118" s="25"/>
      <c r="M118" s="22"/>
      <c r="N118" s="22"/>
      <c r="O118" s="26"/>
      <c r="P118" s="26"/>
      <c r="Q118" s="22"/>
      <c r="R118" s="22"/>
      <c r="S118" s="22"/>
      <c r="T118" s="22"/>
      <c r="U118" s="22"/>
      <c r="V118" s="22"/>
      <c r="W118" s="22"/>
      <c r="X118" s="42" t="s">
        <v>43</v>
      </c>
      <c r="Y118" s="42" t="s">
        <v>726</v>
      </c>
      <c r="Z118" s="22" t="s">
        <v>32</v>
      </c>
      <c r="AA118" s="22"/>
      <c r="AB118" s="22"/>
      <c r="AC118" s="22"/>
      <c r="AD118" s="22"/>
      <c r="AE118" s="22"/>
      <c r="AF118" s="22"/>
      <c r="AG118" s="22"/>
      <c r="AH118" s="22"/>
      <c r="AI118" s="4">
        <f>COUNTIF(AU118:AW118,5)+COUNTIF(BC118:BD118,5)+COUNTIF(BG118:BX118,5)+COUNTIF(AU118:AW118,9)+COUNTIF(BC118:BD118,9)+COUNTIF(BG118:BX118,9)</f>
        <v>1</v>
      </c>
      <c r="AJ118" s="4">
        <f>COUNTIF(AU118:AW118,15)+COUNTIF(BC118:BD118,15)+COUNTIF(BG118:BX118,15)+COUNTIF(AU118:AW118,25)+COUNTIF(BC118:BD118,25)+COUNTIF(BG118:BX118,25)</f>
        <v>0</v>
      </c>
      <c r="AK118" s="4" t="str">
        <f>IF(AJ118&gt;=1,"HOOG",IF(AI118&gt;=2,"MIDDEN","LAAG"))</f>
        <v>LAAG</v>
      </c>
      <c r="AL118" s="4" t="str">
        <f>IF(AND(AJ118=1,OR(G118="H",X118="H"),TEXT(D118,0)&lt;&gt;"4"),"J","N" )</f>
        <v>N</v>
      </c>
      <c r="AM118" s="4" t="s">
        <v>34</v>
      </c>
      <c r="AN118" s="80" t="str">
        <f>IF(OR(AM118="J",AL118="J"),"MIDDEN",AK118)</f>
        <v>LAAG</v>
      </c>
      <c r="AO118" s="4" t="s">
        <v>32</v>
      </c>
      <c r="AP118" s="4" t="s">
        <v>36</v>
      </c>
      <c r="AQ118" s="4" t="s">
        <v>34</v>
      </c>
      <c r="AR118" s="4" t="str">
        <f>IF(AND(AO118="H",AP118="K"),"J",IF(OR(AND(AO118="L",AP118="K",AQ118="J"),AND(AO118="H",AP118="G",AQ118="J")),"J","N"))</f>
        <v>N</v>
      </c>
      <c r="AS118" s="4" t="s">
        <v>34</v>
      </c>
      <c r="AT118" s="4" t="str">
        <f>IF(AR118="N",AN118,IF(AN118="LAAG","MIDDEN","HOOG"))</f>
        <v>LAAG</v>
      </c>
      <c r="AU118" s="6">
        <f>INDEX('P-07 HACCP score'!$C$3:$E$7,MATCH(E118,'P-07 HACCP score'!$B$3:$B$7,0),MATCH('D-14 Ernst'!A$2,'P-07 HACCP score'!$C$2:$E$2,0))</f>
        <v>0</v>
      </c>
      <c r="AV118" s="6">
        <f>INDEX('P-07 HACCP score'!$C$3:$E$7,MATCH(F118,'P-07 HACCP score'!$B$3:$B$7,0),MATCH('D-14 Ernst'!B$2,'P-07 HACCP score'!$C$2:$E$2,0))</f>
        <v>0</v>
      </c>
      <c r="AW118" s="6">
        <f>INDEX('P-07 HACCP score'!$C$3:$E$7,MATCH(G118,'P-07 HACCP score'!$B$3:$B$7,0),MATCH('D-14 Ernst'!C$2,'P-07 HACCP score'!$C$2:$E$2,0))</f>
        <v>0</v>
      </c>
      <c r="AX118" s="6">
        <f>INDEX('P-07 HACCP score'!$C$3:$E$7,MATCH(H118,'P-07 HACCP score'!$B$3:$B$7,0),MATCH('D-14 Ernst'!D$2,'P-07 HACCP score'!$C$2:$E$2,0))</f>
        <v>0</v>
      </c>
      <c r="AY118" s="6">
        <f>INDEX('P-07 HACCP score'!$C$3:$E$7,MATCH(I118,'P-07 HACCP score'!$B$3:$B$7,0),MATCH('D-14 Ernst'!E$2,'P-07 HACCP score'!$C$2:$E$2,0))</f>
        <v>0</v>
      </c>
      <c r="AZ118" s="6">
        <f>INDEX('P-07 HACCP score'!$C$3:$E$7,MATCH(J118,'P-07 HACCP score'!$B$3:$B$7,0),MATCH('D-14 Ernst'!F$2,'P-07 HACCP score'!$C$2:$E$2,0))</f>
        <v>0</v>
      </c>
      <c r="BA118" s="6">
        <f>INDEX('P-07 HACCP score'!$C$3:$E$7,MATCH(K118,'P-07 HACCP score'!$B$3:$B$7,0),MATCH('D-14 Ernst'!G$2,'P-07 HACCP score'!$C$2:$E$2,0))</f>
        <v>0</v>
      </c>
      <c r="BB118" s="6">
        <f>INDEX('P-07 HACCP score'!$C$3:$E$7,MATCH(L118,'P-07 HACCP score'!$B$3:$B$7,0),MATCH('D-14 Ernst'!H$2,'P-07 HACCP score'!$C$2:$E$2,0))</f>
        <v>0</v>
      </c>
      <c r="BC118" s="6">
        <f>INDEX('P-07 HACCP score'!$C$3:$E$7,MATCH(M118,'P-07 HACCP score'!$B$3:$B$7,0),MATCH('D-14 Ernst'!I$2,'P-07 HACCP score'!$C$2:$E$2,0))</f>
        <v>0</v>
      </c>
      <c r="BD118" s="6">
        <f>INDEX('P-07 HACCP score'!$C$3:$E$7,MATCH(N118,'P-07 HACCP score'!$B$3:$B$7,0),MATCH('D-14 Ernst'!J$2,'P-07 HACCP score'!$C$2:$E$2,0))</f>
        <v>0</v>
      </c>
      <c r="BE118" s="6">
        <f>INDEX('P-07 HACCP score'!$C$3:$E$7,MATCH(O118,'P-07 HACCP score'!$B$3:$B$7,0),MATCH('D-14 Ernst'!K$2,'P-07 HACCP score'!$C$2:$E$2,0))</f>
        <v>0</v>
      </c>
      <c r="BF118" s="6">
        <f>INDEX('P-07 HACCP score'!$C$3:$E$7,MATCH(P118,'P-07 HACCP score'!$B$3:$B$7,0),MATCH('D-14 Ernst'!L$2,'P-07 HACCP score'!$C$2:$E$2,0))</f>
        <v>0</v>
      </c>
      <c r="BG118" s="6">
        <f>INDEX('P-07 HACCP score'!$C$3:$E$7,MATCH(Q118,'P-07 HACCP score'!$B$3:$B$7,0),MATCH('D-14 Ernst'!M$2,'P-07 HACCP score'!$C$2:$E$2,0))</f>
        <v>0</v>
      </c>
      <c r="BH118" s="6">
        <f>INDEX('P-07 HACCP score'!$C$3:$E$7,MATCH(R118,'P-07 HACCP score'!$B$3:$B$7,0),MATCH('D-14 Ernst'!N$2,'P-07 HACCP score'!$C$2:$E$2,0))</f>
        <v>0</v>
      </c>
      <c r="BI118" s="6">
        <f>INDEX('P-07 HACCP score'!$C$3:$E$7,MATCH(S118,'P-07 HACCP score'!$B$3:$B$7,0),MATCH('D-14 Ernst'!O$2,'P-07 HACCP score'!$C$2:$E$2,0))</f>
        <v>0</v>
      </c>
      <c r="BJ118" s="6">
        <f>INDEX('P-07 HACCP score'!$C$3:$E$7,MATCH(T118,'P-07 HACCP score'!$B$3:$B$7,0),MATCH('D-14 Ernst'!P$2,'P-07 HACCP score'!$C$2:$E$2,0))</f>
        <v>0</v>
      </c>
      <c r="BK118" s="6">
        <f>INDEX('P-07 HACCP score'!$C$3:$E$7,MATCH(U118,'P-07 HACCP score'!$B$3:$B$7,0),MATCH('D-14 Ernst'!Q$2,'P-07 HACCP score'!$C$2:$E$2,0))</f>
        <v>0</v>
      </c>
      <c r="BL118" s="6">
        <f>INDEX('P-07 HACCP score'!$C$3:$E$7,MATCH(V118,'P-07 HACCP score'!$B$3:$B$7,0),MATCH('D-14 Ernst'!R$2,'P-07 HACCP score'!$C$2:$E$2,0))</f>
        <v>0</v>
      </c>
      <c r="BM118" s="6">
        <f>INDEX('P-07 HACCP score'!$C$3:$E$7,MATCH(W118,'P-07 HACCP score'!$B$3:$B$7,0),MATCH('D-14 Ernst'!S$2,'P-07 HACCP score'!$C$2:$E$2,0))</f>
        <v>0</v>
      </c>
      <c r="BN118" s="6">
        <f>INDEX('P-07 HACCP score'!$C$3:$E$7,MATCH(X118,'P-07 HACCP score'!$B$3:$B$7,0),MATCH('D-14 Ernst'!T$2,'P-07 HACCP score'!$C$2:$E$2,0))</f>
        <v>9</v>
      </c>
      <c r="BO118" s="6">
        <f>INDEX('P-07 HACCP score'!$C$3:$E$7,MATCH(Y118,'P-07 HACCP score'!$B$3:$B$7,0),MATCH('D-14 Ernst'!U$2,'P-07 HACCP score'!$C$2:$E$2,0))</f>
        <v>0.5</v>
      </c>
      <c r="BP118" s="6">
        <f>INDEX('P-07 HACCP score'!$C$3:$E$7,MATCH(Z118,'P-07 HACCP score'!$B$3:$B$7,0),MATCH('D-14 Ernst'!V$2,'P-07 HACCP score'!$C$2:$E$2,0))</f>
        <v>1</v>
      </c>
      <c r="BQ118" s="6">
        <f>INDEX('P-07 HACCP score'!$C$3:$E$7,MATCH(AA118,'P-07 HACCP score'!$B$3:$B$7,0),MATCH('D-14 Ernst'!W$2,'P-07 HACCP score'!$C$2:$E$2,0))</f>
        <v>0</v>
      </c>
      <c r="BR118" s="6">
        <f>INDEX('P-07 HACCP score'!$C$3:$E$7,MATCH(AB118,'P-07 HACCP score'!$B$3:$B$7,0),MATCH('D-14 Ernst'!X$2,'P-07 HACCP score'!$C$2:$E$2,0))</f>
        <v>0</v>
      </c>
      <c r="BS118" s="6">
        <f>INDEX('P-07 HACCP score'!$C$3:$E$7,MATCH(AC118,'P-07 HACCP score'!$B$3:$B$7,0),MATCH('D-14 Ernst'!Y$2,'P-07 HACCP score'!$C$2:$E$2,0))</f>
        <v>0</v>
      </c>
      <c r="BT118" s="6">
        <f>INDEX('P-07 HACCP score'!$C$3:$E$7,MATCH(AD118,'P-07 HACCP score'!$B$3:$B$7,0),MATCH('D-14 Ernst'!Z$2,'P-07 HACCP score'!$C$2:$E$2,0))</f>
        <v>0</v>
      </c>
      <c r="BU118" s="6">
        <f>INDEX('P-07 HACCP score'!$C$3:$E$7,MATCH(AE118,'P-07 HACCP score'!$B$3:$B$7,0),MATCH('D-14 Ernst'!AA$2,'P-07 HACCP score'!$C$2:$E$2,0))</f>
        <v>0</v>
      </c>
      <c r="BV118" s="6">
        <f>INDEX('P-07 HACCP score'!$C$3:$E$7,MATCH(AF118,'P-07 HACCP score'!$B$3:$B$7,0),MATCH('D-14 Ernst'!AB$2,'P-07 HACCP score'!$C$2:$E$2,0))</f>
        <v>0</v>
      </c>
      <c r="BW118" s="6">
        <f>INDEX('P-07 HACCP score'!$C$3:$E$7,MATCH(AG118,'P-07 HACCP score'!$B$3:$B$7,0),MATCH('D-14 Ernst'!AC$2,'P-07 HACCP score'!$C$2:$E$2,0))</f>
        <v>0</v>
      </c>
      <c r="BX118" s="6">
        <f>INDEX('P-07 HACCP score'!$C$3:$E$7,MATCH(AH118,'P-07 HACCP score'!$B$3:$B$7,0),MATCH('D-14 Ernst'!AD$2,'P-07 HACCP score'!$C$2:$E$2,0))</f>
        <v>0</v>
      </c>
    </row>
    <row r="119" spans="1:76" s="6" customFormat="1" x14ac:dyDescent="0.45">
      <c r="A119" s="47">
        <v>30545</v>
      </c>
      <c r="B119" s="6" t="s">
        <v>1048</v>
      </c>
      <c r="C119" s="6" t="s">
        <v>130</v>
      </c>
      <c r="D119" s="21">
        <v>5</v>
      </c>
      <c r="E119" s="22"/>
      <c r="F119" s="22"/>
      <c r="G119" s="22"/>
      <c r="H119" s="25"/>
      <c r="I119" s="25"/>
      <c r="J119" s="25"/>
      <c r="K119" s="25"/>
      <c r="L119" s="25"/>
      <c r="M119" s="22"/>
      <c r="N119" s="22"/>
      <c r="O119" s="26"/>
      <c r="P119" s="26"/>
      <c r="Q119" s="22" t="s">
        <v>32</v>
      </c>
      <c r="R119" s="22"/>
      <c r="S119" s="42" t="s">
        <v>726</v>
      </c>
      <c r="T119" s="22"/>
      <c r="U119" s="22"/>
      <c r="V119" s="22"/>
      <c r="W119" s="22"/>
      <c r="X119" s="22"/>
      <c r="Y119" s="22"/>
      <c r="Z119" s="22"/>
      <c r="AA119" s="22"/>
      <c r="AB119" s="22"/>
      <c r="AC119" s="22"/>
      <c r="AD119" s="22"/>
      <c r="AE119" s="22"/>
      <c r="AF119" s="22"/>
      <c r="AG119" s="22"/>
      <c r="AH119" s="22"/>
      <c r="AI119" s="4">
        <f>COUNTIF(AU119:AW119,5)+COUNTIF(BC119:BD119,5)+COUNTIF(BG119:BX119,5)+COUNTIF(AU119:AW119,9)+COUNTIF(BC119:BD119,9)+COUNTIF(BG119:BX119,9)</f>
        <v>1</v>
      </c>
      <c r="AJ119" s="4">
        <f>COUNTIF(AU119:AW119,15)+COUNTIF(BC119:BD119,15)+COUNTIF(BG119:BX119,15)+COUNTIF(AU119:AW119,25)+COUNTIF(BC119:BD119,25)+COUNTIF(BG119:BX119,25)</f>
        <v>0</v>
      </c>
      <c r="AK119" s="4" t="str">
        <f>IF(AJ119&gt;=1,"HOOG",IF(AI119&gt;=2,"MIDDEN","LAAG"))</f>
        <v>LAAG</v>
      </c>
      <c r="AL119" s="4" t="str">
        <f>IF(AND(AJ119=1,OR(G119="H",X119="H"),TEXT(D119,0)&lt;&gt;"4"),"J","N" )</f>
        <v>N</v>
      </c>
      <c r="AM119" s="4" t="s">
        <v>34</v>
      </c>
      <c r="AN119" s="80" t="str">
        <f>IF(OR(AM119="J",AL119="J"),"MIDDEN",AK119)</f>
        <v>LAAG</v>
      </c>
      <c r="AO119" s="4" t="s">
        <v>119</v>
      </c>
      <c r="AP119" s="4" t="s">
        <v>119</v>
      </c>
      <c r="AQ119" s="4" t="s">
        <v>119</v>
      </c>
      <c r="AR119" s="4" t="str">
        <f>IF(AND(AO119="H",AP119="K"),"J",IF(OR(AND(AO119="L",AP119="K",AQ119="J"),AND(AO119="H",AP119="G",AQ119="J")),"J","N"))</f>
        <v>N</v>
      </c>
      <c r="AS119" s="4" t="s">
        <v>34</v>
      </c>
      <c r="AT119" s="4" t="str">
        <f>IF(AR119="N",AN119,IF(AN119="LAAG","MIDDEN","HOOG"))</f>
        <v>LAAG</v>
      </c>
      <c r="AU119" s="6">
        <f>INDEX('P-07 HACCP score'!$C$3:$E$7,MATCH(E119,'P-07 HACCP score'!$B$3:$B$7,0),MATCH('D-14 Ernst'!A$2,'P-07 HACCP score'!$C$2:$E$2,0))</f>
        <v>0</v>
      </c>
      <c r="AV119" s="6">
        <f>INDEX('P-07 HACCP score'!$C$3:$E$7,MATCH(F119,'P-07 HACCP score'!$B$3:$B$7,0),MATCH('D-14 Ernst'!B$2,'P-07 HACCP score'!$C$2:$E$2,0))</f>
        <v>0</v>
      </c>
      <c r="AW119" s="6">
        <f>INDEX('P-07 HACCP score'!$C$3:$E$7,MATCH(G119,'P-07 HACCP score'!$B$3:$B$7,0),MATCH('D-14 Ernst'!C$2,'P-07 HACCP score'!$C$2:$E$2,0))</f>
        <v>0</v>
      </c>
      <c r="AX119" s="6">
        <f>INDEX('P-07 HACCP score'!$C$3:$E$7,MATCH(H119,'P-07 HACCP score'!$B$3:$B$7,0),MATCH('D-14 Ernst'!D$2,'P-07 HACCP score'!$C$2:$E$2,0))</f>
        <v>0</v>
      </c>
      <c r="AY119" s="6">
        <f>INDEX('P-07 HACCP score'!$C$3:$E$7,MATCH(I119,'P-07 HACCP score'!$B$3:$B$7,0),MATCH('D-14 Ernst'!E$2,'P-07 HACCP score'!$C$2:$E$2,0))</f>
        <v>0</v>
      </c>
      <c r="AZ119" s="6">
        <f>INDEX('P-07 HACCP score'!$C$3:$E$7,MATCH(J119,'P-07 HACCP score'!$B$3:$B$7,0),MATCH('D-14 Ernst'!F$2,'P-07 HACCP score'!$C$2:$E$2,0))</f>
        <v>0</v>
      </c>
      <c r="BA119" s="6">
        <f>INDEX('P-07 HACCP score'!$C$3:$E$7,MATCH(K119,'P-07 HACCP score'!$B$3:$B$7,0),MATCH('D-14 Ernst'!G$2,'P-07 HACCP score'!$C$2:$E$2,0))</f>
        <v>0</v>
      </c>
      <c r="BB119" s="6">
        <f>INDEX('P-07 HACCP score'!$C$3:$E$7,MATCH(L119,'P-07 HACCP score'!$B$3:$B$7,0),MATCH('D-14 Ernst'!H$2,'P-07 HACCP score'!$C$2:$E$2,0))</f>
        <v>0</v>
      </c>
      <c r="BC119" s="6">
        <f>INDEX('P-07 HACCP score'!$C$3:$E$7,MATCH(M119,'P-07 HACCP score'!$B$3:$B$7,0),MATCH('D-14 Ernst'!I$2,'P-07 HACCP score'!$C$2:$E$2,0))</f>
        <v>0</v>
      </c>
      <c r="BD119" s="6">
        <f>INDEX('P-07 HACCP score'!$C$3:$E$7,MATCH(N119,'P-07 HACCP score'!$B$3:$B$7,0),MATCH('D-14 Ernst'!J$2,'P-07 HACCP score'!$C$2:$E$2,0))</f>
        <v>0</v>
      </c>
      <c r="BE119" s="6">
        <f>INDEX('P-07 HACCP score'!$C$3:$E$7,MATCH(O119,'P-07 HACCP score'!$B$3:$B$7,0),MATCH('D-14 Ernst'!K$2,'P-07 HACCP score'!$C$2:$E$2,0))</f>
        <v>0</v>
      </c>
      <c r="BF119" s="6">
        <f>INDEX('P-07 HACCP score'!$C$3:$E$7,MATCH(P119,'P-07 HACCP score'!$B$3:$B$7,0),MATCH('D-14 Ernst'!L$2,'P-07 HACCP score'!$C$2:$E$2,0))</f>
        <v>0</v>
      </c>
      <c r="BG119" s="6">
        <f>INDEX('P-07 HACCP score'!$C$3:$E$7,MATCH(Q119,'P-07 HACCP score'!$B$3:$B$7,0),MATCH('D-14 Ernst'!M$2,'P-07 HACCP score'!$C$2:$E$2,0))</f>
        <v>5</v>
      </c>
      <c r="BH119" s="6">
        <f>INDEX('P-07 HACCP score'!$C$3:$E$7,MATCH(R119,'P-07 HACCP score'!$B$3:$B$7,0),MATCH('D-14 Ernst'!N$2,'P-07 HACCP score'!$C$2:$E$2,0))</f>
        <v>0</v>
      </c>
      <c r="BI119" s="6">
        <f>INDEX('P-07 HACCP score'!$C$3:$E$7,MATCH(S119,'P-07 HACCP score'!$B$3:$B$7,0),MATCH('D-14 Ernst'!O$2,'P-07 HACCP score'!$C$2:$E$2,0))</f>
        <v>1.5</v>
      </c>
      <c r="BJ119" s="6">
        <f>INDEX('P-07 HACCP score'!$C$3:$E$7,MATCH(T119,'P-07 HACCP score'!$B$3:$B$7,0),MATCH('D-14 Ernst'!P$2,'P-07 HACCP score'!$C$2:$E$2,0))</f>
        <v>0</v>
      </c>
      <c r="BK119" s="6">
        <f>INDEX('P-07 HACCP score'!$C$3:$E$7,MATCH(U119,'P-07 HACCP score'!$B$3:$B$7,0),MATCH('D-14 Ernst'!Q$2,'P-07 HACCP score'!$C$2:$E$2,0))</f>
        <v>0</v>
      </c>
      <c r="BL119" s="6">
        <f>INDEX('P-07 HACCP score'!$C$3:$E$7,MATCH(V119,'P-07 HACCP score'!$B$3:$B$7,0),MATCH('D-14 Ernst'!R$2,'P-07 HACCP score'!$C$2:$E$2,0))</f>
        <v>0</v>
      </c>
      <c r="BM119" s="6">
        <f>INDEX('P-07 HACCP score'!$C$3:$E$7,MATCH(W119,'P-07 HACCP score'!$B$3:$B$7,0),MATCH('D-14 Ernst'!S$2,'P-07 HACCP score'!$C$2:$E$2,0))</f>
        <v>0</v>
      </c>
      <c r="BN119" s="6">
        <f>INDEX('P-07 HACCP score'!$C$3:$E$7,MATCH(X119,'P-07 HACCP score'!$B$3:$B$7,0),MATCH('D-14 Ernst'!T$2,'P-07 HACCP score'!$C$2:$E$2,0))</f>
        <v>0</v>
      </c>
      <c r="BO119" s="6">
        <f>INDEX('P-07 HACCP score'!$C$3:$E$7,MATCH(Y119,'P-07 HACCP score'!$B$3:$B$7,0),MATCH('D-14 Ernst'!U$2,'P-07 HACCP score'!$C$2:$E$2,0))</f>
        <v>0</v>
      </c>
      <c r="BP119" s="6">
        <f>INDEX('P-07 HACCP score'!$C$3:$E$7,MATCH(Z119,'P-07 HACCP score'!$B$3:$B$7,0),MATCH('D-14 Ernst'!V$2,'P-07 HACCP score'!$C$2:$E$2,0))</f>
        <v>0</v>
      </c>
      <c r="BQ119" s="6">
        <f>INDEX('P-07 HACCP score'!$C$3:$E$7,MATCH(AA119,'P-07 HACCP score'!$B$3:$B$7,0),MATCH('D-14 Ernst'!W$2,'P-07 HACCP score'!$C$2:$E$2,0))</f>
        <v>0</v>
      </c>
      <c r="BR119" s="6">
        <f>INDEX('P-07 HACCP score'!$C$3:$E$7,MATCH(AB119,'P-07 HACCP score'!$B$3:$B$7,0),MATCH('D-14 Ernst'!X$2,'P-07 HACCP score'!$C$2:$E$2,0))</f>
        <v>0</v>
      </c>
      <c r="BS119" s="6">
        <f>INDEX('P-07 HACCP score'!$C$3:$E$7,MATCH(AC119,'P-07 HACCP score'!$B$3:$B$7,0),MATCH('D-14 Ernst'!Y$2,'P-07 HACCP score'!$C$2:$E$2,0))</f>
        <v>0</v>
      </c>
      <c r="BT119" s="6">
        <f>INDEX('P-07 HACCP score'!$C$3:$E$7,MATCH(AD119,'P-07 HACCP score'!$B$3:$B$7,0),MATCH('D-14 Ernst'!Z$2,'P-07 HACCP score'!$C$2:$E$2,0))</f>
        <v>0</v>
      </c>
      <c r="BU119" s="6">
        <f>INDEX('P-07 HACCP score'!$C$3:$E$7,MATCH(AE119,'P-07 HACCP score'!$B$3:$B$7,0),MATCH('D-14 Ernst'!AA$2,'P-07 HACCP score'!$C$2:$E$2,0))</f>
        <v>0</v>
      </c>
      <c r="BV119" s="6">
        <f>INDEX('P-07 HACCP score'!$C$3:$E$7,MATCH(AF119,'P-07 HACCP score'!$B$3:$B$7,0),MATCH('D-14 Ernst'!AB$2,'P-07 HACCP score'!$C$2:$E$2,0))</f>
        <v>0</v>
      </c>
      <c r="BW119" s="6">
        <f>INDEX('P-07 HACCP score'!$C$3:$E$7,MATCH(AG119,'P-07 HACCP score'!$B$3:$B$7,0),MATCH('D-14 Ernst'!AC$2,'P-07 HACCP score'!$C$2:$E$2,0))</f>
        <v>0</v>
      </c>
      <c r="BX119" s="6">
        <f>INDEX('P-07 HACCP score'!$C$3:$E$7,MATCH(AH119,'P-07 HACCP score'!$B$3:$B$7,0),MATCH('D-14 Ernst'!AD$2,'P-07 HACCP score'!$C$2:$E$2,0))</f>
        <v>0</v>
      </c>
    </row>
    <row r="120" spans="1:76" s="6" customFormat="1" x14ac:dyDescent="0.45">
      <c r="A120" s="47">
        <v>51640</v>
      </c>
      <c r="B120" s="6" t="s">
        <v>165</v>
      </c>
      <c r="C120" s="6" t="s">
        <v>640</v>
      </c>
      <c r="D120" s="21" t="s">
        <v>31</v>
      </c>
      <c r="E120" s="22" t="s">
        <v>32</v>
      </c>
      <c r="F120" s="22"/>
      <c r="G120" s="22"/>
      <c r="H120" s="25"/>
      <c r="I120" s="25"/>
      <c r="J120" s="25"/>
      <c r="K120" s="25"/>
      <c r="L120" s="25"/>
      <c r="M120" s="22"/>
      <c r="N120" s="22"/>
      <c r="O120" s="26"/>
      <c r="P120" s="26"/>
      <c r="Q120" s="22"/>
      <c r="R120" s="22"/>
      <c r="S120" s="22"/>
      <c r="T120" s="22"/>
      <c r="U120" s="22"/>
      <c r="V120" s="22"/>
      <c r="W120" s="22"/>
      <c r="X120" s="22"/>
      <c r="Y120" s="22"/>
      <c r="Z120" s="22"/>
      <c r="AA120" s="22"/>
      <c r="AB120" s="22"/>
      <c r="AC120" s="22"/>
      <c r="AD120" s="22"/>
      <c r="AE120" s="22"/>
      <c r="AF120" s="22"/>
      <c r="AG120" s="22"/>
      <c r="AH120" s="22"/>
      <c r="AI120" s="4">
        <f>COUNTIF(AU120:AW120,5)+COUNTIF(BC120:BD120,5)+COUNTIF(BG120:BX120,5)+COUNTIF(AU120:AW120,9)+COUNTIF(BC120:BD120,9)+COUNTIF(BG120:BX120,9)</f>
        <v>0</v>
      </c>
      <c r="AJ120" s="4">
        <f>COUNTIF(AU120:AW120,15)+COUNTIF(BC120:BD120,15)+COUNTIF(BG120:BX120,15)+COUNTIF(AU120:AW120,25)+COUNTIF(BC120:BD120,25)+COUNTIF(BG120:BX120,25)</f>
        <v>0</v>
      </c>
      <c r="AK120" s="4" t="str">
        <f>IF(AJ120&gt;=1,"HOOG",IF(AI120&gt;=2,"MIDDEN","LAAG"))</f>
        <v>LAAG</v>
      </c>
      <c r="AL120" s="4" t="str">
        <f>IF(AND(AJ120=1,OR(G120="H",X120="H"),TEXT(D120,0)&lt;&gt;"4"),"J","N" )</f>
        <v>N</v>
      </c>
      <c r="AM120" s="4" t="s">
        <v>34</v>
      </c>
      <c r="AN120" s="80" t="str">
        <f>IF(OR(AM120="J",AL120="J"),"MIDDEN",AK120)</f>
        <v>LAAG</v>
      </c>
      <c r="AO120" s="4" t="s">
        <v>32</v>
      </c>
      <c r="AP120" s="4" t="s">
        <v>36</v>
      </c>
      <c r="AQ120" s="4" t="s">
        <v>34</v>
      </c>
      <c r="AR120" s="4" t="str">
        <f>IF(AND(AO120="H",AP120="K"),"J",IF(OR(AND(AO120="L",AP120="K",AQ120="J"),AND(AO120="H",AP120="G",AQ120="J")),"J","N"))</f>
        <v>N</v>
      </c>
      <c r="AS120" s="4" t="s">
        <v>34</v>
      </c>
      <c r="AT120" s="4" t="str">
        <f>IF(AR120="N",AN120,IF(AN120="LAAG","MIDDEN","HOOG"))</f>
        <v>LAAG</v>
      </c>
      <c r="AU120" s="6">
        <f>INDEX('P-07 HACCP score'!$C$3:$E$7,MATCH(E120,'P-07 HACCP score'!$B$3:$B$7,0),MATCH('D-14 Ernst'!A$2,'P-07 HACCP score'!$C$2:$E$2,0))</f>
        <v>3</v>
      </c>
      <c r="AV120" s="6">
        <f>INDEX('P-07 HACCP score'!$C$3:$E$7,MATCH(F120,'P-07 HACCP score'!$B$3:$B$7,0),MATCH('D-14 Ernst'!B$2,'P-07 HACCP score'!$C$2:$E$2,0))</f>
        <v>0</v>
      </c>
      <c r="AW120" s="6">
        <f>INDEX('P-07 HACCP score'!$C$3:$E$7,MATCH(G120,'P-07 HACCP score'!$B$3:$B$7,0),MATCH('D-14 Ernst'!C$2,'P-07 HACCP score'!$C$2:$E$2,0))</f>
        <v>0</v>
      </c>
      <c r="AX120" s="6">
        <f>INDEX('P-07 HACCP score'!$C$3:$E$7,MATCH(H120,'P-07 HACCP score'!$B$3:$B$7,0),MATCH('D-14 Ernst'!D$2,'P-07 HACCP score'!$C$2:$E$2,0))</f>
        <v>0</v>
      </c>
      <c r="AY120" s="6">
        <f>INDEX('P-07 HACCP score'!$C$3:$E$7,MATCH(I120,'P-07 HACCP score'!$B$3:$B$7,0),MATCH('D-14 Ernst'!E$2,'P-07 HACCP score'!$C$2:$E$2,0))</f>
        <v>0</v>
      </c>
      <c r="AZ120" s="6">
        <f>INDEX('P-07 HACCP score'!$C$3:$E$7,MATCH(J120,'P-07 HACCP score'!$B$3:$B$7,0),MATCH('D-14 Ernst'!F$2,'P-07 HACCP score'!$C$2:$E$2,0))</f>
        <v>0</v>
      </c>
      <c r="BA120" s="6">
        <f>INDEX('P-07 HACCP score'!$C$3:$E$7,MATCH(K120,'P-07 HACCP score'!$B$3:$B$7,0),MATCH('D-14 Ernst'!G$2,'P-07 HACCP score'!$C$2:$E$2,0))</f>
        <v>0</v>
      </c>
      <c r="BB120" s="6">
        <f>INDEX('P-07 HACCP score'!$C$3:$E$7,MATCH(L120,'P-07 HACCP score'!$B$3:$B$7,0),MATCH('D-14 Ernst'!H$2,'P-07 HACCP score'!$C$2:$E$2,0))</f>
        <v>0</v>
      </c>
      <c r="BC120" s="6">
        <f>INDEX('P-07 HACCP score'!$C$3:$E$7,MATCH(M120,'P-07 HACCP score'!$B$3:$B$7,0),MATCH('D-14 Ernst'!I$2,'P-07 HACCP score'!$C$2:$E$2,0))</f>
        <v>0</v>
      </c>
      <c r="BD120" s="6">
        <f>INDEX('P-07 HACCP score'!$C$3:$E$7,MATCH(N120,'P-07 HACCP score'!$B$3:$B$7,0),MATCH('D-14 Ernst'!J$2,'P-07 HACCP score'!$C$2:$E$2,0))</f>
        <v>0</v>
      </c>
      <c r="BE120" s="6">
        <f>INDEX('P-07 HACCP score'!$C$3:$E$7,MATCH(O120,'P-07 HACCP score'!$B$3:$B$7,0),MATCH('D-14 Ernst'!K$2,'P-07 HACCP score'!$C$2:$E$2,0))</f>
        <v>0</v>
      </c>
      <c r="BF120" s="6">
        <f>INDEX('P-07 HACCP score'!$C$3:$E$7,MATCH(P120,'P-07 HACCP score'!$B$3:$B$7,0),MATCH('D-14 Ernst'!L$2,'P-07 HACCP score'!$C$2:$E$2,0))</f>
        <v>0</v>
      </c>
      <c r="BG120" s="6">
        <f>INDEX('P-07 HACCP score'!$C$3:$E$7,MATCH(Q120,'P-07 HACCP score'!$B$3:$B$7,0),MATCH('D-14 Ernst'!M$2,'P-07 HACCP score'!$C$2:$E$2,0))</f>
        <v>0</v>
      </c>
      <c r="BH120" s="6">
        <f>INDEX('P-07 HACCP score'!$C$3:$E$7,MATCH(R120,'P-07 HACCP score'!$B$3:$B$7,0),MATCH('D-14 Ernst'!N$2,'P-07 HACCP score'!$C$2:$E$2,0))</f>
        <v>0</v>
      </c>
      <c r="BI120" s="6">
        <f>INDEX('P-07 HACCP score'!$C$3:$E$7,MATCH(S120,'P-07 HACCP score'!$B$3:$B$7,0),MATCH('D-14 Ernst'!O$2,'P-07 HACCP score'!$C$2:$E$2,0))</f>
        <v>0</v>
      </c>
      <c r="BJ120" s="6">
        <f>INDEX('P-07 HACCP score'!$C$3:$E$7,MATCH(T120,'P-07 HACCP score'!$B$3:$B$7,0),MATCH('D-14 Ernst'!P$2,'P-07 HACCP score'!$C$2:$E$2,0))</f>
        <v>0</v>
      </c>
      <c r="BK120" s="6">
        <f>INDEX('P-07 HACCP score'!$C$3:$E$7,MATCH(U120,'P-07 HACCP score'!$B$3:$B$7,0),MATCH('D-14 Ernst'!Q$2,'P-07 HACCP score'!$C$2:$E$2,0))</f>
        <v>0</v>
      </c>
      <c r="BL120" s="6">
        <f>INDEX('P-07 HACCP score'!$C$3:$E$7,MATCH(V120,'P-07 HACCP score'!$B$3:$B$7,0),MATCH('D-14 Ernst'!R$2,'P-07 HACCP score'!$C$2:$E$2,0))</f>
        <v>0</v>
      </c>
      <c r="BM120" s="6">
        <f>INDEX('P-07 HACCP score'!$C$3:$E$7,MATCH(W120,'P-07 HACCP score'!$B$3:$B$7,0),MATCH('D-14 Ernst'!S$2,'P-07 HACCP score'!$C$2:$E$2,0))</f>
        <v>0</v>
      </c>
      <c r="BN120" s="6">
        <f>INDEX('P-07 HACCP score'!$C$3:$E$7,MATCH(X120,'P-07 HACCP score'!$B$3:$B$7,0),MATCH('D-14 Ernst'!T$2,'P-07 HACCP score'!$C$2:$E$2,0))</f>
        <v>0</v>
      </c>
      <c r="BO120" s="6">
        <f>INDEX('P-07 HACCP score'!$C$3:$E$7,MATCH(Y120,'P-07 HACCP score'!$B$3:$B$7,0),MATCH('D-14 Ernst'!U$2,'P-07 HACCP score'!$C$2:$E$2,0))</f>
        <v>0</v>
      </c>
      <c r="BP120" s="6">
        <f>INDEX('P-07 HACCP score'!$C$3:$E$7,MATCH(Z120,'P-07 HACCP score'!$B$3:$B$7,0),MATCH('D-14 Ernst'!V$2,'P-07 HACCP score'!$C$2:$E$2,0))</f>
        <v>0</v>
      </c>
      <c r="BQ120" s="6">
        <f>INDEX('P-07 HACCP score'!$C$3:$E$7,MATCH(AA120,'P-07 HACCP score'!$B$3:$B$7,0),MATCH('D-14 Ernst'!W$2,'P-07 HACCP score'!$C$2:$E$2,0))</f>
        <v>0</v>
      </c>
      <c r="BR120" s="6">
        <f>INDEX('P-07 HACCP score'!$C$3:$E$7,MATCH(AB120,'P-07 HACCP score'!$B$3:$B$7,0),MATCH('D-14 Ernst'!X$2,'P-07 HACCP score'!$C$2:$E$2,0))</f>
        <v>0</v>
      </c>
      <c r="BS120" s="6">
        <f>INDEX('P-07 HACCP score'!$C$3:$E$7,MATCH(AC120,'P-07 HACCP score'!$B$3:$B$7,0),MATCH('D-14 Ernst'!Y$2,'P-07 HACCP score'!$C$2:$E$2,0))</f>
        <v>0</v>
      </c>
      <c r="BT120" s="6">
        <f>INDEX('P-07 HACCP score'!$C$3:$E$7,MATCH(AD120,'P-07 HACCP score'!$B$3:$B$7,0),MATCH('D-14 Ernst'!Z$2,'P-07 HACCP score'!$C$2:$E$2,0))</f>
        <v>0</v>
      </c>
      <c r="BU120" s="6">
        <f>INDEX('P-07 HACCP score'!$C$3:$E$7,MATCH(AE120,'P-07 HACCP score'!$B$3:$B$7,0),MATCH('D-14 Ernst'!AA$2,'P-07 HACCP score'!$C$2:$E$2,0))</f>
        <v>0</v>
      </c>
      <c r="BV120" s="6">
        <f>INDEX('P-07 HACCP score'!$C$3:$E$7,MATCH(AF120,'P-07 HACCP score'!$B$3:$B$7,0),MATCH('D-14 Ernst'!AB$2,'P-07 HACCP score'!$C$2:$E$2,0))</f>
        <v>0</v>
      </c>
      <c r="BW120" s="6">
        <f>INDEX('P-07 HACCP score'!$C$3:$E$7,MATCH(AG120,'P-07 HACCP score'!$B$3:$B$7,0),MATCH('D-14 Ernst'!AC$2,'P-07 HACCP score'!$C$2:$E$2,0))</f>
        <v>0</v>
      </c>
      <c r="BX120" s="6">
        <f>INDEX('P-07 HACCP score'!$C$3:$E$7,MATCH(AH120,'P-07 HACCP score'!$B$3:$B$7,0),MATCH('D-14 Ernst'!AD$2,'P-07 HACCP score'!$C$2:$E$2,0))</f>
        <v>0</v>
      </c>
    </row>
    <row r="121" spans="1:76" s="6" customFormat="1" x14ac:dyDescent="0.45">
      <c r="A121" s="47">
        <v>51650</v>
      </c>
      <c r="B121" s="6" t="s">
        <v>166</v>
      </c>
      <c r="C121" s="6" t="s">
        <v>640</v>
      </c>
      <c r="D121" s="21" t="s">
        <v>31</v>
      </c>
      <c r="E121" s="22"/>
      <c r="F121" s="22"/>
      <c r="G121" s="22"/>
      <c r="H121" s="25"/>
      <c r="I121" s="25"/>
      <c r="J121" s="25"/>
      <c r="K121" s="25"/>
      <c r="L121" s="25"/>
      <c r="M121" s="22"/>
      <c r="N121" s="22"/>
      <c r="O121" s="26"/>
      <c r="P121" s="26"/>
      <c r="Q121" s="22"/>
      <c r="R121" s="22"/>
      <c r="S121" s="22"/>
      <c r="T121" s="22"/>
      <c r="U121" s="22"/>
      <c r="V121" s="22"/>
      <c r="W121" s="22"/>
      <c r="X121" s="22"/>
      <c r="Y121" s="22"/>
      <c r="Z121" s="22"/>
      <c r="AA121" s="22"/>
      <c r="AB121" s="22"/>
      <c r="AC121" s="22"/>
      <c r="AD121" s="22"/>
      <c r="AE121" s="22"/>
      <c r="AF121" s="22"/>
      <c r="AG121" s="22"/>
      <c r="AH121" s="22"/>
      <c r="AI121" s="4">
        <f>COUNTIF(AU121:AW121,5)+COUNTIF(BC121:BD121,5)+COUNTIF(BG121:BX121,5)+COUNTIF(AU121:AW121,9)+COUNTIF(BC121:BD121,9)+COUNTIF(BG121:BX121,9)</f>
        <v>0</v>
      </c>
      <c r="AJ121" s="4">
        <f>COUNTIF(AU121:AW121,15)+COUNTIF(BC121:BD121,15)+COUNTIF(BG121:BX121,15)+COUNTIF(AU121:AW121,25)+COUNTIF(BC121:BD121,25)+COUNTIF(BG121:BX121,25)</f>
        <v>0</v>
      </c>
      <c r="AK121" s="4" t="str">
        <f>IF(AJ121&gt;=1,"HOOG",IF(AI121&gt;=2,"MIDDEN","LAAG"))</f>
        <v>LAAG</v>
      </c>
      <c r="AL121" s="4" t="str">
        <f>IF(AND(AJ121=1,OR(G121="H",X121="H"),TEXT(D121,0)&lt;&gt;"4"),"J","N" )</f>
        <v>N</v>
      </c>
      <c r="AM121" s="4" t="s">
        <v>34</v>
      </c>
      <c r="AN121" s="80" t="str">
        <f>IF(OR(AM121="J",AL121="J"),"MIDDEN",AK121)</f>
        <v>LAAG</v>
      </c>
      <c r="AO121" s="4" t="s">
        <v>35</v>
      </c>
      <c r="AP121" s="4" t="s">
        <v>36</v>
      </c>
      <c r="AQ121" s="4" t="s">
        <v>34</v>
      </c>
      <c r="AR121" s="4" t="str">
        <f>IF(AND(AO121="H",AP121="K"),"J",IF(OR(AND(AO121="L",AP121="K",AQ121="J"),AND(AO121="H",AP121="G",AQ121="J")),"J","N"))</f>
        <v>N</v>
      </c>
      <c r="AS121" s="4" t="s">
        <v>112</v>
      </c>
      <c r="AT121" s="4" t="str">
        <f>IF(AR121="N",AN121,IF(AN121="LAAG","MIDDEN","HOOG"))</f>
        <v>LAAG</v>
      </c>
      <c r="AU121" s="6">
        <f>INDEX('P-07 HACCP score'!$C$3:$E$7,MATCH(E121,'P-07 HACCP score'!$B$3:$B$7,0),MATCH('D-14 Ernst'!A$2,'P-07 HACCP score'!$C$2:$E$2,0))</f>
        <v>0</v>
      </c>
      <c r="AV121" s="6">
        <f>INDEX('P-07 HACCP score'!$C$3:$E$7,MATCH(F121,'P-07 HACCP score'!$B$3:$B$7,0),MATCH('D-14 Ernst'!B$2,'P-07 HACCP score'!$C$2:$E$2,0))</f>
        <v>0</v>
      </c>
      <c r="AW121" s="6">
        <f>INDEX('P-07 HACCP score'!$C$3:$E$7,MATCH(G121,'P-07 HACCP score'!$B$3:$B$7,0),MATCH('D-14 Ernst'!C$2,'P-07 HACCP score'!$C$2:$E$2,0))</f>
        <v>0</v>
      </c>
      <c r="AX121" s="6">
        <f>INDEX('P-07 HACCP score'!$C$3:$E$7,MATCH(H121,'P-07 HACCP score'!$B$3:$B$7,0),MATCH('D-14 Ernst'!D$2,'P-07 HACCP score'!$C$2:$E$2,0))</f>
        <v>0</v>
      </c>
      <c r="AY121" s="6">
        <f>INDEX('P-07 HACCP score'!$C$3:$E$7,MATCH(I121,'P-07 HACCP score'!$B$3:$B$7,0),MATCH('D-14 Ernst'!E$2,'P-07 HACCP score'!$C$2:$E$2,0))</f>
        <v>0</v>
      </c>
      <c r="AZ121" s="6">
        <f>INDEX('P-07 HACCP score'!$C$3:$E$7,MATCH(J121,'P-07 HACCP score'!$B$3:$B$7,0),MATCH('D-14 Ernst'!F$2,'P-07 HACCP score'!$C$2:$E$2,0))</f>
        <v>0</v>
      </c>
      <c r="BA121" s="6">
        <f>INDEX('P-07 HACCP score'!$C$3:$E$7,MATCH(K121,'P-07 HACCP score'!$B$3:$B$7,0),MATCH('D-14 Ernst'!G$2,'P-07 HACCP score'!$C$2:$E$2,0))</f>
        <v>0</v>
      </c>
      <c r="BB121" s="6">
        <f>INDEX('P-07 HACCP score'!$C$3:$E$7,MATCH(L121,'P-07 HACCP score'!$B$3:$B$7,0),MATCH('D-14 Ernst'!H$2,'P-07 HACCP score'!$C$2:$E$2,0))</f>
        <v>0</v>
      </c>
      <c r="BC121" s="6">
        <f>INDEX('P-07 HACCP score'!$C$3:$E$7,MATCH(M121,'P-07 HACCP score'!$B$3:$B$7,0),MATCH('D-14 Ernst'!I$2,'P-07 HACCP score'!$C$2:$E$2,0))</f>
        <v>0</v>
      </c>
      <c r="BD121" s="6">
        <f>INDEX('P-07 HACCP score'!$C$3:$E$7,MATCH(N121,'P-07 HACCP score'!$B$3:$B$7,0),MATCH('D-14 Ernst'!J$2,'P-07 HACCP score'!$C$2:$E$2,0))</f>
        <v>0</v>
      </c>
      <c r="BE121" s="6">
        <f>INDEX('P-07 HACCP score'!$C$3:$E$7,MATCH(O121,'P-07 HACCP score'!$B$3:$B$7,0),MATCH('D-14 Ernst'!K$2,'P-07 HACCP score'!$C$2:$E$2,0))</f>
        <v>0</v>
      </c>
      <c r="BF121" s="6">
        <f>INDEX('P-07 HACCP score'!$C$3:$E$7,MATCH(P121,'P-07 HACCP score'!$B$3:$B$7,0),MATCH('D-14 Ernst'!L$2,'P-07 HACCP score'!$C$2:$E$2,0))</f>
        <v>0</v>
      </c>
      <c r="BG121" s="6">
        <f>INDEX('P-07 HACCP score'!$C$3:$E$7,MATCH(Q121,'P-07 HACCP score'!$B$3:$B$7,0),MATCH('D-14 Ernst'!M$2,'P-07 HACCP score'!$C$2:$E$2,0))</f>
        <v>0</v>
      </c>
      <c r="BH121" s="6">
        <f>INDEX('P-07 HACCP score'!$C$3:$E$7,MATCH(R121,'P-07 HACCP score'!$B$3:$B$7,0),MATCH('D-14 Ernst'!N$2,'P-07 HACCP score'!$C$2:$E$2,0))</f>
        <v>0</v>
      </c>
      <c r="BI121" s="6">
        <f>INDEX('P-07 HACCP score'!$C$3:$E$7,MATCH(S121,'P-07 HACCP score'!$B$3:$B$7,0),MATCH('D-14 Ernst'!O$2,'P-07 HACCP score'!$C$2:$E$2,0))</f>
        <v>0</v>
      </c>
      <c r="BJ121" s="6">
        <f>INDEX('P-07 HACCP score'!$C$3:$E$7,MATCH(T121,'P-07 HACCP score'!$B$3:$B$7,0),MATCH('D-14 Ernst'!P$2,'P-07 HACCP score'!$C$2:$E$2,0))</f>
        <v>0</v>
      </c>
      <c r="BK121" s="6">
        <f>INDEX('P-07 HACCP score'!$C$3:$E$7,MATCH(U121,'P-07 HACCP score'!$B$3:$B$7,0),MATCH('D-14 Ernst'!Q$2,'P-07 HACCP score'!$C$2:$E$2,0))</f>
        <v>0</v>
      </c>
      <c r="BL121" s="6">
        <f>INDEX('P-07 HACCP score'!$C$3:$E$7,MATCH(V121,'P-07 HACCP score'!$B$3:$B$7,0),MATCH('D-14 Ernst'!R$2,'P-07 HACCP score'!$C$2:$E$2,0))</f>
        <v>0</v>
      </c>
      <c r="BM121" s="6">
        <f>INDEX('P-07 HACCP score'!$C$3:$E$7,MATCH(W121,'P-07 HACCP score'!$B$3:$B$7,0),MATCH('D-14 Ernst'!S$2,'P-07 HACCP score'!$C$2:$E$2,0))</f>
        <v>0</v>
      </c>
      <c r="BN121" s="6">
        <f>INDEX('P-07 HACCP score'!$C$3:$E$7,MATCH(X121,'P-07 HACCP score'!$B$3:$B$7,0),MATCH('D-14 Ernst'!T$2,'P-07 HACCP score'!$C$2:$E$2,0))</f>
        <v>0</v>
      </c>
      <c r="BO121" s="6">
        <f>INDEX('P-07 HACCP score'!$C$3:$E$7,MATCH(Y121,'P-07 HACCP score'!$B$3:$B$7,0),MATCH('D-14 Ernst'!U$2,'P-07 HACCP score'!$C$2:$E$2,0))</f>
        <v>0</v>
      </c>
      <c r="BP121" s="6">
        <f>INDEX('P-07 HACCP score'!$C$3:$E$7,MATCH(Z121,'P-07 HACCP score'!$B$3:$B$7,0),MATCH('D-14 Ernst'!V$2,'P-07 HACCP score'!$C$2:$E$2,0))</f>
        <v>0</v>
      </c>
      <c r="BQ121" s="6">
        <f>INDEX('P-07 HACCP score'!$C$3:$E$7,MATCH(AA121,'P-07 HACCP score'!$B$3:$B$7,0),MATCH('D-14 Ernst'!W$2,'P-07 HACCP score'!$C$2:$E$2,0))</f>
        <v>0</v>
      </c>
      <c r="BR121" s="6">
        <f>INDEX('P-07 HACCP score'!$C$3:$E$7,MATCH(AB121,'P-07 HACCP score'!$B$3:$B$7,0),MATCH('D-14 Ernst'!X$2,'P-07 HACCP score'!$C$2:$E$2,0))</f>
        <v>0</v>
      </c>
      <c r="BS121" s="6">
        <f>INDEX('P-07 HACCP score'!$C$3:$E$7,MATCH(AC121,'P-07 HACCP score'!$B$3:$B$7,0),MATCH('D-14 Ernst'!Y$2,'P-07 HACCP score'!$C$2:$E$2,0))</f>
        <v>0</v>
      </c>
      <c r="BT121" s="6">
        <f>INDEX('P-07 HACCP score'!$C$3:$E$7,MATCH(AD121,'P-07 HACCP score'!$B$3:$B$7,0),MATCH('D-14 Ernst'!Z$2,'P-07 HACCP score'!$C$2:$E$2,0))</f>
        <v>0</v>
      </c>
      <c r="BU121" s="6">
        <f>INDEX('P-07 HACCP score'!$C$3:$E$7,MATCH(AE121,'P-07 HACCP score'!$B$3:$B$7,0),MATCH('D-14 Ernst'!AA$2,'P-07 HACCP score'!$C$2:$E$2,0))</f>
        <v>0</v>
      </c>
      <c r="BV121" s="6">
        <f>INDEX('P-07 HACCP score'!$C$3:$E$7,MATCH(AF121,'P-07 HACCP score'!$B$3:$B$7,0),MATCH('D-14 Ernst'!AB$2,'P-07 HACCP score'!$C$2:$E$2,0))</f>
        <v>0</v>
      </c>
      <c r="BW121" s="6">
        <f>INDEX('P-07 HACCP score'!$C$3:$E$7,MATCH(AG121,'P-07 HACCP score'!$B$3:$B$7,0),MATCH('D-14 Ernst'!AC$2,'P-07 HACCP score'!$C$2:$E$2,0))</f>
        <v>0</v>
      </c>
      <c r="BX121" s="6">
        <f>INDEX('P-07 HACCP score'!$C$3:$E$7,MATCH(AH121,'P-07 HACCP score'!$B$3:$B$7,0),MATCH('D-14 Ernst'!AD$2,'P-07 HACCP score'!$C$2:$E$2,0))</f>
        <v>0</v>
      </c>
    </row>
    <row r="122" spans="1:76" s="6" customFormat="1" x14ac:dyDescent="0.45">
      <c r="A122" s="82">
        <v>51642</v>
      </c>
      <c r="B122" s="6" t="s">
        <v>679</v>
      </c>
      <c r="C122" s="6" t="s">
        <v>640</v>
      </c>
      <c r="D122" s="83">
        <v>3</v>
      </c>
      <c r="E122" s="22" t="s">
        <v>726</v>
      </c>
      <c r="F122" s="22"/>
      <c r="G122" s="22"/>
      <c r="H122" s="25"/>
      <c r="I122" s="25"/>
      <c r="J122" s="25"/>
      <c r="K122" s="25"/>
      <c r="L122" s="25"/>
      <c r="M122" s="22"/>
      <c r="N122" s="22"/>
      <c r="O122" s="26"/>
      <c r="P122" s="26"/>
      <c r="Q122" s="22"/>
      <c r="R122" s="22"/>
      <c r="S122" s="22"/>
      <c r="T122" s="22"/>
      <c r="U122" s="22"/>
      <c r="V122" s="22"/>
      <c r="W122" s="22"/>
      <c r="X122" s="22"/>
      <c r="Y122" s="22"/>
      <c r="Z122" s="22"/>
      <c r="AA122" s="22"/>
      <c r="AB122" s="22"/>
      <c r="AC122" s="22"/>
      <c r="AD122" s="22"/>
      <c r="AE122" s="22"/>
      <c r="AF122" s="22"/>
      <c r="AG122" s="22"/>
      <c r="AH122" s="22"/>
      <c r="AI122" s="4">
        <f>COUNTIF(AU122:AW122,5)+COUNTIF(BC122:BD122,5)+COUNTIF(BG122:BX122,5)+COUNTIF(AU122:AW122,9)+COUNTIF(BC122:BD122,9)+COUNTIF(BG122:BX122,9)</f>
        <v>0</v>
      </c>
      <c r="AJ122" s="4">
        <f>COUNTIF(AU122:AW122,15)+COUNTIF(BC122:BD122,15)+COUNTIF(BG122:BX122,15)+COUNTIF(AU122:AW122,25)+COUNTIF(BC122:BD122,25)+COUNTIF(BG122:BX122,25)</f>
        <v>0</v>
      </c>
      <c r="AK122" s="4" t="str">
        <f>IF(AJ122&gt;=1,"HOOG",IF(AI122&gt;=2,"MIDDEN","LAAG"))</f>
        <v>LAAG</v>
      </c>
      <c r="AL122" s="4" t="str">
        <f>IF(AND(AJ122=1,OR(G122="H",X122="H"),TEXT(D122,0)&lt;&gt;"4"),"J","N" )</f>
        <v>N</v>
      </c>
      <c r="AM122" s="4" t="s">
        <v>34</v>
      </c>
      <c r="AN122" s="80" t="str">
        <f>IF(OR(AM122="J",AL122="J"),"MIDDEN",AK122)</f>
        <v>LAAG</v>
      </c>
      <c r="AO122" s="4" t="s">
        <v>32</v>
      </c>
      <c r="AP122" s="4" t="s">
        <v>33</v>
      </c>
      <c r="AQ122" s="4" t="s">
        <v>34</v>
      </c>
      <c r="AR122" s="4" t="str">
        <f>IF(AND(AO122="H",AP122="K"),"J",IF(OR(AND(AO122="L",AP122="K",AQ122="J"),AND(AO122="H",AP122="G",AQ122="J")),"J","N"))</f>
        <v>N</v>
      </c>
      <c r="AS122" s="4" t="s">
        <v>34</v>
      </c>
      <c r="AT122" s="4" t="str">
        <f>IF(AR122="N",AN122,IF(AN122="LAAG","MIDDEN","HOOG"))</f>
        <v>LAAG</v>
      </c>
      <c r="AU122" s="6">
        <f>INDEX('P-07 HACCP score'!$C$3:$E$7,MATCH(E122,'P-07 HACCP score'!$B$3:$B$7,0),MATCH('D-14 Ernst'!A$2,'P-07 HACCP score'!$C$2:$E$2,0))</f>
        <v>1.5</v>
      </c>
      <c r="AV122" s="6">
        <f>INDEX('P-07 HACCP score'!$C$3:$E$7,MATCH(F122,'P-07 HACCP score'!$B$3:$B$7,0),MATCH('D-14 Ernst'!B$2,'P-07 HACCP score'!$C$2:$E$2,0))</f>
        <v>0</v>
      </c>
      <c r="AW122" s="6">
        <f>INDEX('P-07 HACCP score'!$C$3:$E$7,MATCH(G122,'P-07 HACCP score'!$B$3:$B$7,0),MATCH('D-14 Ernst'!C$2,'P-07 HACCP score'!$C$2:$E$2,0))</f>
        <v>0</v>
      </c>
      <c r="AX122" s="6">
        <f>INDEX('P-07 HACCP score'!$C$3:$E$7,MATCH(H122,'P-07 HACCP score'!$B$3:$B$7,0),MATCH('D-14 Ernst'!D$2,'P-07 HACCP score'!$C$2:$E$2,0))</f>
        <v>0</v>
      </c>
      <c r="AY122" s="6">
        <f>INDEX('P-07 HACCP score'!$C$3:$E$7,MATCH(I122,'P-07 HACCP score'!$B$3:$B$7,0),MATCH('D-14 Ernst'!E$2,'P-07 HACCP score'!$C$2:$E$2,0))</f>
        <v>0</v>
      </c>
      <c r="AZ122" s="6">
        <f>INDEX('P-07 HACCP score'!$C$3:$E$7,MATCH(J122,'P-07 HACCP score'!$B$3:$B$7,0),MATCH('D-14 Ernst'!F$2,'P-07 HACCP score'!$C$2:$E$2,0))</f>
        <v>0</v>
      </c>
      <c r="BA122" s="6">
        <f>INDEX('P-07 HACCP score'!$C$3:$E$7,MATCH(K122,'P-07 HACCP score'!$B$3:$B$7,0),MATCH('D-14 Ernst'!G$2,'P-07 HACCP score'!$C$2:$E$2,0))</f>
        <v>0</v>
      </c>
      <c r="BB122" s="6">
        <f>INDEX('P-07 HACCP score'!$C$3:$E$7,MATCH(L122,'P-07 HACCP score'!$B$3:$B$7,0),MATCH('D-14 Ernst'!H$2,'P-07 HACCP score'!$C$2:$E$2,0))</f>
        <v>0</v>
      </c>
      <c r="BC122" s="6">
        <f>INDEX('P-07 HACCP score'!$C$3:$E$7,MATCH(M122,'P-07 HACCP score'!$B$3:$B$7,0),MATCH('D-14 Ernst'!I$2,'P-07 HACCP score'!$C$2:$E$2,0))</f>
        <v>0</v>
      </c>
      <c r="BD122" s="6">
        <f>INDEX('P-07 HACCP score'!$C$3:$E$7,MATCH(N122,'P-07 HACCP score'!$B$3:$B$7,0),MATCH('D-14 Ernst'!J$2,'P-07 HACCP score'!$C$2:$E$2,0))</f>
        <v>0</v>
      </c>
      <c r="BE122" s="6">
        <f>INDEX('P-07 HACCP score'!$C$3:$E$7,MATCH(O122,'P-07 HACCP score'!$B$3:$B$7,0),MATCH('D-14 Ernst'!K$2,'P-07 HACCP score'!$C$2:$E$2,0))</f>
        <v>0</v>
      </c>
      <c r="BF122" s="6">
        <f>INDEX('P-07 HACCP score'!$C$3:$E$7,MATCH(P122,'P-07 HACCP score'!$B$3:$B$7,0),MATCH('D-14 Ernst'!L$2,'P-07 HACCP score'!$C$2:$E$2,0))</f>
        <v>0</v>
      </c>
      <c r="BG122" s="6">
        <f>INDEX('P-07 HACCP score'!$C$3:$E$7,MATCH(Q122,'P-07 HACCP score'!$B$3:$B$7,0),MATCH('D-14 Ernst'!M$2,'P-07 HACCP score'!$C$2:$E$2,0))</f>
        <v>0</v>
      </c>
      <c r="BH122" s="6">
        <f>INDEX('P-07 HACCP score'!$C$3:$E$7,MATCH(R122,'P-07 HACCP score'!$B$3:$B$7,0),MATCH('D-14 Ernst'!N$2,'P-07 HACCP score'!$C$2:$E$2,0))</f>
        <v>0</v>
      </c>
      <c r="BI122" s="6">
        <f>INDEX('P-07 HACCP score'!$C$3:$E$7,MATCH(S122,'P-07 HACCP score'!$B$3:$B$7,0),MATCH('D-14 Ernst'!O$2,'P-07 HACCP score'!$C$2:$E$2,0))</f>
        <v>0</v>
      </c>
      <c r="BJ122" s="6">
        <f>INDEX('P-07 HACCP score'!$C$3:$E$7,MATCH(T122,'P-07 HACCP score'!$B$3:$B$7,0),MATCH('D-14 Ernst'!P$2,'P-07 HACCP score'!$C$2:$E$2,0))</f>
        <v>0</v>
      </c>
      <c r="BK122" s="6">
        <f>INDEX('P-07 HACCP score'!$C$3:$E$7,MATCH(U122,'P-07 HACCP score'!$B$3:$B$7,0),MATCH('D-14 Ernst'!Q$2,'P-07 HACCP score'!$C$2:$E$2,0))</f>
        <v>0</v>
      </c>
      <c r="BL122" s="6">
        <f>INDEX('P-07 HACCP score'!$C$3:$E$7,MATCH(V122,'P-07 HACCP score'!$B$3:$B$7,0),MATCH('D-14 Ernst'!R$2,'P-07 HACCP score'!$C$2:$E$2,0))</f>
        <v>0</v>
      </c>
      <c r="BM122" s="6">
        <f>INDEX('P-07 HACCP score'!$C$3:$E$7,MATCH(W122,'P-07 HACCP score'!$B$3:$B$7,0),MATCH('D-14 Ernst'!S$2,'P-07 HACCP score'!$C$2:$E$2,0))</f>
        <v>0</v>
      </c>
      <c r="BN122" s="6">
        <f>INDEX('P-07 HACCP score'!$C$3:$E$7,MATCH(X122,'P-07 HACCP score'!$B$3:$B$7,0),MATCH('D-14 Ernst'!T$2,'P-07 HACCP score'!$C$2:$E$2,0))</f>
        <v>0</v>
      </c>
      <c r="BO122" s="6">
        <f>INDEX('P-07 HACCP score'!$C$3:$E$7,MATCH(Y122,'P-07 HACCP score'!$B$3:$B$7,0),MATCH('D-14 Ernst'!U$2,'P-07 HACCP score'!$C$2:$E$2,0))</f>
        <v>0</v>
      </c>
      <c r="BP122" s="6">
        <f>INDEX('P-07 HACCP score'!$C$3:$E$7,MATCH(Z122,'P-07 HACCP score'!$B$3:$B$7,0),MATCH('D-14 Ernst'!V$2,'P-07 HACCP score'!$C$2:$E$2,0))</f>
        <v>0</v>
      </c>
      <c r="BQ122" s="6">
        <f>INDEX('P-07 HACCP score'!$C$3:$E$7,MATCH(AA122,'P-07 HACCP score'!$B$3:$B$7,0),MATCH('D-14 Ernst'!W$2,'P-07 HACCP score'!$C$2:$E$2,0))</f>
        <v>0</v>
      </c>
      <c r="BR122" s="6">
        <f>INDEX('P-07 HACCP score'!$C$3:$E$7,MATCH(AB122,'P-07 HACCP score'!$B$3:$B$7,0),MATCH('D-14 Ernst'!X$2,'P-07 HACCP score'!$C$2:$E$2,0))</f>
        <v>0</v>
      </c>
      <c r="BS122" s="6">
        <f>INDEX('P-07 HACCP score'!$C$3:$E$7,MATCH(AC122,'P-07 HACCP score'!$B$3:$B$7,0),MATCH('D-14 Ernst'!Y$2,'P-07 HACCP score'!$C$2:$E$2,0))</f>
        <v>0</v>
      </c>
      <c r="BT122" s="6">
        <f>INDEX('P-07 HACCP score'!$C$3:$E$7,MATCH(AD122,'P-07 HACCP score'!$B$3:$B$7,0),MATCH('D-14 Ernst'!Z$2,'P-07 HACCP score'!$C$2:$E$2,0))</f>
        <v>0</v>
      </c>
      <c r="BU122" s="6">
        <f>INDEX('P-07 HACCP score'!$C$3:$E$7,MATCH(AE122,'P-07 HACCP score'!$B$3:$B$7,0),MATCH('D-14 Ernst'!AA$2,'P-07 HACCP score'!$C$2:$E$2,0))</f>
        <v>0</v>
      </c>
      <c r="BV122" s="6">
        <f>INDEX('P-07 HACCP score'!$C$3:$E$7,MATCH(AF122,'P-07 HACCP score'!$B$3:$B$7,0),MATCH('D-14 Ernst'!AB$2,'P-07 HACCP score'!$C$2:$E$2,0))</f>
        <v>0</v>
      </c>
      <c r="BW122" s="6">
        <f>INDEX('P-07 HACCP score'!$C$3:$E$7,MATCH(AG122,'P-07 HACCP score'!$B$3:$B$7,0),MATCH('D-14 Ernst'!AC$2,'P-07 HACCP score'!$C$2:$E$2,0))</f>
        <v>0</v>
      </c>
      <c r="BX122" s="6">
        <f>INDEX('P-07 HACCP score'!$C$3:$E$7,MATCH(AH122,'P-07 HACCP score'!$B$3:$B$7,0),MATCH('D-14 Ernst'!AD$2,'P-07 HACCP score'!$C$2:$E$2,0))</f>
        <v>0</v>
      </c>
    </row>
    <row r="123" spans="1:76" s="6" customFormat="1" x14ac:dyDescent="0.45">
      <c r="A123" s="47">
        <v>51660</v>
      </c>
      <c r="B123" s="6" t="s">
        <v>167</v>
      </c>
      <c r="C123" s="6" t="s">
        <v>640</v>
      </c>
      <c r="D123" s="21" t="s">
        <v>31</v>
      </c>
      <c r="E123" s="22" t="s">
        <v>726</v>
      </c>
      <c r="F123" s="22"/>
      <c r="G123" s="22"/>
      <c r="H123" s="25"/>
      <c r="I123" s="25"/>
      <c r="J123" s="25"/>
      <c r="K123" s="25"/>
      <c r="L123" s="25"/>
      <c r="M123" s="22"/>
      <c r="N123" s="22"/>
      <c r="O123" s="26"/>
      <c r="P123" s="26"/>
      <c r="Q123" s="22"/>
      <c r="R123" s="22"/>
      <c r="S123" s="22"/>
      <c r="T123" s="22"/>
      <c r="U123" s="22"/>
      <c r="V123" s="22"/>
      <c r="W123" s="22"/>
      <c r="X123" s="42" t="s">
        <v>726</v>
      </c>
      <c r="Y123" s="22"/>
      <c r="Z123" s="22"/>
      <c r="AA123" s="22"/>
      <c r="AB123" s="22"/>
      <c r="AC123" s="22"/>
      <c r="AD123" s="22"/>
      <c r="AE123" s="22"/>
      <c r="AF123" s="22"/>
      <c r="AG123" s="22"/>
      <c r="AH123" s="22"/>
      <c r="AI123" s="4">
        <f>COUNTIF(AU123:AW123,5)+COUNTIF(BC123:BD123,5)+COUNTIF(BG123:BX123,5)+COUNTIF(AU123:AW123,9)+COUNTIF(BC123:BD123,9)+COUNTIF(BG123:BX123,9)</f>
        <v>0</v>
      </c>
      <c r="AJ123" s="4">
        <f>COUNTIF(AU123:AW123,15)+COUNTIF(BC123:BD123,15)+COUNTIF(BG123:BX123,15)+COUNTIF(AU123:AW123,25)+COUNTIF(BC123:BD123,25)+COUNTIF(BG123:BX123,25)</f>
        <v>0</v>
      </c>
      <c r="AK123" s="4" t="str">
        <f>IF(AJ123&gt;=1,"HOOG",IF(AI123&gt;=2,"MIDDEN","LAAG"))</f>
        <v>LAAG</v>
      </c>
      <c r="AL123" s="4" t="str">
        <f>IF(AND(AJ123=1,OR(G123="H",X123="H"),TEXT(D123,0)&lt;&gt;"4"),"J","N" )</f>
        <v>N</v>
      </c>
      <c r="AM123" s="4" t="s">
        <v>34</v>
      </c>
      <c r="AN123" s="80" t="str">
        <f>IF(OR(AM123="J",AL123="J"),"MIDDEN",AK123)</f>
        <v>LAAG</v>
      </c>
      <c r="AO123" s="4" t="s">
        <v>32</v>
      </c>
      <c r="AP123" s="4" t="s">
        <v>33</v>
      </c>
      <c r="AQ123" s="4" t="s">
        <v>34</v>
      </c>
      <c r="AR123" s="4" t="str">
        <f>IF(AND(AO123="H",AP123="K"),"J",IF(OR(AND(AO123="L",AP123="K",AQ123="J"),AND(AO123="H",AP123="G",AQ123="J")),"J","N"))</f>
        <v>N</v>
      </c>
      <c r="AS123" s="4" t="s">
        <v>34</v>
      </c>
      <c r="AT123" s="4" t="str">
        <f>IF(AR123="N",AN123,IF(AN123="LAAG","MIDDEN","HOOG"))</f>
        <v>LAAG</v>
      </c>
      <c r="AU123" s="6">
        <f>INDEX('P-07 HACCP score'!$C$3:$E$7,MATCH(E123,'P-07 HACCP score'!$B$3:$B$7,0),MATCH('D-14 Ernst'!A$2,'P-07 HACCP score'!$C$2:$E$2,0))</f>
        <v>1.5</v>
      </c>
      <c r="AV123" s="6">
        <f>INDEX('P-07 HACCP score'!$C$3:$E$7,MATCH(F123,'P-07 HACCP score'!$B$3:$B$7,0),MATCH('D-14 Ernst'!B$2,'P-07 HACCP score'!$C$2:$E$2,0))</f>
        <v>0</v>
      </c>
      <c r="AW123" s="6">
        <f>INDEX('P-07 HACCP score'!$C$3:$E$7,MATCH(G123,'P-07 HACCP score'!$B$3:$B$7,0),MATCH('D-14 Ernst'!C$2,'P-07 HACCP score'!$C$2:$E$2,0))</f>
        <v>0</v>
      </c>
      <c r="AX123" s="6">
        <f>INDEX('P-07 HACCP score'!$C$3:$E$7,MATCH(H123,'P-07 HACCP score'!$B$3:$B$7,0),MATCH('D-14 Ernst'!D$2,'P-07 HACCP score'!$C$2:$E$2,0))</f>
        <v>0</v>
      </c>
      <c r="AY123" s="6">
        <f>INDEX('P-07 HACCP score'!$C$3:$E$7,MATCH(I123,'P-07 HACCP score'!$B$3:$B$7,0),MATCH('D-14 Ernst'!E$2,'P-07 HACCP score'!$C$2:$E$2,0))</f>
        <v>0</v>
      </c>
      <c r="AZ123" s="6">
        <f>INDEX('P-07 HACCP score'!$C$3:$E$7,MATCH(J123,'P-07 HACCP score'!$B$3:$B$7,0),MATCH('D-14 Ernst'!F$2,'P-07 HACCP score'!$C$2:$E$2,0))</f>
        <v>0</v>
      </c>
      <c r="BA123" s="6">
        <f>INDEX('P-07 HACCP score'!$C$3:$E$7,MATCH(K123,'P-07 HACCP score'!$B$3:$B$7,0),MATCH('D-14 Ernst'!G$2,'P-07 HACCP score'!$C$2:$E$2,0))</f>
        <v>0</v>
      </c>
      <c r="BB123" s="6">
        <f>INDEX('P-07 HACCP score'!$C$3:$E$7,MATCH(L123,'P-07 HACCP score'!$B$3:$B$7,0),MATCH('D-14 Ernst'!H$2,'P-07 HACCP score'!$C$2:$E$2,0))</f>
        <v>0</v>
      </c>
      <c r="BC123" s="6">
        <f>INDEX('P-07 HACCP score'!$C$3:$E$7,MATCH(M123,'P-07 HACCP score'!$B$3:$B$7,0),MATCH('D-14 Ernst'!I$2,'P-07 HACCP score'!$C$2:$E$2,0))</f>
        <v>0</v>
      </c>
      <c r="BD123" s="6">
        <f>INDEX('P-07 HACCP score'!$C$3:$E$7,MATCH(N123,'P-07 HACCP score'!$B$3:$B$7,0),MATCH('D-14 Ernst'!J$2,'P-07 HACCP score'!$C$2:$E$2,0))</f>
        <v>0</v>
      </c>
      <c r="BE123" s="6">
        <f>INDEX('P-07 HACCP score'!$C$3:$E$7,MATCH(O123,'P-07 HACCP score'!$B$3:$B$7,0),MATCH('D-14 Ernst'!K$2,'P-07 HACCP score'!$C$2:$E$2,0))</f>
        <v>0</v>
      </c>
      <c r="BF123" s="6">
        <f>INDEX('P-07 HACCP score'!$C$3:$E$7,MATCH(P123,'P-07 HACCP score'!$B$3:$B$7,0),MATCH('D-14 Ernst'!L$2,'P-07 HACCP score'!$C$2:$E$2,0))</f>
        <v>0</v>
      </c>
      <c r="BG123" s="6">
        <f>INDEX('P-07 HACCP score'!$C$3:$E$7,MATCH(Q123,'P-07 HACCP score'!$B$3:$B$7,0),MATCH('D-14 Ernst'!M$2,'P-07 HACCP score'!$C$2:$E$2,0))</f>
        <v>0</v>
      </c>
      <c r="BH123" s="6">
        <f>INDEX('P-07 HACCP score'!$C$3:$E$7,MATCH(R123,'P-07 HACCP score'!$B$3:$B$7,0),MATCH('D-14 Ernst'!N$2,'P-07 HACCP score'!$C$2:$E$2,0))</f>
        <v>0</v>
      </c>
      <c r="BI123" s="6">
        <f>INDEX('P-07 HACCP score'!$C$3:$E$7,MATCH(S123,'P-07 HACCP score'!$B$3:$B$7,0),MATCH('D-14 Ernst'!O$2,'P-07 HACCP score'!$C$2:$E$2,0))</f>
        <v>0</v>
      </c>
      <c r="BJ123" s="6">
        <f>INDEX('P-07 HACCP score'!$C$3:$E$7,MATCH(T123,'P-07 HACCP score'!$B$3:$B$7,0),MATCH('D-14 Ernst'!P$2,'P-07 HACCP score'!$C$2:$E$2,0))</f>
        <v>0</v>
      </c>
      <c r="BK123" s="6">
        <f>INDEX('P-07 HACCP score'!$C$3:$E$7,MATCH(U123,'P-07 HACCP score'!$B$3:$B$7,0),MATCH('D-14 Ernst'!Q$2,'P-07 HACCP score'!$C$2:$E$2,0))</f>
        <v>0</v>
      </c>
      <c r="BL123" s="6">
        <f>INDEX('P-07 HACCP score'!$C$3:$E$7,MATCH(V123,'P-07 HACCP score'!$B$3:$B$7,0),MATCH('D-14 Ernst'!R$2,'P-07 HACCP score'!$C$2:$E$2,0))</f>
        <v>0</v>
      </c>
      <c r="BM123" s="6">
        <f>INDEX('P-07 HACCP score'!$C$3:$E$7,MATCH(W123,'P-07 HACCP score'!$B$3:$B$7,0),MATCH('D-14 Ernst'!S$2,'P-07 HACCP score'!$C$2:$E$2,0))</f>
        <v>0</v>
      </c>
      <c r="BN123" s="6">
        <f>INDEX('P-07 HACCP score'!$C$3:$E$7,MATCH(X123,'P-07 HACCP score'!$B$3:$B$7,0),MATCH('D-14 Ernst'!T$2,'P-07 HACCP score'!$C$2:$E$2,0))</f>
        <v>1.5</v>
      </c>
      <c r="BO123" s="6">
        <f>INDEX('P-07 HACCP score'!$C$3:$E$7,MATCH(Y123,'P-07 HACCP score'!$B$3:$B$7,0),MATCH('D-14 Ernst'!U$2,'P-07 HACCP score'!$C$2:$E$2,0))</f>
        <v>0</v>
      </c>
      <c r="BP123" s="6">
        <f>INDEX('P-07 HACCP score'!$C$3:$E$7,MATCH(Z123,'P-07 HACCP score'!$B$3:$B$7,0),MATCH('D-14 Ernst'!V$2,'P-07 HACCP score'!$C$2:$E$2,0))</f>
        <v>0</v>
      </c>
      <c r="BQ123" s="6">
        <f>INDEX('P-07 HACCP score'!$C$3:$E$7,MATCH(AA123,'P-07 HACCP score'!$B$3:$B$7,0),MATCH('D-14 Ernst'!W$2,'P-07 HACCP score'!$C$2:$E$2,0))</f>
        <v>0</v>
      </c>
      <c r="BR123" s="6">
        <f>INDEX('P-07 HACCP score'!$C$3:$E$7,MATCH(AB123,'P-07 HACCP score'!$B$3:$B$7,0),MATCH('D-14 Ernst'!X$2,'P-07 HACCP score'!$C$2:$E$2,0))</f>
        <v>0</v>
      </c>
      <c r="BS123" s="6">
        <f>INDEX('P-07 HACCP score'!$C$3:$E$7,MATCH(AC123,'P-07 HACCP score'!$B$3:$B$7,0),MATCH('D-14 Ernst'!Y$2,'P-07 HACCP score'!$C$2:$E$2,0))</f>
        <v>0</v>
      </c>
      <c r="BT123" s="6">
        <f>INDEX('P-07 HACCP score'!$C$3:$E$7,MATCH(AD123,'P-07 HACCP score'!$B$3:$B$7,0),MATCH('D-14 Ernst'!Z$2,'P-07 HACCP score'!$C$2:$E$2,0))</f>
        <v>0</v>
      </c>
      <c r="BU123" s="6">
        <f>INDEX('P-07 HACCP score'!$C$3:$E$7,MATCH(AE123,'P-07 HACCP score'!$B$3:$B$7,0),MATCH('D-14 Ernst'!AA$2,'P-07 HACCP score'!$C$2:$E$2,0))</f>
        <v>0</v>
      </c>
      <c r="BV123" s="6">
        <f>INDEX('P-07 HACCP score'!$C$3:$E$7,MATCH(AF123,'P-07 HACCP score'!$B$3:$B$7,0),MATCH('D-14 Ernst'!AB$2,'P-07 HACCP score'!$C$2:$E$2,0))</f>
        <v>0</v>
      </c>
      <c r="BW123" s="6">
        <f>INDEX('P-07 HACCP score'!$C$3:$E$7,MATCH(AG123,'P-07 HACCP score'!$B$3:$B$7,0),MATCH('D-14 Ernst'!AC$2,'P-07 HACCP score'!$C$2:$E$2,0))</f>
        <v>0</v>
      </c>
      <c r="BX123" s="6">
        <f>INDEX('P-07 HACCP score'!$C$3:$E$7,MATCH(AH123,'P-07 HACCP score'!$B$3:$B$7,0),MATCH('D-14 Ernst'!AD$2,'P-07 HACCP score'!$C$2:$E$2,0))</f>
        <v>0</v>
      </c>
    </row>
    <row r="124" spans="1:76" s="6" customFormat="1" x14ac:dyDescent="0.45">
      <c r="A124" s="47">
        <v>51670</v>
      </c>
      <c r="B124" s="6" t="s">
        <v>168</v>
      </c>
      <c r="C124" s="6" t="s">
        <v>640</v>
      </c>
      <c r="D124" s="21" t="s">
        <v>31</v>
      </c>
      <c r="E124" s="22" t="s">
        <v>726</v>
      </c>
      <c r="F124" s="22"/>
      <c r="G124" s="22"/>
      <c r="H124" s="25"/>
      <c r="I124" s="25"/>
      <c r="J124" s="25"/>
      <c r="K124" s="25"/>
      <c r="L124" s="25"/>
      <c r="M124" s="22"/>
      <c r="N124" s="22"/>
      <c r="O124" s="26"/>
      <c r="P124" s="26"/>
      <c r="Q124" s="22"/>
      <c r="R124" s="22"/>
      <c r="S124" s="22"/>
      <c r="T124" s="22"/>
      <c r="U124" s="22"/>
      <c r="V124" s="22"/>
      <c r="W124" s="22"/>
      <c r="X124" s="22"/>
      <c r="Y124" s="22"/>
      <c r="Z124" s="22"/>
      <c r="AA124" s="22"/>
      <c r="AB124" s="22"/>
      <c r="AC124" s="22"/>
      <c r="AD124" s="22"/>
      <c r="AE124" s="22"/>
      <c r="AF124" s="22"/>
      <c r="AG124" s="22"/>
      <c r="AH124" s="22"/>
      <c r="AI124" s="4">
        <f>COUNTIF(AU124:AW124,5)+COUNTIF(BC124:BD124,5)+COUNTIF(BG124:BX124,5)+COUNTIF(AU124:AW124,9)+COUNTIF(BC124:BD124,9)+COUNTIF(BG124:BX124,9)</f>
        <v>0</v>
      </c>
      <c r="AJ124" s="4">
        <f>COUNTIF(AU124:AW124,15)+COUNTIF(BC124:BD124,15)+COUNTIF(BG124:BX124,15)+COUNTIF(AU124:AW124,25)+COUNTIF(BC124:BD124,25)+COUNTIF(BG124:BX124,25)</f>
        <v>0</v>
      </c>
      <c r="AK124" s="18" t="str">
        <f>IF(AJ124&gt;=1,"HOOG",IF(AI124&gt;=2,"MIDDEN","LAAG"))</f>
        <v>LAAG</v>
      </c>
      <c r="AL124" s="4" t="str">
        <f>IF(AND(AJ124=1,OR(G124="H",X124="H"),TEXT(D124,0)&lt;&gt;"4"),"J","N" )</f>
        <v>N</v>
      </c>
      <c r="AM124" s="4" t="s">
        <v>34</v>
      </c>
      <c r="AN124" s="80" t="str">
        <f>IF(OR(AM124="J",AL124="J"),"MIDDEN",AK124)</f>
        <v>LAAG</v>
      </c>
      <c r="AO124" s="4" t="s">
        <v>32</v>
      </c>
      <c r="AP124" s="4" t="s">
        <v>33</v>
      </c>
      <c r="AQ124" s="4" t="s">
        <v>34</v>
      </c>
      <c r="AR124" s="18" t="str">
        <f>IF(AND(AO124="H",AP124="K"),"J",IF(OR(AND(AO124="L",AP124="K",AQ124="J"),AND(AO124="H",AP124="G",AQ124="J")),"J","N"))</f>
        <v>N</v>
      </c>
      <c r="AS124" s="4" t="s">
        <v>34</v>
      </c>
      <c r="AT124" s="18" t="str">
        <f>IF(AR124="N",AN124,IF(AN124="LAAG","MIDDEN","HOOG"))</f>
        <v>LAAG</v>
      </c>
      <c r="AU124" s="6">
        <f>INDEX('P-07 HACCP score'!$C$3:$E$7,MATCH(E124,'P-07 HACCP score'!$B$3:$B$7,0),MATCH('D-14 Ernst'!A$2,'P-07 HACCP score'!$C$2:$E$2,0))</f>
        <v>1.5</v>
      </c>
      <c r="AV124" s="6">
        <f>INDEX('P-07 HACCP score'!$C$3:$E$7,MATCH(F124,'P-07 HACCP score'!$B$3:$B$7,0),MATCH('D-14 Ernst'!B$2,'P-07 HACCP score'!$C$2:$E$2,0))</f>
        <v>0</v>
      </c>
      <c r="AW124" s="6">
        <f>INDEX('P-07 HACCP score'!$C$3:$E$7,MATCH(G124,'P-07 HACCP score'!$B$3:$B$7,0),MATCH('D-14 Ernst'!C$2,'P-07 HACCP score'!$C$2:$E$2,0))</f>
        <v>0</v>
      </c>
      <c r="AX124" s="6">
        <f>INDEX('P-07 HACCP score'!$C$3:$E$7,MATCH(H124,'P-07 HACCP score'!$B$3:$B$7,0),MATCH('D-14 Ernst'!D$2,'P-07 HACCP score'!$C$2:$E$2,0))</f>
        <v>0</v>
      </c>
      <c r="AY124" s="6">
        <f>INDEX('P-07 HACCP score'!$C$3:$E$7,MATCH(I124,'P-07 HACCP score'!$B$3:$B$7,0),MATCH('D-14 Ernst'!E$2,'P-07 HACCP score'!$C$2:$E$2,0))</f>
        <v>0</v>
      </c>
      <c r="AZ124" s="6">
        <f>INDEX('P-07 HACCP score'!$C$3:$E$7,MATCH(J124,'P-07 HACCP score'!$B$3:$B$7,0),MATCH('D-14 Ernst'!F$2,'P-07 HACCP score'!$C$2:$E$2,0))</f>
        <v>0</v>
      </c>
      <c r="BA124" s="6">
        <f>INDEX('P-07 HACCP score'!$C$3:$E$7,MATCH(K124,'P-07 HACCP score'!$B$3:$B$7,0),MATCH('D-14 Ernst'!G$2,'P-07 HACCP score'!$C$2:$E$2,0))</f>
        <v>0</v>
      </c>
      <c r="BB124" s="6">
        <f>INDEX('P-07 HACCP score'!$C$3:$E$7,MATCH(L124,'P-07 HACCP score'!$B$3:$B$7,0),MATCH('D-14 Ernst'!H$2,'P-07 HACCP score'!$C$2:$E$2,0))</f>
        <v>0</v>
      </c>
      <c r="BC124" s="6">
        <f>INDEX('P-07 HACCP score'!$C$3:$E$7,MATCH(M124,'P-07 HACCP score'!$B$3:$B$7,0),MATCH('D-14 Ernst'!I$2,'P-07 HACCP score'!$C$2:$E$2,0))</f>
        <v>0</v>
      </c>
      <c r="BD124" s="6">
        <f>INDEX('P-07 HACCP score'!$C$3:$E$7,MATCH(N124,'P-07 HACCP score'!$B$3:$B$7,0),MATCH('D-14 Ernst'!J$2,'P-07 HACCP score'!$C$2:$E$2,0))</f>
        <v>0</v>
      </c>
      <c r="BE124" s="6">
        <f>INDEX('P-07 HACCP score'!$C$3:$E$7,MATCH(O124,'P-07 HACCP score'!$B$3:$B$7,0),MATCH('D-14 Ernst'!K$2,'P-07 HACCP score'!$C$2:$E$2,0))</f>
        <v>0</v>
      </c>
      <c r="BF124" s="6">
        <f>INDEX('P-07 HACCP score'!$C$3:$E$7,MATCH(P124,'P-07 HACCP score'!$B$3:$B$7,0),MATCH('D-14 Ernst'!L$2,'P-07 HACCP score'!$C$2:$E$2,0))</f>
        <v>0</v>
      </c>
      <c r="BG124" s="6">
        <f>INDEX('P-07 HACCP score'!$C$3:$E$7,MATCH(Q124,'P-07 HACCP score'!$B$3:$B$7,0),MATCH('D-14 Ernst'!M$2,'P-07 HACCP score'!$C$2:$E$2,0))</f>
        <v>0</v>
      </c>
      <c r="BH124" s="6">
        <f>INDEX('P-07 HACCP score'!$C$3:$E$7,MATCH(R124,'P-07 HACCP score'!$B$3:$B$7,0),MATCH('D-14 Ernst'!N$2,'P-07 HACCP score'!$C$2:$E$2,0))</f>
        <v>0</v>
      </c>
      <c r="BI124" s="6">
        <f>INDEX('P-07 HACCP score'!$C$3:$E$7,MATCH(S124,'P-07 HACCP score'!$B$3:$B$7,0),MATCH('D-14 Ernst'!O$2,'P-07 HACCP score'!$C$2:$E$2,0))</f>
        <v>0</v>
      </c>
      <c r="BJ124" s="6">
        <f>INDEX('P-07 HACCP score'!$C$3:$E$7,MATCH(T124,'P-07 HACCP score'!$B$3:$B$7,0),MATCH('D-14 Ernst'!P$2,'P-07 HACCP score'!$C$2:$E$2,0))</f>
        <v>0</v>
      </c>
      <c r="BK124" s="6">
        <f>INDEX('P-07 HACCP score'!$C$3:$E$7,MATCH(U124,'P-07 HACCP score'!$B$3:$B$7,0),MATCH('D-14 Ernst'!Q$2,'P-07 HACCP score'!$C$2:$E$2,0))</f>
        <v>0</v>
      </c>
      <c r="BL124" s="6">
        <f>INDEX('P-07 HACCP score'!$C$3:$E$7,MATCH(V124,'P-07 HACCP score'!$B$3:$B$7,0),MATCH('D-14 Ernst'!R$2,'P-07 HACCP score'!$C$2:$E$2,0))</f>
        <v>0</v>
      </c>
      <c r="BM124" s="6">
        <f>INDEX('P-07 HACCP score'!$C$3:$E$7,MATCH(W124,'P-07 HACCP score'!$B$3:$B$7,0),MATCH('D-14 Ernst'!S$2,'P-07 HACCP score'!$C$2:$E$2,0))</f>
        <v>0</v>
      </c>
      <c r="BN124" s="6">
        <f>INDEX('P-07 HACCP score'!$C$3:$E$7,MATCH(X124,'P-07 HACCP score'!$B$3:$B$7,0),MATCH('D-14 Ernst'!T$2,'P-07 HACCP score'!$C$2:$E$2,0))</f>
        <v>0</v>
      </c>
      <c r="BO124" s="6">
        <f>INDEX('P-07 HACCP score'!$C$3:$E$7,MATCH(Y124,'P-07 HACCP score'!$B$3:$B$7,0),MATCH('D-14 Ernst'!U$2,'P-07 HACCP score'!$C$2:$E$2,0))</f>
        <v>0</v>
      </c>
      <c r="BP124" s="6">
        <f>INDEX('P-07 HACCP score'!$C$3:$E$7,MATCH(Z124,'P-07 HACCP score'!$B$3:$B$7,0),MATCH('D-14 Ernst'!V$2,'P-07 HACCP score'!$C$2:$E$2,0))</f>
        <v>0</v>
      </c>
      <c r="BQ124" s="6">
        <f>INDEX('P-07 HACCP score'!$C$3:$E$7,MATCH(AA124,'P-07 HACCP score'!$B$3:$B$7,0),MATCH('D-14 Ernst'!W$2,'P-07 HACCP score'!$C$2:$E$2,0))</f>
        <v>0</v>
      </c>
      <c r="BR124" s="6">
        <f>INDEX('P-07 HACCP score'!$C$3:$E$7,MATCH(AB124,'P-07 HACCP score'!$B$3:$B$7,0),MATCH('D-14 Ernst'!X$2,'P-07 HACCP score'!$C$2:$E$2,0))</f>
        <v>0</v>
      </c>
      <c r="BS124" s="6">
        <f>INDEX('P-07 HACCP score'!$C$3:$E$7,MATCH(AC124,'P-07 HACCP score'!$B$3:$B$7,0),MATCH('D-14 Ernst'!Y$2,'P-07 HACCP score'!$C$2:$E$2,0))</f>
        <v>0</v>
      </c>
      <c r="BT124" s="6">
        <f>INDEX('P-07 HACCP score'!$C$3:$E$7,MATCH(AD124,'P-07 HACCP score'!$B$3:$B$7,0),MATCH('D-14 Ernst'!Z$2,'P-07 HACCP score'!$C$2:$E$2,0))</f>
        <v>0</v>
      </c>
      <c r="BU124" s="6">
        <f>INDEX('P-07 HACCP score'!$C$3:$E$7,MATCH(AE124,'P-07 HACCP score'!$B$3:$B$7,0),MATCH('D-14 Ernst'!AA$2,'P-07 HACCP score'!$C$2:$E$2,0))</f>
        <v>0</v>
      </c>
      <c r="BV124" s="6">
        <f>INDEX('P-07 HACCP score'!$C$3:$E$7,MATCH(AF124,'P-07 HACCP score'!$B$3:$B$7,0),MATCH('D-14 Ernst'!AB$2,'P-07 HACCP score'!$C$2:$E$2,0))</f>
        <v>0</v>
      </c>
      <c r="BW124" s="6">
        <f>INDEX('P-07 HACCP score'!$C$3:$E$7,MATCH(AG124,'P-07 HACCP score'!$B$3:$B$7,0),MATCH('D-14 Ernst'!AC$2,'P-07 HACCP score'!$C$2:$E$2,0))</f>
        <v>0</v>
      </c>
      <c r="BX124" s="6">
        <f>INDEX('P-07 HACCP score'!$C$3:$E$7,MATCH(AH124,'P-07 HACCP score'!$B$3:$B$7,0),MATCH('D-14 Ernst'!AD$2,'P-07 HACCP score'!$C$2:$E$2,0))</f>
        <v>0</v>
      </c>
    </row>
    <row r="125" spans="1:76" s="6" customFormat="1" x14ac:dyDescent="0.45">
      <c r="A125" s="47">
        <v>51700</v>
      </c>
      <c r="B125" s="6" t="s">
        <v>169</v>
      </c>
      <c r="C125" s="6" t="s">
        <v>640</v>
      </c>
      <c r="D125" s="21" t="s">
        <v>31</v>
      </c>
      <c r="E125" s="22" t="s">
        <v>726</v>
      </c>
      <c r="F125" s="22"/>
      <c r="G125" s="22"/>
      <c r="H125" s="25"/>
      <c r="I125" s="25"/>
      <c r="J125" s="25"/>
      <c r="K125" s="25"/>
      <c r="L125" s="25"/>
      <c r="M125" s="22"/>
      <c r="N125" s="22"/>
      <c r="O125" s="26"/>
      <c r="P125" s="26"/>
      <c r="Q125" s="22"/>
      <c r="R125" s="22"/>
      <c r="S125" s="22"/>
      <c r="T125" s="22"/>
      <c r="U125" s="22"/>
      <c r="V125" s="22"/>
      <c r="W125" s="22"/>
      <c r="X125" s="22"/>
      <c r="Y125" s="22"/>
      <c r="Z125" s="22"/>
      <c r="AA125" s="22"/>
      <c r="AB125" s="22"/>
      <c r="AC125" s="22"/>
      <c r="AD125" s="22"/>
      <c r="AE125" s="22"/>
      <c r="AF125" s="22"/>
      <c r="AG125" s="22"/>
      <c r="AH125" s="22"/>
      <c r="AI125" s="4">
        <f>COUNTIF(AU125:AW125,5)+COUNTIF(BC125:BD125,5)+COUNTIF(BG125:BX125,5)+COUNTIF(AU125:AW125,9)+COUNTIF(BC125:BD125,9)+COUNTIF(BG125:BX125,9)</f>
        <v>0</v>
      </c>
      <c r="AJ125" s="4">
        <f>COUNTIF(AU125:AW125,15)+COUNTIF(BC125:BD125,15)+COUNTIF(BG125:BX125,15)+COUNTIF(AU125:AW125,25)+COUNTIF(BC125:BD125,25)+COUNTIF(BG125:BX125,25)</f>
        <v>0</v>
      </c>
      <c r="AK125" s="4" t="str">
        <f>IF(AJ125&gt;=1,"HOOG",IF(AI125&gt;=2,"MIDDEN","LAAG"))</f>
        <v>LAAG</v>
      </c>
      <c r="AL125" s="4" t="str">
        <f>IF(AND(AJ125=1,OR(G125="H",X125="H"),TEXT(D125,0)&lt;&gt;"4"),"J","N" )</f>
        <v>N</v>
      </c>
      <c r="AM125" s="4" t="s">
        <v>34</v>
      </c>
      <c r="AN125" s="80" t="str">
        <f>IF(OR(AM125="J",AL125="J"),"MIDDEN",AK125)</f>
        <v>LAAG</v>
      </c>
      <c r="AO125" s="4" t="s">
        <v>32</v>
      </c>
      <c r="AP125" s="4" t="s">
        <v>33</v>
      </c>
      <c r="AQ125" s="4" t="s">
        <v>34</v>
      </c>
      <c r="AR125" s="4" t="str">
        <f>IF(AND(AO125="H",AP125="K"),"J",IF(OR(AND(AO125="L",AP125="K",AQ125="J"),AND(AO125="H",AP125="G",AQ125="J")),"J","N"))</f>
        <v>N</v>
      </c>
      <c r="AS125" s="4" t="s">
        <v>34</v>
      </c>
      <c r="AT125" s="4" t="str">
        <f>IF(AR125="N",AN125,IF(AN125="LAAG","MIDDEN","HOOG"))</f>
        <v>LAAG</v>
      </c>
      <c r="AU125" s="6">
        <f>INDEX('P-07 HACCP score'!$C$3:$E$7,MATCH(E125,'P-07 HACCP score'!$B$3:$B$7,0),MATCH('D-14 Ernst'!A$2,'P-07 HACCP score'!$C$2:$E$2,0))</f>
        <v>1.5</v>
      </c>
      <c r="AV125" s="6">
        <f>INDEX('P-07 HACCP score'!$C$3:$E$7,MATCH(F125,'P-07 HACCP score'!$B$3:$B$7,0),MATCH('D-14 Ernst'!B$2,'P-07 HACCP score'!$C$2:$E$2,0))</f>
        <v>0</v>
      </c>
      <c r="AW125" s="6">
        <f>INDEX('P-07 HACCP score'!$C$3:$E$7,MATCH(G125,'P-07 HACCP score'!$B$3:$B$7,0),MATCH('D-14 Ernst'!C$2,'P-07 HACCP score'!$C$2:$E$2,0))</f>
        <v>0</v>
      </c>
      <c r="AX125" s="6">
        <f>INDEX('P-07 HACCP score'!$C$3:$E$7,MATCH(H125,'P-07 HACCP score'!$B$3:$B$7,0),MATCH('D-14 Ernst'!D$2,'P-07 HACCP score'!$C$2:$E$2,0))</f>
        <v>0</v>
      </c>
      <c r="AY125" s="6">
        <f>INDEX('P-07 HACCP score'!$C$3:$E$7,MATCH(I125,'P-07 HACCP score'!$B$3:$B$7,0),MATCH('D-14 Ernst'!E$2,'P-07 HACCP score'!$C$2:$E$2,0))</f>
        <v>0</v>
      </c>
      <c r="AZ125" s="6">
        <f>INDEX('P-07 HACCP score'!$C$3:$E$7,MATCH(J125,'P-07 HACCP score'!$B$3:$B$7,0),MATCH('D-14 Ernst'!F$2,'P-07 HACCP score'!$C$2:$E$2,0))</f>
        <v>0</v>
      </c>
      <c r="BA125" s="6">
        <f>INDEX('P-07 HACCP score'!$C$3:$E$7,MATCH(K125,'P-07 HACCP score'!$B$3:$B$7,0),MATCH('D-14 Ernst'!G$2,'P-07 HACCP score'!$C$2:$E$2,0))</f>
        <v>0</v>
      </c>
      <c r="BB125" s="6">
        <f>INDEX('P-07 HACCP score'!$C$3:$E$7,MATCH(L125,'P-07 HACCP score'!$B$3:$B$7,0),MATCH('D-14 Ernst'!H$2,'P-07 HACCP score'!$C$2:$E$2,0))</f>
        <v>0</v>
      </c>
      <c r="BC125" s="6">
        <f>INDEX('P-07 HACCP score'!$C$3:$E$7,MATCH(M125,'P-07 HACCP score'!$B$3:$B$7,0),MATCH('D-14 Ernst'!I$2,'P-07 HACCP score'!$C$2:$E$2,0))</f>
        <v>0</v>
      </c>
      <c r="BD125" s="6">
        <f>INDEX('P-07 HACCP score'!$C$3:$E$7,MATCH(N125,'P-07 HACCP score'!$B$3:$B$7,0),MATCH('D-14 Ernst'!J$2,'P-07 HACCP score'!$C$2:$E$2,0))</f>
        <v>0</v>
      </c>
      <c r="BE125" s="6">
        <f>INDEX('P-07 HACCP score'!$C$3:$E$7,MATCH(O125,'P-07 HACCP score'!$B$3:$B$7,0),MATCH('D-14 Ernst'!K$2,'P-07 HACCP score'!$C$2:$E$2,0))</f>
        <v>0</v>
      </c>
      <c r="BF125" s="6">
        <f>INDEX('P-07 HACCP score'!$C$3:$E$7,MATCH(P125,'P-07 HACCP score'!$B$3:$B$7,0),MATCH('D-14 Ernst'!L$2,'P-07 HACCP score'!$C$2:$E$2,0))</f>
        <v>0</v>
      </c>
      <c r="BG125" s="6">
        <f>INDEX('P-07 HACCP score'!$C$3:$E$7,MATCH(Q125,'P-07 HACCP score'!$B$3:$B$7,0),MATCH('D-14 Ernst'!M$2,'P-07 HACCP score'!$C$2:$E$2,0))</f>
        <v>0</v>
      </c>
      <c r="BH125" s="6">
        <f>INDEX('P-07 HACCP score'!$C$3:$E$7,MATCH(R125,'P-07 HACCP score'!$B$3:$B$7,0),MATCH('D-14 Ernst'!N$2,'P-07 HACCP score'!$C$2:$E$2,0))</f>
        <v>0</v>
      </c>
      <c r="BI125" s="6">
        <f>INDEX('P-07 HACCP score'!$C$3:$E$7,MATCH(S125,'P-07 HACCP score'!$B$3:$B$7,0),MATCH('D-14 Ernst'!O$2,'P-07 HACCP score'!$C$2:$E$2,0))</f>
        <v>0</v>
      </c>
      <c r="BJ125" s="6">
        <f>INDEX('P-07 HACCP score'!$C$3:$E$7,MATCH(T125,'P-07 HACCP score'!$B$3:$B$7,0),MATCH('D-14 Ernst'!P$2,'P-07 HACCP score'!$C$2:$E$2,0))</f>
        <v>0</v>
      </c>
      <c r="BK125" s="6">
        <f>INDEX('P-07 HACCP score'!$C$3:$E$7,MATCH(U125,'P-07 HACCP score'!$B$3:$B$7,0),MATCH('D-14 Ernst'!Q$2,'P-07 HACCP score'!$C$2:$E$2,0))</f>
        <v>0</v>
      </c>
      <c r="BL125" s="6">
        <f>INDEX('P-07 HACCP score'!$C$3:$E$7,MATCH(V125,'P-07 HACCP score'!$B$3:$B$7,0),MATCH('D-14 Ernst'!R$2,'P-07 HACCP score'!$C$2:$E$2,0))</f>
        <v>0</v>
      </c>
      <c r="BM125" s="6">
        <f>INDEX('P-07 HACCP score'!$C$3:$E$7,MATCH(W125,'P-07 HACCP score'!$B$3:$B$7,0),MATCH('D-14 Ernst'!S$2,'P-07 HACCP score'!$C$2:$E$2,0))</f>
        <v>0</v>
      </c>
      <c r="BN125" s="6">
        <f>INDEX('P-07 HACCP score'!$C$3:$E$7,MATCH(X125,'P-07 HACCP score'!$B$3:$B$7,0),MATCH('D-14 Ernst'!T$2,'P-07 HACCP score'!$C$2:$E$2,0))</f>
        <v>0</v>
      </c>
      <c r="BO125" s="6">
        <f>INDEX('P-07 HACCP score'!$C$3:$E$7,MATCH(Y125,'P-07 HACCP score'!$B$3:$B$7,0),MATCH('D-14 Ernst'!U$2,'P-07 HACCP score'!$C$2:$E$2,0))</f>
        <v>0</v>
      </c>
      <c r="BP125" s="6">
        <f>INDEX('P-07 HACCP score'!$C$3:$E$7,MATCH(Z125,'P-07 HACCP score'!$B$3:$B$7,0),MATCH('D-14 Ernst'!V$2,'P-07 HACCP score'!$C$2:$E$2,0))</f>
        <v>0</v>
      </c>
      <c r="BQ125" s="6">
        <f>INDEX('P-07 HACCP score'!$C$3:$E$7,MATCH(AA125,'P-07 HACCP score'!$B$3:$B$7,0),MATCH('D-14 Ernst'!W$2,'P-07 HACCP score'!$C$2:$E$2,0))</f>
        <v>0</v>
      </c>
      <c r="BR125" s="6">
        <f>INDEX('P-07 HACCP score'!$C$3:$E$7,MATCH(AB125,'P-07 HACCP score'!$B$3:$B$7,0),MATCH('D-14 Ernst'!X$2,'P-07 HACCP score'!$C$2:$E$2,0))</f>
        <v>0</v>
      </c>
      <c r="BS125" s="6">
        <f>INDEX('P-07 HACCP score'!$C$3:$E$7,MATCH(AC125,'P-07 HACCP score'!$B$3:$B$7,0),MATCH('D-14 Ernst'!Y$2,'P-07 HACCP score'!$C$2:$E$2,0))</f>
        <v>0</v>
      </c>
      <c r="BT125" s="6">
        <f>INDEX('P-07 HACCP score'!$C$3:$E$7,MATCH(AD125,'P-07 HACCP score'!$B$3:$B$7,0),MATCH('D-14 Ernst'!Z$2,'P-07 HACCP score'!$C$2:$E$2,0))</f>
        <v>0</v>
      </c>
      <c r="BU125" s="6">
        <f>INDEX('P-07 HACCP score'!$C$3:$E$7,MATCH(AE125,'P-07 HACCP score'!$B$3:$B$7,0),MATCH('D-14 Ernst'!AA$2,'P-07 HACCP score'!$C$2:$E$2,0))</f>
        <v>0</v>
      </c>
      <c r="BV125" s="6">
        <f>INDEX('P-07 HACCP score'!$C$3:$E$7,MATCH(AF125,'P-07 HACCP score'!$B$3:$B$7,0),MATCH('D-14 Ernst'!AB$2,'P-07 HACCP score'!$C$2:$E$2,0))</f>
        <v>0</v>
      </c>
      <c r="BW125" s="6">
        <f>INDEX('P-07 HACCP score'!$C$3:$E$7,MATCH(AG125,'P-07 HACCP score'!$B$3:$B$7,0),MATCH('D-14 Ernst'!AC$2,'P-07 HACCP score'!$C$2:$E$2,0))</f>
        <v>0</v>
      </c>
      <c r="BX125" s="6">
        <f>INDEX('P-07 HACCP score'!$C$3:$E$7,MATCH(AH125,'P-07 HACCP score'!$B$3:$B$7,0),MATCH('D-14 Ernst'!AD$2,'P-07 HACCP score'!$C$2:$E$2,0))</f>
        <v>0</v>
      </c>
    </row>
    <row r="126" spans="1:76" s="6" customFormat="1" x14ac:dyDescent="0.45">
      <c r="A126" s="47">
        <v>51690</v>
      </c>
      <c r="B126" s="6" t="s">
        <v>171</v>
      </c>
      <c r="C126" s="6" t="s">
        <v>640</v>
      </c>
      <c r="D126" s="21" t="s">
        <v>31</v>
      </c>
      <c r="E126" s="22" t="s">
        <v>726</v>
      </c>
      <c r="F126" s="22"/>
      <c r="G126" s="22"/>
      <c r="H126" s="25"/>
      <c r="I126" s="25"/>
      <c r="J126" s="25"/>
      <c r="K126" s="25"/>
      <c r="L126" s="25"/>
      <c r="M126" s="22"/>
      <c r="N126" s="22"/>
      <c r="O126" s="26"/>
      <c r="P126" s="26"/>
      <c r="Q126" s="22" t="s">
        <v>726</v>
      </c>
      <c r="R126" s="22"/>
      <c r="S126" s="22"/>
      <c r="T126" s="22"/>
      <c r="U126" s="22"/>
      <c r="V126" s="22"/>
      <c r="W126" s="22"/>
      <c r="X126" s="22" t="s">
        <v>32</v>
      </c>
      <c r="Y126" s="22"/>
      <c r="Z126" s="22"/>
      <c r="AA126" s="22"/>
      <c r="AB126" s="22"/>
      <c r="AC126" s="22"/>
      <c r="AD126" s="22"/>
      <c r="AE126" s="22"/>
      <c r="AF126" s="22"/>
      <c r="AG126" s="22"/>
      <c r="AH126" s="22"/>
      <c r="AI126" s="4">
        <f>COUNTIF(AU126:AW126,5)+COUNTIF(BC126:BD126,5)+COUNTIF(BG126:BX126,5)+COUNTIF(AU126:AW126,9)+COUNTIF(BC126:BD126,9)+COUNTIF(BG126:BX126,9)</f>
        <v>0</v>
      </c>
      <c r="AJ126" s="4">
        <f>COUNTIF(AU126:AW126,15)+COUNTIF(BC126:BD126,15)+COUNTIF(BG126:BX126,15)+COUNTIF(AU126:AW126,25)+COUNTIF(BC126:BD126,25)+COUNTIF(BG126:BX126,25)</f>
        <v>0</v>
      </c>
      <c r="AK126" s="4" t="str">
        <f>IF(AJ126&gt;=1,"HOOG",IF(AI126&gt;=2,"MIDDEN","LAAG"))</f>
        <v>LAAG</v>
      </c>
      <c r="AL126" s="4" t="str">
        <f>IF(AND(AJ126=1,OR(G126="H",X126="H"),TEXT(D126,0)&lt;&gt;"4"),"J","N" )</f>
        <v>N</v>
      </c>
      <c r="AM126" s="4" t="s">
        <v>34</v>
      </c>
      <c r="AN126" s="80" t="str">
        <f>IF(OR(AM126="J",AL126="J"),"MIDDEN",AK126)</f>
        <v>LAAG</v>
      </c>
      <c r="AO126" s="4" t="s">
        <v>32</v>
      </c>
      <c r="AP126" s="4" t="s">
        <v>33</v>
      </c>
      <c r="AQ126" s="4" t="s">
        <v>34</v>
      </c>
      <c r="AR126" s="4" t="str">
        <f>IF(AND(AO126="H",AP126="K"),"J",IF(OR(AND(AO126="L",AP126="K",AQ126="J"),AND(AO126="H",AP126="G",AQ126="J")),"J","N"))</f>
        <v>N</v>
      </c>
      <c r="AS126" s="4" t="s">
        <v>34</v>
      </c>
      <c r="AT126" s="4" t="str">
        <f>IF(AR126="N",AN126,IF(AN126="LAAG","MIDDEN","HOOG"))</f>
        <v>LAAG</v>
      </c>
      <c r="AU126" s="6">
        <f>INDEX('P-07 HACCP score'!$C$3:$E$7,MATCH(E126,'P-07 HACCP score'!$B$3:$B$7,0),MATCH('D-14 Ernst'!A$2,'P-07 HACCP score'!$C$2:$E$2,0))</f>
        <v>1.5</v>
      </c>
      <c r="AV126" s="6">
        <f>INDEX('P-07 HACCP score'!$C$3:$E$7,MATCH(F126,'P-07 HACCP score'!$B$3:$B$7,0),MATCH('D-14 Ernst'!B$2,'P-07 HACCP score'!$C$2:$E$2,0))</f>
        <v>0</v>
      </c>
      <c r="AW126" s="6">
        <f>INDEX('P-07 HACCP score'!$C$3:$E$7,MATCH(G126,'P-07 HACCP score'!$B$3:$B$7,0),MATCH('D-14 Ernst'!C$2,'P-07 HACCP score'!$C$2:$E$2,0))</f>
        <v>0</v>
      </c>
      <c r="AX126" s="6">
        <f>INDEX('P-07 HACCP score'!$C$3:$E$7,MATCH(H126,'P-07 HACCP score'!$B$3:$B$7,0),MATCH('D-14 Ernst'!D$2,'P-07 HACCP score'!$C$2:$E$2,0))</f>
        <v>0</v>
      </c>
      <c r="AY126" s="6">
        <f>INDEX('P-07 HACCP score'!$C$3:$E$7,MATCH(I126,'P-07 HACCP score'!$B$3:$B$7,0),MATCH('D-14 Ernst'!E$2,'P-07 HACCP score'!$C$2:$E$2,0))</f>
        <v>0</v>
      </c>
      <c r="AZ126" s="6">
        <f>INDEX('P-07 HACCP score'!$C$3:$E$7,MATCH(J126,'P-07 HACCP score'!$B$3:$B$7,0),MATCH('D-14 Ernst'!F$2,'P-07 HACCP score'!$C$2:$E$2,0))</f>
        <v>0</v>
      </c>
      <c r="BA126" s="6">
        <f>INDEX('P-07 HACCP score'!$C$3:$E$7,MATCH(K126,'P-07 HACCP score'!$B$3:$B$7,0),MATCH('D-14 Ernst'!G$2,'P-07 HACCP score'!$C$2:$E$2,0))</f>
        <v>0</v>
      </c>
      <c r="BB126" s="6">
        <f>INDEX('P-07 HACCP score'!$C$3:$E$7,MATCH(L126,'P-07 HACCP score'!$B$3:$B$7,0),MATCH('D-14 Ernst'!H$2,'P-07 HACCP score'!$C$2:$E$2,0))</f>
        <v>0</v>
      </c>
      <c r="BC126" s="6">
        <f>INDEX('P-07 HACCP score'!$C$3:$E$7,MATCH(M126,'P-07 HACCP score'!$B$3:$B$7,0),MATCH('D-14 Ernst'!I$2,'P-07 HACCP score'!$C$2:$E$2,0))</f>
        <v>0</v>
      </c>
      <c r="BD126" s="6">
        <f>INDEX('P-07 HACCP score'!$C$3:$E$7,MATCH(N126,'P-07 HACCP score'!$B$3:$B$7,0),MATCH('D-14 Ernst'!J$2,'P-07 HACCP score'!$C$2:$E$2,0))</f>
        <v>0</v>
      </c>
      <c r="BE126" s="6">
        <f>INDEX('P-07 HACCP score'!$C$3:$E$7,MATCH(O126,'P-07 HACCP score'!$B$3:$B$7,0),MATCH('D-14 Ernst'!K$2,'P-07 HACCP score'!$C$2:$E$2,0))</f>
        <v>0</v>
      </c>
      <c r="BF126" s="6">
        <f>INDEX('P-07 HACCP score'!$C$3:$E$7,MATCH(P126,'P-07 HACCP score'!$B$3:$B$7,0),MATCH('D-14 Ernst'!L$2,'P-07 HACCP score'!$C$2:$E$2,0))</f>
        <v>0</v>
      </c>
      <c r="BG126" s="6">
        <f>INDEX('P-07 HACCP score'!$C$3:$E$7,MATCH(Q126,'P-07 HACCP score'!$B$3:$B$7,0),MATCH('D-14 Ernst'!M$2,'P-07 HACCP score'!$C$2:$E$2,0))</f>
        <v>2.5</v>
      </c>
      <c r="BH126" s="6">
        <f>INDEX('P-07 HACCP score'!$C$3:$E$7,MATCH(R126,'P-07 HACCP score'!$B$3:$B$7,0),MATCH('D-14 Ernst'!N$2,'P-07 HACCP score'!$C$2:$E$2,0))</f>
        <v>0</v>
      </c>
      <c r="BI126" s="6">
        <f>INDEX('P-07 HACCP score'!$C$3:$E$7,MATCH(S126,'P-07 HACCP score'!$B$3:$B$7,0),MATCH('D-14 Ernst'!O$2,'P-07 HACCP score'!$C$2:$E$2,0))</f>
        <v>0</v>
      </c>
      <c r="BJ126" s="6">
        <f>INDEX('P-07 HACCP score'!$C$3:$E$7,MATCH(T126,'P-07 HACCP score'!$B$3:$B$7,0),MATCH('D-14 Ernst'!P$2,'P-07 HACCP score'!$C$2:$E$2,0))</f>
        <v>0</v>
      </c>
      <c r="BK126" s="6">
        <f>INDEX('P-07 HACCP score'!$C$3:$E$7,MATCH(U126,'P-07 HACCP score'!$B$3:$B$7,0),MATCH('D-14 Ernst'!Q$2,'P-07 HACCP score'!$C$2:$E$2,0))</f>
        <v>0</v>
      </c>
      <c r="BL126" s="6">
        <f>INDEX('P-07 HACCP score'!$C$3:$E$7,MATCH(V126,'P-07 HACCP score'!$B$3:$B$7,0),MATCH('D-14 Ernst'!R$2,'P-07 HACCP score'!$C$2:$E$2,0))</f>
        <v>0</v>
      </c>
      <c r="BM126" s="6">
        <f>INDEX('P-07 HACCP score'!$C$3:$E$7,MATCH(W126,'P-07 HACCP score'!$B$3:$B$7,0),MATCH('D-14 Ernst'!S$2,'P-07 HACCP score'!$C$2:$E$2,0))</f>
        <v>0</v>
      </c>
      <c r="BN126" s="6">
        <f>INDEX('P-07 HACCP score'!$C$3:$E$7,MATCH(X126,'P-07 HACCP score'!$B$3:$B$7,0),MATCH('D-14 Ernst'!T$2,'P-07 HACCP score'!$C$2:$E$2,0))</f>
        <v>3</v>
      </c>
      <c r="BO126" s="6">
        <f>INDEX('P-07 HACCP score'!$C$3:$E$7,MATCH(Y126,'P-07 HACCP score'!$B$3:$B$7,0),MATCH('D-14 Ernst'!U$2,'P-07 HACCP score'!$C$2:$E$2,0))</f>
        <v>0</v>
      </c>
      <c r="BP126" s="6">
        <f>INDEX('P-07 HACCP score'!$C$3:$E$7,MATCH(Z126,'P-07 HACCP score'!$B$3:$B$7,0),MATCH('D-14 Ernst'!V$2,'P-07 HACCP score'!$C$2:$E$2,0))</f>
        <v>0</v>
      </c>
      <c r="BQ126" s="6">
        <f>INDEX('P-07 HACCP score'!$C$3:$E$7,MATCH(AA126,'P-07 HACCP score'!$B$3:$B$7,0),MATCH('D-14 Ernst'!W$2,'P-07 HACCP score'!$C$2:$E$2,0))</f>
        <v>0</v>
      </c>
      <c r="BR126" s="6">
        <f>INDEX('P-07 HACCP score'!$C$3:$E$7,MATCH(AB126,'P-07 HACCP score'!$B$3:$B$7,0),MATCH('D-14 Ernst'!X$2,'P-07 HACCP score'!$C$2:$E$2,0))</f>
        <v>0</v>
      </c>
      <c r="BS126" s="6">
        <f>INDEX('P-07 HACCP score'!$C$3:$E$7,MATCH(AC126,'P-07 HACCP score'!$B$3:$B$7,0),MATCH('D-14 Ernst'!Y$2,'P-07 HACCP score'!$C$2:$E$2,0))</f>
        <v>0</v>
      </c>
      <c r="BT126" s="6">
        <f>INDEX('P-07 HACCP score'!$C$3:$E$7,MATCH(AD126,'P-07 HACCP score'!$B$3:$B$7,0),MATCH('D-14 Ernst'!Z$2,'P-07 HACCP score'!$C$2:$E$2,0))</f>
        <v>0</v>
      </c>
      <c r="BU126" s="6">
        <f>INDEX('P-07 HACCP score'!$C$3:$E$7,MATCH(AE126,'P-07 HACCP score'!$B$3:$B$7,0),MATCH('D-14 Ernst'!AA$2,'P-07 HACCP score'!$C$2:$E$2,0))</f>
        <v>0</v>
      </c>
      <c r="BV126" s="6">
        <f>INDEX('P-07 HACCP score'!$C$3:$E$7,MATCH(AF126,'P-07 HACCP score'!$B$3:$B$7,0),MATCH('D-14 Ernst'!AB$2,'P-07 HACCP score'!$C$2:$E$2,0))</f>
        <v>0</v>
      </c>
      <c r="BW126" s="6">
        <f>INDEX('P-07 HACCP score'!$C$3:$E$7,MATCH(AG126,'P-07 HACCP score'!$B$3:$B$7,0),MATCH('D-14 Ernst'!AC$2,'P-07 HACCP score'!$C$2:$E$2,0))</f>
        <v>0</v>
      </c>
      <c r="BX126" s="6">
        <f>INDEX('P-07 HACCP score'!$C$3:$E$7,MATCH(AH126,'P-07 HACCP score'!$B$3:$B$7,0),MATCH('D-14 Ernst'!AD$2,'P-07 HACCP score'!$C$2:$E$2,0))</f>
        <v>0</v>
      </c>
    </row>
    <row r="127" spans="1:76" x14ac:dyDescent="0.45">
      <c r="A127" s="92">
        <v>51705</v>
      </c>
      <c r="B127" s="6" t="s">
        <v>667</v>
      </c>
      <c r="C127" s="6" t="s">
        <v>640</v>
      </c>
      <c r="D127" s="21">
        <v>3</v>
      </c>
      <c r="E127" s="22" t="s">
        <v>726</v>
      </c>
      <c r="F127" s="22"/>
      <c r="G127" s="22"/>
      <c r="H127" s="25"/>
      <c r="I127" s="25"/>
      <c r="J127" s="25"/>
      <c r="K127" s="25"/>
      <c r="L127" s="25"/>
      <c r="M127" s="22"/>
      <c r="N127" s="22"/>
      <c r="O127" s="26"/>
      <c r="P127" s="26"/>
      <c r="Q127" s="22"/>
      <c r="R127" s="22"/>
      <c r="S127" s="22"/>
      <c r="T127" s="22"/>
      <c r="U127" s="22"/>
      <c r="V127" s="22"/>
      <c r="W127" s="22"/>
      <c r="X127" s="22"/>
      <c r="Y127" s="22"/>
      <c r="Z127" s="22"/>
      <c r="AA127" s="22"/>
      <c r="AB127" s="22"/>
      <c r="AC127" s="22"/>
      <c r="AD127" s="22"/>
      <c r="AE127" s="22"/>
      <c r="AF127" s="22"/>
      <c r="AG127" s="22"/>
      <c r="AH127" s="22"/>
      <c r="AI127" s="4">
        <f>COUNTIF(AU127:AW127,5)+COUNTIF(BC127:BD127,5)+COUNTIF(BG127:BX127,5)+COUNTIF(AU127:AW127,9)+COUNTIF(BC127:BD127,9)+COUNTIF(BG127:BX127,9)</f>
        <v>0</v>
      </c>
      <c r="AJ127" s="4">
        <f>COUNTIF(AU127:AW127,15)+COUNTIF(BC127:BD127,15)+COUNTIF(BG127:BX127,15)+COUNTIF(AU127:AW127,25)+COUNTIF(BC127:BD127,25)+COUNTIF(BG127:BX127,25)</f>
        <v>0</v>
      </c>
      <c r="AK127" s="4" t="str">
        <f>IF(AJ127&gt;=1,"HOOG",IF(AI127&gt;=2,"MIDDEN","LAAG"))</f>
        <v>LAAG</v>
      </c>
      <c r="AL127" s="4" t="str">
        <f>IF(AND(AJ127=1,OR(G127="H",X127="H"),TEXT(D127,0)&lt;&gt;"4"),"J","N" )</f>
        <v>N</v>
      </c>
      <c r="AM127" s="4" t="s">
        <v>34</v>
      </c>
      <c r="AN127" s="80" t="str">
        <f>IF(OR(AM127="J",AL127="J"),"MIDDEN",AK127)</f>
        <v>LAAG</v>
      </c>
      <c r="AO127" s="4" t="s">
        <v>32</v>
      </c>
      <c r="AP127" s="4" t="s">
        <v>33</v>
      </c>
      <c r="AQ127" s="4" t="s">
        <v>34</v>
      </c>
      <c r="AR127" s="4" t="str">
        <f>IF(AND(AO127="H",AP127="K"),"J",IF(OR(AND(AO127="L",AP127="K",AQ127="J"),AND(AO127="H",AP127="G",AQ127="J")),"J","N"))</f>
        <v>N</v>
      </c>
      <c r="AS127" s="4" t="s">
        <v>34</v>
      </c>
      <c r="AT127" s="4" t="str">
        <f>IF(AR127="N",AN127,IF(AN127="LAAG","MIDDEN","HOOG"))</f>
        <v>LAAG</v>
      </c>
      <c r="AU127" s="6">
        <f>INDEX('P-07 HACCP score'!$C$3:$E$7,MATCH(E127,'P-07 HACCP score'!$B$3:$B$7,0),MATCH('D-14 Ernst'!A$2,'P-07 HACCP score'!$C$2:$E$2,0))</f>
        <v>1.5</v>
      </c>
      <c r="AV127" s="6">
        <f>INDEX('P-07 HACCP score'!$C$3:$E$7,MATCH(F127,'P-07 HACCP score'!$B$3:$B$7,0),MATCH('D-14 Ernst'!B$2,'P-07 HACCP score'!$C$2:$E$2,0))</f>
        <v>0</v>
      </c>
      <c r="AW127" s="6">
        <f>INDEX('P-07 HACCP score'!$C$3:$E$7,MATCH(G127,'P-07 HACCP score'!$B$3:$B$7,0),MATCH('D-14 Ernst'!C$2,'P-07 HACCP score'!$C$2:$E$2,0))</f>
        <v>0</v>
      </c>
      <c r="AX127" s="6">
        <f>INDEX('P-07 HACCP score'!$C$3:$E$7,MATCH(H127,'P-07 HACCP score'!$B$3:$B$7,0),MATCH('D-14 Ernst'!D$2,'P-07 HACCP score'!$C$2:$E$2,0))</f>
        <v>0</v>
      </c>
      <c r="AY127" s="6">
        <f>INDEX('P-07 HACCP score'!$C$3:$E$7,MATCH(I127,'P-07 HACCP score'!$B$3:$B$7,0),MATCH('D-14 Ernst'!E$2,'P-07 HACCP score'!$C$2:$E$2,0))</f>
        <v>0</v>
      </c>
      <c r="AZ127" s="6">
        <f>INDEX('P-07 HACCP score'!$C$3:$E$7,MATCH(J127,'P-07 HACCP score'!$B$3:$B$7,0),MATCH('D-14 Ernst'!F$2,'P-07 HACCP score'!$C$2:$E$2,0))</f>
        <v>0</v>
      </c>
      <c r="BA127" s="6">
        <f>INDEX('P-07 HACCP score'!$C$3:$E$7,MATCH(K127,'P-07 HACCP score'!$B$3:$B$7,0),MATCH('D-14 Ernst'!G$2,'P-07 HACCP score'!$C$2:$E$2,0))</f>
        <v>0</v>
      </c>
      <c r="BB127" s="6">
        <f>INDEX('P-07 HACCP score'!$C$3:$E$7,MATCH(L127,'P-07 HACCP score'!$B$3:$B$7,0),MATCH('D-14 Ernst'!H$2,'P-07 HACCP score'!$C$2:$E$2,0))</f>
        <v>0</v>
      </c>
      <c r="BC127" s="6">
        <f>INDEX('P-07 HACCP score'!$C$3:$E$7,MATCH(M127,'P-07 HACCP score'!$B$3:$B$7,0),MATCH('D-14 Ernst'!I$2,'P-07 HACCP score'!$C$2:$E$2,0))</f>
        <v>0</v>
      </c>
      <c r="BD127" s="6">
        <f>INDEX('P-07 HACCP score'!$C$3:$E$7,MATCH(N127,'P-07 HACCP score'!$B$3:$B$7,0),MATCH('D-14 Ernst'!J$2,'P-07 HACCP score'!$C$2:$E$2,0))</f>
        <v>0</v>
      </c>
      <c r="BE127" s="6">
        <f>INDEX('P-07 HACCP score'!$C$3:$E$7,MATCH(O127,'P-07 HACCP score'!$B$3:$B$7,0),MATCH('D-14 Ernst'!K$2,'P-07 HACCP score'!$C$2:$E$2,0))</f>
        <v>0</v>
      </c>
      <c r="BF127" s="6">
        <f>INDEX('P-07 HACCP score'!$C$3:$E$7,MATCH(P127,'P-07 HACCP score'!$B$3:$B$7,0),MATCH('D-14 Ernst'!L$2,'P-07 HACCP score'!$C$2:$E$2,0))</f>
        <v>0</v>
      </c>
      <c r="BG127" s="6">
        <f>INDEX('P-07 HACCP score'!$C$3:$E$7,MATCH(Q127,'P-07 HACCP score'!$B$3:$B$7,0),MATCH('D-14 Ernst'!M$2,'P-07 HACCP score'!$C$2:$E$2,0))</f>
        <v>0</v>
      </c>
      <c r="BH127" s="6">
        <f>INDEX('P-07 HACCP score'!$C$3:$E$7,MATCH(R127,'P-07 HACCP score'!$B$3:$B$7,0),MATCH('D-14 Ernst'!N$2,'P-07 HACCP score'!$C$2:$E$2,0))</f>
        <v>0</v>
      </c>
      <c r="BI127" s="6">
        <f>INDEX('P-07 HACCP score'!$C$3:$E$7,MATCH(S127,'P-07 HACCP score'!$B$3:$B$7,0),MATCH('D-14 Ernst'!O$2,'P-07 HACCP score'!$C$2:$E$2,0))</f>
        <v>0</v>
      </c>
      <c r="BJ127" s="6">
        <f>INDEX('P-07 HACCP score'!$C$3:$E$7,MATCH(T127,'P-07 HACCP score'!$B$3:$B$7,0),MATCH('D-14 Ernst'!P$2,'P-07 HACCP score'!$C$2:$E$2,0))</f>
        <v>0</v>
      </c>
      <c r="BK127" s="6">
        <f>INDEX('P-07 HACCP score'!$C$3:$E$7,MATCH(U127,'P-07 HACCP score'!$B$3:$B$7,0),MATCH('D-14 Ernst'!Q$2,'P-07 HACCP score'!$C$2:$E$2,0))</f>
        <v>0</v>
      </c>
      <c r="BL127" s="6">
        <f>INDEX('P-07 HACCP score'!$C$3:$E$7,MATCH(V127,'P-07 HACCP score'!$B$3:$B$7,0),MATCH('D-14 Ernst'!R$2,'P-07 HACCP score'!$C$2:$E$2,0))</f>
        <v>0</v>
      </c>
      <c r="BM127" s="6">
        <f>INDEX('P-07 HACCP score'!$C$3:$E$7,MATCH(W127,'P-07 HACCP score'!$B$3:$B$7,0),MATCH('D-14 Ernst'!S$2,'P-07 HACCP score'!$C$2:$E$2,0))</f>
        <v>0</v>
      </c>
      <c r="BN127" s="6">
        <f>INDEX('P-07 HACCP score'!$C$3:$E$7,MATCH(X127,'P-07 HACCP score'!$B$3:$B$7,0),MATCH('D-14 Ernst'!T$2,'P-07 HACCP score'!$C$2:$E$2,0))</f>
        <v>0</v>
      </c>
      <c r="BO127" s="6">
        <f>INDEX('P-07 HACCP score'!$C$3:$E$7,MATCH(Y127,'P-07 HACCP score'!$B$3:$B$7,0),MATCH('D-14 Ernst'!U$2,'P-07 HACCP score'!$C$2:$E$2,0))</f>
        <v>0</v>
      </c>
      <c r="BP127" s="6">
        <f>INDEX('P-07 HACCP score'!$C$3:$E$7,MATCH(Z127,'P-07 HACCP score'!$B$3:$B$7,0),MATCH('D-14 Ernst'!V$2,'P-07 HACCP score'!$C$2:$E$2,0))</f>
        <v>0</v>
      </c>
      <c r="BQ127" s="6">
        <f>INDEX('P-07 HACCP score'!$C$3:$E$7,MATCH(AA127,'P-07 HACCP score'!$B$3:$B$7,0),MATCH('D-14 Ernst'!W$2,'P-07 HACCP score'!$C$2:$E$2,0))</f>
        <v>0</v>
      </c>
      <c r="BR127" s="6">
        <f>INDEX('P-07 HACCP score'!$C$3:$E$7,MATCH(AB127,'P-07 HACCP score'!$B$3:$B$7,0),MATCH('D-14 Ernst'!X$2,'P-07 HACCP score'!$C$2:$E$2,0))</f>
        <v>0</v>
      </c>
      <c r="BS127" s="6">
        <f>INDEX('P-07 HACCP score'!$C$3:$E$7,MATCH(AC127,'P-07 HACCP score'!$B$3:$B$7,0),MATCH('D-14 Ernst'!Y$2,'P-07 HACCP score'!$C$2:$E$2,0))</f>
        <v>0</v>
      </c>
      <c r="BT127" s="6">
        <f>INDEX('P-07 HACCP score'!$C$3:$E$7,MATCH(AD127,'P-07 HACCP score'!$B$3:$B$7,0),MATCH('D-14 Ernst'!Z$2,'P-07 HACCP score'!$C$2:$E$2,0))</f>
        <v>0</v>
      </c>
      <c r="BU127" s="6">
        <f>INDEX('P-07 HACCP score'!$C$3:$E$7,MATCH(AE127,'P-07 HACCP score'!$B$3:$B$7,0),MATCH('D-14 Ernst'!AA$2,'P-07 HACCP score'!$C$2:$E$2,0))</f>
        <v>0</v>
      </c>
      <c r="BV127" s="6">
        <f>INDEX('P-07 HACCP score'!$C$3:$E$7,MATCH(AF127,'P-07 HACCP score'!$B$3:$B$7,0),MATCH('D-14 Ernst'!AB$2,'P-07 HACCP score'!$C$2:$E$2,0))</f>
        <v>0</v>
      </c>
      <c r="BW127" s="6">
        <f>INDEX('P-07 HACCP score'!$C$3:$E$7,MATCH(AG127,'P-07 HACCP score'!$B$3:$B$7,0),MATCH('D-14 Ernst'!AC$2,'P-07 HACCP score'!$C$2:$E$2,0))</f>
        <v>0</v>
      </c>
      <c r="BX127" s="6">
        <f>INDEX('P-07 HACCP score'!$C$3:$E$7,MATCH(AH127,'P-07 HACCP score'!$B$3:$B$7,0),MATCH('D-14 Ernst'!AD$2,'P-07 HACCP score'!$C$2:$E$2,0))</f>
        <v>0</v>
      </c>
    </row>
    <row r="128" spans="1:76" s="6" customFormat="1" x14ac:dyDescent="0.45">
      <c r="A128" s="47">
        <v>51641</v>
      </c>
      <c r="B128" s="6" t="s">
        <v>172</v>
      </c>
      <c r="C128" s="6" t="s">
        <v>641</v>
      </c>
      <c r="D128" s="21" t="s">
        <v>31</v>
      </c>
      <c r="E128" s="22" t="s">
        <v>726</v>
      </c>
      <c r="F128" s="22"/>
      <c r="G128" s="22"/>
      <c r="H128" s="25"/>
      <c r="I128" s="25"/>
      <c r="J128" s="25"/>
      <c r="K128" s="25"/>
      <c r="L128" s="25"/>
      <c r="M128" s="22"/>
      <c r="N128" s="22"/>
      <c r="O128" s="26"/>
      <c r="P128" s="26"/>
      <c r="Q128" s="22"/>
      <c r="R128" s="22"/>
      <c r="S128" s="22"/>
      <c r="T128" s="22"/>
      <c r="U128" s="22"/>
      <c r="V128" s="22"/>
      <c r="W128" s="22"/>
      <c r="X128" s="22"/>
      <c r="Y128" s="22"/>
      <c r="Z128" s="22"/>
      <c r="AA128" s="22"/>
      <c r="AB128" s="22"/>
      <c r="AC128" s="22"/>
      <c r="AD128" s="22"/>
      <c r="AE128" s="22"/>
      <c r="AF128" s="22"/>
      <c r="AG128" s="22"/>
      <c r="AH128" s="22"/>
      <c r="AI128" s="4">
        <f>COUNTIF(AU128:AW128,5)+COUNTIF(BC128:BD128,5)+COUNTIF(BG128:BX128,5)+COUNTIF(AU128:AW128,9)+COUNTIF(BC128:BD128,9)+COUNTIF(BG128:BX128,9)</f>
        <v>0</v>
      </c>
      <c r="AJ128" s="4">
        <f>COUNTIF(AU128:AW128,15)+COUNTIF(BC128:BD128,15)+COUNTIF(BG128:BX128,15)+COUNTIF(AU128:AW128,25)+COUNTIF(BC128:BD128,25)+COUNTIF(BG128:BX128,25)</f>
        <v>0</v>
      </c>
      <c r="AK128" s="4" t="str">
        <f>IF(AJ128&gt;=1,"HOOG",IF(AI128&gt;=2,"MIDDEN","LAAG"))</f>
        <v>LAAG</v>
      </c>
      <c r="AL128" s="4" t="str">
        <f>IF(AND(AJ128=1,OR(G128="H",X128="H"),TEXT(D128,0)&lt;&gt;"4"),"J","N" )</f>
        <v>N</v>
      </c>
      <c r="AM128" s="4" t="s">
        <v>34</v>
      </c>
      <c r="AN128" s="80" t="str">
        <f>IF(OR(AM128="J",AL128="J"),"MIDDEN",AK128)</f>
        <v>LAAG</v>
      </c>
      <c r="AO128" s="4" t="s">
        <v>32</v>
      </c>
      <c r="AP128" s="4" t="s">
        <v>33</v>
      </c>
      <c r="AQ128" s="4" t="s">
        <v>34</v>
      </c>
      <c r="AR128" s="4" t="str">
        <f>IF(AND(AO128="H",AP128="K"),"J",IF(OR(AND(AO128="L",AP128="K",AQ128="J"),AND(AO128="H",AP128="G",AQ128="J")),"J","N"))</f>
        <v>N</v>
      </c>
      <c r="AS128" s="4" t="s">
        <v>34</v>
      </c>
      <c r="AT128" s="4" t="str">
        <f>IF(AR128="N",AN128,IF(AN128="LAAG","MIDDEN","HOOG"))</f>
        <v>LAAG</v>
      </c>
      <c r="AU128" s="6">
        <f>INDEX('P-07 HACCP score'!$C$3:$E$7,MATCH(E128,'P-07 HACCP score'!$B$3:$B$7,0),MATCH('D-14 Ernst'!A$2,'P-07 HACCP score'!$C$2:$E$2,0))</f>
        <v>1.5</v>
      </c>
      <c r="AV128" s="6">
        <f>INDEX('P-07 HACCP score'!$C$3:$E$7,MATCH(F128,'P-07 HACCP score'!$B$3:$B$7,0),MATCH('D-14 Ernst'!B$2,'P-07 HACCP score'!$C$2:$E$2,0))</f>
        <v>0</v>
      </c>
      <c r="AW128" s="6">
        <f>INDEX('P-07 HACCP score'!$C$3:$E$7,MATCH(G128,'P-07 HACCP score'!$B$3:$B$7,0),MATCH('D-14 Ernst'!C$2,'P-07 HACCP score'!$C$2:$E$2,0))</f>
        <v>0</v>
      </c>
      <c r="AX128" s="6">
        <f>INDEX('P-07 HACCP score'!$C$3:$E$7,MATCH(H128,'P-07 HACCP score'!$B$3:$B$7,0),MATCH('D-14 Ernst'!D$2,'P-07 HACCP score'!$C$2:$E$2,0))</f>
        <v>0</v>
      </c>
      <c r="AY128" s="6">
        <f>INDEX('P-07 HACCP score'!$C$3:$E$7,MATCH(I128,'P-07 HACCP score'!$B$3:$B$7,0),MATCH('D-14 Ernst'!E$2,'P-07 HACCP score'!$C$2:$E$2,0))</f>
        <v>0</v>
      </c>
      <c r="AZ128" s="6">
        <f>INDEX('P-07 HACCP score'!$C$3:$E$7,MATCH(J128,'P-07 HACCP score'!$B$3:$B$7,0),MATCH('D-14 Ernst'!F$2,'P-07 HACCP score'!$C$2:$E$2,0))</f>
        <v>0</v>
      </c>
      <c r="BA128" s="6">
        <f>INDEX('P-07 HACCP score'!$C$3:$E$7,MATCH(K128,'P-07 HACCP score'!$B$3:$B$7,0),MATCH('D-14 Ernst'!G$2,'P-07 HACCP score'!$C$2:$E$2,0))</f>
        <v>0</v>
      </c>
      <c r="BB128" s="6">
        <f>INDEX('P-07 HACCP score'!$C$3:$E$7,MATCH(L128,'P-07 HACCP score'!$B$3:$B$7,0),MATCH('D-14 Ernst'!H$2,'P-07 HACCP score'!$C$2:$E$2,0))</f>
        <v>0</v>
      </c>
      <c r="BC128" s="6">
        <f>INDEX('P-07 HACCP score'!$C$3:$E$7,MATCH(M128,'P-07 HACCP score'!$B$3:$B$7,0),MATCH('D-14 Ernst'!I$2,'P-07 HACCP score'!$C$2:$E$2,0))</f>
        <v>0</v>
      </c>
      <c r="BD128" s="6">
        <f>INDEX('P-07 HACCP score'!$C$3:$E$7,MATCH(N128,'P-07 HACCP score'!$B$3:$B$7,0),MATCH('D-14 Ernst'!J$2,'P-07 HACCP score'!$C$2:$E$2,0))</f>
        <v>0</v>
      </c>
      <c r="BE128" s="6">
        <f>INDEX('P-07 HACCP score'!$C$3:$E$7,MATCH(O128,'P-07 HACCP score'!$B$3:$B$7,0),MATCH('D-14 Ernst'!K$2,'P-07 HACCP score'!$C$2:$E$2,0))</f>
        <v>0</v>
      </c>
      <c r="BF128" s="6">
        <f>INDEX('P-07 HACCP score'!$C$3:$E$7,MATCH(P128,'P-07 HACCP score'!$B$3:$B$7,0),MATCH('D-14 Ernst'!L$2,'P-07 HACCP score'!$C$2:$E$2,0))</f>
        <v>0</v>
      </c>
      <c r="BG128" s="6">
        <f>INDEX('P-07 HACCP score'!$C$3:$E$7,MATCH(Q128,'P-07 HACCP score'!$B$3:$B$7,0),MATCH('D-14 Ernst'!M$2,'P-07 HACCP score'!$C$2:$E$2,0))</f>
        <v>0</v>
      </c>
      <c r="BH128" s="6">
        <f>INDEX('P-07 HACCP score'!$C$3:$E$7,MATCH(R128,'P-07 HACCP score'!$B$3:$B$7,0),MATCH('D-14 Ernst'!N$2,'P-07 HACCP score'!$C$2:$E$2,0))</f>
        <v>0</v>
      </c>
      <c r="BI128" s="6">
        <f>INDEX('P-07 HACCP score'!$C$3:$E$7,MATCH(S128,'P-07 HACCP score'!$B$3:$B$7,0),MATCH('D-14 Ernst'!O$2,'P-07 HACCP score'!$C$2:$E$2,0))</f>
        <v>0</v>
      </c>
      <c r="BJ128" s="6">
        <f>INDEX('P-07 HACCP score'!$C$3:$E$7,MATCH(T128,'P-07 HACCP score'!$B$3:$B$7,0),MATCH('D-14 Ernst'!P$2,'P-07 HACCP score'!$C$2:$E$2,0))</f>
        <v>0</v>
      </c>
      <c r="BK128" s="6">
        <f>INDEX('P-07 HACCP score'!$C$3:$E$7,MATCH(U128,'P-07 HACCP score'!$B$3:$B$7,0),MATCH('D-14 Ernst'!Q$2,'P-07 HACCP score'!$C$2:$E$2,0))</f>
        <v>0</v>
      </c>
      <c r="BL128" s="6">
        <f>INDEX('P-07 HACCP score'!$C$3:$E$7,MATCH(V128,'P-07 HACCP score'!$B$3:$B$7,0),MATCH('D-14 Ernst'!R$2,'P-07 HACCP score'!$C$2:$E$2,0))</f>
        <v>0</v>
      </c>
      <c r="BM128" s="6">
        <f>INDEX('P-07 HACCP score'!$C$3:$E$7,MATCH(W128,'P-07 HACCP score'!$B$3:$B$7,0),MATCH('D-14 Ernst'!S$2,'P-07 HACCP score'!$C$2:$E$2,0))</f>
        <v>0</v>
      </c>
      <c r="BN128" s="6">
        <f>INDEX('P-07 HACCP score'!$C$3:$E$7,MATCH(X128,'P-07 HACCP score'!$B$3:$B$7,0),MATCH('D-14 Ernst'!T$2,'P-07 HACCP score'!$C$2:$E$2,0))</f>
        <v>0</v>
      </c>
      <c r="BO128" s="6">
        <f>INDEX('P-07 HACCP score'!$C$3:$E$7,MATCH(Y128,'P-07 HACCP score'!$B$3:$B$7,0),MATCH('D-14 Ernst'!U$2,'P-07 HACCP score'!$C$2:$E$2,0))</f>
        <v>0</v>
      </c>
      <c r="BP128" s="6">
        <f>INDEX('P-07 HACCP score'!$C$3:$E$7,MATCH(Z128,'P-07 HACCP score'!$B$3:$B$7,0),MATCH('D-14 Ernst'!V$2,'P-07 HACCP score'!$C$2:$E$2,0))</f>
        <v>0</v>
      </c>
      <c r="BQ128" s="6">
        <f>INDEX('P-07 HACCP score'!$C$3:$E$7,MATCH(AA128,'P-07 HACCP score'!$B$3:$B$7,0),MATCH('D-14 Ernst'!W$2,'P-07 HACCP score'!$C$2:$E$2,0))</f>
        <v>0</v>
      </c>
      <c r="BR128" s="6">
        <f>INDEX('P-07 HACCP score'!$C$3:$E$7,MATCH(AB128,'P-07 HACCP score'!$B$3:$B$7,0),MATCH('D-14 Ernst'!X$2,'P-07 HACCP score'!$C$2:$E$2,0))</f>
        <v>0</v>
      </c>
      <c r="BS128" s="6">
        <f>INDEX('P-07 HACCP score'!$C$3:$E$7,MATCH(AC128,'P-07 HACCP score'!$B$3:$B$7,0),MATCH('D-14 Ernst'!Y$2,'P-07 HACCP score'!$C$2:$E$2,0))</f>
        <v>0</v>
      </c>
      <c r="BT128" s="6">
        <f>INDEX('P-07 HACCP score'!$C$3:$E$7,MATCH(AD128,'P-07 HACCP score'!$B$3:$B$7,0),MATCH('D-14 Ernst'!Z$2,'P-07 HACCP score'!$C$2:$E$2,0))</f>
        <v>0</v>
      </c>
      <c r="BU128" s="6">
        <f>INDEX('P-07 HACCP score'!$C$3:$E$7,MATCH(AE128,'P-07 HACCP score'!$B$3:$B$7,0),MATCH('D-14 Ernst'!AA$2,'P-07 HACCP score'!$C$2:$E$2,0))</f>
        <v>0</v>
      </c>
      <c r="BV128" s="6">
        <f>INDEX('P-07 HACCP score'!$C$3:$E$7,MATCH(AF128,'P-07 HACCP score'!$B$3:$B$7,0),MATCH('D-14 Ernst'!AB$2,'P-07 HACCP score'!$C$2:$E$2,0))</f>
        <v>0</v>
      </c>
      <c r="BW128" s="6">
        <f>INDEX('P-07 HACCP score'!$C$3:$E$7,MATCH(AG128,'P-07 HACCP score'!$B$3:$B$7,0),MATCH('D-14 Ernst'!AC$2,'P-07 HACCP score'!$C$2:$E$2,0))</f>
        <v>0</v>
      </c>
      <c r="BX128" s="6">
        <f>INDEX('P-07 HACCP score'!$C$3:$E$7,MATCH(AH128,'P-07 HACCP score'!$B$3:$B$7,0),MATCH('D-14 Ernst'!AD$2,'P-07 HACCP score'!$C$2:$E$2,0))</f>
        <v>0</v>
      </c>
    </row>
    <row r="129" spans="1:76" s="6" customFormat="1" x14ac:dyDescent="0.45">
      <c r="A129" s="47">
        <v>51710</v>
      </c>
      <c r="B129" s="6" t="s">
        <v>173</v>
      </c>
      <c r="C129" s="6" t="s">
        <v>640</v>
      </c>
      <c r="D129" s="21" t="s">
        <v>31</v>
      </c>
      <c r="E129" s="22" t="s">
        <v>726</v>
      </c>
      <c r="F129" s="22"/>
      <c r="G129" s="22"/>
      <c r="H129" s="25"/>
      <c r="I129" s="25"/>
      <c r="J129" s="25"/>
      <c r="K129" s="25"/>
      <c r="L129" s="25"/>
      <c r="M129" s="22"/>
      <c r="N129" s="22"/>
      <c r="O129" s="26"/>
      <c r="P129" s="26"/>
      <c r="Q129" s="22"/>
      <c r="R129" s="22"/>
      <c r="S129" s="22"/>
      <c r="T129" s="22"/>
      <c r="U129" s="22"/>
      <c r="V129" s="22"/>
      <c r="W129" s="22"/>
      <c r="X129" s="22"/>
      <c r="Y129" s="22"/>
      <c r="Z129" s="22"/>
      <c r="AA129" s="22"/>
      <c r="AB129" s="22"/>
      <c r="AC129" s="22"/>
      <c r="AD129" s="22"/>
      <c r="AE129" s="22"/>
      <c r="AF129" s="22"/>
      <c r="AG129" s="22"/>
      <c r="AH129" s="22"/>
      <c r="AI129" s="4">
        <f>COUNTIF(AU129:AW129,5)+COUNTIF(BC129:BD129,5)+COUNTIF(BG129:BX129,5)+COUNTIF(AU129:AW129,9)+COUNTIF(BC129:BD129,9)+COUNTIF(BG129:BX129,9)</f>
        <v>0</v>
      </c>
      <c r="AJ129" s="4">
        <f>COUNTIF(AU129:AW129,15)+COUNTIF(BC129:BD129,15)+COUNTIF(BG129:BX129,15)+COUNTIF(AU129:AW129,25)+COUNTIF(BC129:BD129,25)+COUNTIF(BG129:BX129,25)</f>
        <v>0</v>
      </c>
      <c r="AK129" s="4" t="str">
        <f>IF(AJ129&gt;=1,"HOOG",IF(AI129&gt;=2,"MIDDEN","LAAG"))</f>
        <v>LAAG</v>
      </c>
      <c r="AL129" s="4" t="str">
        <f>IF(AND(AJ129=1,OR(G129="H",X129="H"),TEXT(D129,0)&lt;&gt;"4"),"J","N" )</f>
        <v>N</v>
      </c>
      <c r="AM129" s="4" t="s">
        <v>34</v>
      </c>
      <c r="AN129" s="80" t="str">
        <f>IF(OR(AM129="J",AL129="J"),"MIDDEN",AK129)</f>
        <v>LAAG</v>
      </c>
      <c r="AO129" s="4" t="s">
        <v>32</v>
      </c>
      <c r="AP129" s="4" t="s">
        <v>33</v>
      </c>
      <c r="AQ129" s="4" t="s">
        <v>34</v>
      </c>
      <c r="AR129" s="4" t="str">
        <f>IF(AND(AO129="H",AP129="K"),"J",IF(OR(AND(AO129="L",AP129="K",AQ129="J"),AND(AO129="H",AP129="G",AQ129="J")),"J","N"))</f>
        <v>N</v>
      </c>
      <c r="AS129" s="4" t="s">
        <v>34</v>
      </c>
      <c r="AT129" s="4" t="str">
        <f>IF(AR129="N",AN129,IF(AN129="LAAG","MIDDEN","HOOG"))</f>
        <v>LAAG</v>
      </c>
      <c r="AU129" s="6">
        <f>INDEX('P-07 HACCP score'!$C$3:$E$7,MATCH(E129,'P-07 HACCP score'!$B$3:$B$7,0),MATCH('D-14 Ernst'!A$2,'P-07 HACCP score'!$C$2:$E$2,0))</f>
        <v>1.5</v>
      </c>
      <c r="AV129" s="6">
        <f>INDEX('P-07 HACCP score'!$C$3:$E$7,MATCH(F129,'P-07 HACCP score'!$B$3:$B$7,0),MATCH('D-14 Ernst'!B$2,'P-07 HACCP score'!$C$2:$E$2,0))</f>
        <v>0</v>
      </c>
      <c r="AW129" s="6">
        <f>INDEX('P-07 HACCP score'!$C$3:$E$7,MATCH(G129,'P-07 HACCP score'!$B$3:$B$7,0),MATCH('D-14 Ernst'!C$2,'P-07 HACCP score'!$C$2:$E$2,0))</f>
        <v>0</v>
      </c>
      <c r="AX129" s="6">
        <f>INDEX('P-07 HACCP score'!$C$3:$E$7,MATCH(H129,'P-07 HACCP score'!$B$3:$B$7,0),MATCH('D-14 Ernst'!D$2,'P-07 HACCP score'!$C$2:$E$2,0))</f>
        <v>0</v>
      </c>
      <c r="AY129" s="6">
        <f>INDEX('P-07 HACCP score'!$C$3:$E$7,MATCH(I129,'P-07 HACCP score'!$B$3:$B$7,0),MATCH('D-14 Ernst'!E$2,'P-07 HACCP score'!$C$2:$E$2,0))</f>
        <v>0</v>
      </c>
      <c r="AZ129" s="6">
        <f>INDEX('P-07 HACCP score'!$C$3:$E$7,MATCH(J129,'P-07 HACCP score'!$B$3:$B$7,0),MATCH('D-14 Ernst'!F$2,'P-07 HACCP score'!$C$2:$E$2,0))</f>
        <v>0</v>
      </c>
      <c r="BA129" s="6">
        <f>INDEX('P-07 HACCP score'!$C$3:$E$7,MATCH(K129,'P-07 HACCP score'!$B$3:$B$7,0),MATCH('D-14 Ernst'!G$2,'P-07 HACCP score'!$C$2:$E$2,0))</f>
        <v>0</v>
      </c>
      <c r="BB129" s="6">
        <f>INDEX('P-07 HACCP score'!$C$3:$E$7,MATCH(L129,'P-07 HACCP score'!$B$3:$B$7,0),MATCH('D-14 Ernst'!H$2,'P-07 HACCP score'!$C$2:$E$2,0))</f>
        <v>0</v>
      </c>
      <c r="BC129" s="6">
        <f>INDEX('P-07 HACCP score'!$C$3:$E$7,MATCH(M129,'P-07 HACCP score'!$B$3:$B$7,0),MATCH('D-14 Ernst'!I$2,'P-07 HACCP score'!$C$2:$E$2,0))</f>
        <v>0</v>
      </c>
      <c r="BD129" s="6">
        <f>INDEX('P-07 HACCP score'!$C$3:$E$7,MATCH(N129,'P-07 HACCP score'!$B$3:$B$7,0),MATCH('D-14 Ernst'!J$2,'P-07 HACCP score'!$C$2:$E$2,0))</f>
        <v>0</v>
      </c>
      <c r="BE129" s="6">
        <f>INDEX('P-07 HACCP score'!$C$3:$E$7,MATCH(O129,'P-07 HACCP score'!$B$3:$B$7,0),MATCH('D-14 Ernst'!K$2,'P-07 HACCP score'!$C$2:$E$2,0))</f>
        <v>0</v>
      </c>
      <c r="BF129" s="6">
        <f>INDEX('P-07 HACCP score'!$C$3:$E$7,MATCH(P129,'P-07 HACCP score'!$B$3:$B$7,0),MATCH('D-14 Ernst'!L$2,'P-07 HACCP score'!$C$2:$E$2,0))</f>
        <v>0</v>
      </c>
      <c r="BG129" s="6">
        <f>INDEX('P-07 HACCP score'!$C$3:$E$7,MATCH(Q129,'P-07 HACCP score'!$B$3:$B$7,0),MATCH('D-14 Ernst'!M$2,'P-07 HACCP score'!$C$2:$E$2,0))</f>
        <v>0</v>
      </c>
      <c r="BH129" s="6">
        <f>INDEX('P-07 HACCP score'!$C$3:$E$7,MATCH(R129,'P-07 HACCP score'!$B$3:$B$7,0),MATCH('D-14 Ernst'!N$2,'P-07 HACCP score'!$C$2:$E$2,0))</f>
        <v>0</v>
      </c>
      <c r="BI129" s="6">
        <f>INDEX('P-07 HACCP score'!$C$3:$E$7,MATCH(S129,'P-07 HACCP score'!$B$3:$B$7,0),MATCH('D-14 Ernst'!O$2,'P-07 HACCP score'!$C$2:$E$2,0))</f>
        <v>0</v>
      </c>
      <c r="BJ129" s="6">
        <f>INDEX('P-07 HACCP score'!$C$3:$E$7,MATCH(T129,'P-07 HACCP score'!$B$3:$B$7,0),MATCH('D-14 Ernst'!P$2,'P-07 HACCP score'!$C$2:$E$2,0))</f>
        <v>0</v>
      </c>
      <c r="BK129" s="6">
        <f>INDEX('P-07 HACCP score'!$C$3:$E$7,MATCH(U129,'P-07 HACCP score'!$B$3:$B$7,0),MATCH('D-14 Ernst'!Q$2,'P-07 HACCP score'!$C$2:$E$2,0))</f>
        <v>0</v>
      </c>
      <c r="BL129" s="6">
        <f>INDEX('P-07 HACCP score'!$C$3:$E$7,MATCH(V129,'P-07 HACCP score'!$B$3:$B$7,0),MATCH('D-14 Ernst'!R$2,'P-07 HACCP score'!$C$2:$E$2,0))</f>
        <v>0</v>
      </c>
      <c r="BM129" s="6">
        <f>INDEX('P-07 HACCP score'!$C$3:$E$7,MATCH(W129,'P-07 HACCP score'!$B$3:$B$7,0),MATCH('D-14 Ernst'!S$2,'P-07 HACCP score'!$C$2:$E$2,0))</f>
        <v>0</v>
      </c>
      <c r="BN129" s="6">
        <f>INDEX('P-07 HACCP score'!$C$3:$E$7,MATCH(X129,'P-07 HACCP score'!$B$3:$B$7,0),MATCH('D-14 Ernst'!T$2,'P-07 HACCP score'!$C$2:$E$2,0))</f>
        <v>0</v>
      </c>
      <c r="BO129" s="6">
        <f>INDEX('P-07 HACCP score'!$C$3:$E$7,MATCH(Y129,'P-07 HACCP score'!$B$3:$B$7,0),MATCH('D-14 Ernst'!U$2,'P-07 HACCP score'!$C$2:$E$2,0))</f>
        <v>0</v>
      </c>
      <c r="BP129" s="6">
        <f>INDEX('P-07 HACCP score'!$C$3:$E$7,MATCH(Z129,'P-07 HACCP score'!$B$3:$B$7,0),MATCH('D-14 Ernst'!V$2,'P-07 HACCP score'!$C$2:$E$2,0))</f>
        <v>0</v>
      </c>
      <c r="BQ129" s="6">
        <f>INDEX('P-07 HACCP score'!$C$3:$E$7,MATCH(AA129,'P-07 HACCP score'!$B$3:$B$7,0),MATCH('D-14 Ernst'!W$2,'P-07 HACCP score'!$C$2:$E$2,0))</f>
        <v>0</v>
      </c>
      <c r="BR129" s="6">
        <f>INDEX('P-07 HACCP score'!$C$3:$E$7,MATCH(AB129,'P-07 HACCP score'!$B$3:$B$7,0),MATCH('D-14 Ernst'!X$2,'P-07 HACCP score'!$C$2:$E$2,0))</f>
        <v>0</v>
      </c>
      <c r="BS129" s="6">
        <f>INDEX('P-07 HACCP score'!$C$3:$E$7,MATCH(AC129,'P-07 HACCP score'!$B$3:$B$7,0),MATCH('D-14 Ernst'!Y$2,'P-07 HACCP score'!$C$2:$E$2,0))</f>
        <v>0</v>
      </c>
      <c r="BT129" s="6">
        <f>INDEX('P-07 HACCP score'!$C$3:$E$7,MATCH(AD129,'P-07 HACCP score'!$B$3:$B$7,0),MATCH('D-14 Ernst'!Z$2,'P-07 HACCP score'!$C$2:$E$2,0))</f>
        <v>0</v>
      </c>
      <c r="BU129" s="6">
        <f>INDEX('P-07 HACCP score'!$C$3:$E$7,MATCH(AE129,'P-07 HACCP score'!$B$3:$B$7,0),MATCH('D-14 Ernst'!AA$2,'P-07 HACCP score'!$C$2:$E$2,0))</f>
        <v>0</v>
      </c>
      <c r="BV129" s="6">
        <f>INDEX('P-07 HACCP score'!$C$3:$E$7,MATCH(AF129,'P-07 HACCP score'!$B$3:$B$7,0),MATCH('D-14 Ernst'!AB$2,'P-07 HACCP score'!$C$2:$E$2,0))</f>
        <v>0</v>
      </c>
      <c r="BW129" s="6">
        <f>INDEX('P-07 HACCP score'!$C$3:$E$7,MATCH(AG129,'P-07 HACCP score'!$B$3:$B$7,0),MATCH('D-14 Ernst'!AC$2,'P-07 HACCP score'!$C$2:$E$2,0))</f>
        <v>0</v>
      </c>
      <c r="BX129" s="6">
        <f>INDEX('P-07 HACCP score'!$C$3:$E$7,MATCH(AH129,'P-07 HACCP score'!$B$3:$B$7,0),MATCH('D-14 Ernst'!AD$2,'P-07 HACCP score'!$C$2:$E$2,0))</f>
        <v>0</v>
      </c>
    </row>
    <row r="130" spans="1:76" s="6" customFormat="1" x14ac:dyDescent="0.45">
      <c r="A130" s="47">
        <v>51715</v>
      </c>
      <c r="B130" s="6" t="s">
        <v>174</v>
      </c>
      <c r="C130" s="6" t="s">
        <v>640</v>
      </c>
      <c r="D130" s="21" t="s">
        <v>31</v>
      </c>
      <c r="E130" s="22" t="s">
        <v>726</v>
      </c>
      <c r="F130" s="22"/>
      <c r="G130" s="22"/>
      <c r="H130" s="25"/>
      <c r="I130" s="25"/>
      <c r="J130" s="25"/>
      <c r="K130" s="25"/>
      <c r="L130" s="25"/>
      <c r="M130" s="22"/>
      <c r="N130" s="22"/>
      <c r="O130" s="26"/>
      <c r="P130" s="26"/>
      <c r="Q130" s="22"/>
      <c r="R130" s="22"/>
      <c r="S130" s="22"/>
      <c r="T130" s="22"/>
      <c r="U130" s="22"/>
      <c r="V130" s="22"/>
      <c r="W130" s="22"/>
      <c r="X130" s="22"/>
      <c r="Y130" s="22"/>
      <c r="Z130" s="22"/>
      <c r="AA130" s="22"/>
      <c r="AB130" s="22"/>
      <c r="AC130" s="22"/>
      <c r="AD130" s="22"/>
      <c r="AE130" s="22"/>
      <c r="AF130" s="22"/>
      <c r="AG130" s="22"/>
      <c r="AH130" s="22"/>
      <c r="AI130" s="4">
        <f>COUNTIF(AU130:AW130,5)+COUNTIF(BC130:BD130,5)+COUNTIF(BG130:BX130,5)+COUNTIF(AU130:AW130,9)+COUNTIF(BC130:BD130,9)+COUNTIF(BG130:BX130,9)</f>
        <v>0</v>
      </c>
      <c r="AJ130" s="4">
        <f>COUNTIF(AU130:AW130,15)+COUNTIF(BC130:BD130,15)+COUNTIF(BG130:BX130,15)+COUNTIF(AU130:AW130,25)+COUNTIF(BC130:BD130,25)+COUNTIF(BG130:BX130,25)</f>
        <v>0</v>
      </c>
      <c r="AK130" s="4" t="str">
        <f>IF(AJ130&gt;=1,"HOOG",IF(AI130&gt;=2,"MIDDEN","LAAG"))</f>
        <v>LAAG</v>
      </c>
      <c r="AL130" s="4" t="str">
        <f>IF(AND(AJ130=1,OR(G130="H",X130="H"),TEXT(D130,0)&lt;&gt;"4"),"J","N" )</f>
        <v>N</v>
      </c>
      <c r="AM130" s="4" t="s">
        <v>34</v>
      </c>
      <c r="AN130" s="80" t="str">
        <f>IF(OR(AM130="J",AL130="J"),"MIDDEN",AK130)</f>
        <v>LAAG</v>
      </c>
      <c r="AO130" s="4" t="s">
        <v>32</v>
      </c>
      <c r="AP130" s="4" t="s">
        <v>33</v>
      </c>
      <c r="AQ130" s="4" t="s">
        <v>34</v>
      </c>
      <c r="AR130" s="4" t="str">
        <f>IF(AND(AO130="H",AP130="K"),"J",IF(OR(AND(AO130="L",AP130="K",AQ130="J"),AND(AO130="H",AP130="G",AQ130="J")),"J","N"))</f>
        <v>N</v>
      </c>
      <c r="AS130" s="4" t="s">
        <v>34</v>
      </c>
      <c r="AT130" s="4" t="str">
        <f>IF(AR130="N",AN130,IF(AN130="LAAG","MIDDEN","HOOG"))</f>
        <v>LAAG</v>
      </c>
      <c r="AU130" s="6">
        <f>INDEX('P-07 HACCP score'!$C$3:$E$7,MATCH(E130,'P-07 HACCP score'!$B$3:$B$7,0),MATCH('D-14 Ernst'!A$2,'P-07 HACCP score'!$C$2:$E$2,0))</f>
        <v>1.5</v>
      </c>
      <c r="AV130" s="6">
        <f>INDEX('P-07 HACCP score'!$C$3:$E$7,MATCH(F130,'P-07 HACCP score'!$B$3:$B$7,0),MATCH('D-14 Ernst'!B$2,'P-07 HACCP score'!$C$2:$E$2,0))</f>
        <v>0</v>
      </c>
      <c r="AW130" s="6">
        <f>INDEX('P-07 HACCP score'!$C$3:$E$7,MATCH(G130,'P-07 HACCP score'!$B$3:$B$7,0),MATCH('D-14 Ernst'!C$2,'P-07 HACCP score'!$C$2:$E$2,0))</f>
        <v>0</v>
      </c>
      <c r="AX130" s="6">
        <f>INDEX('P-07 HACCP score'!$C$3:$E$7,MATCH(H130,'P-07 HACCP score'!$B$3:$B$7,0),MATCH('D-14 Ernst'!D$2,'P-07 HACCP score'!$C$2:$E$2,0))</f>
        <v>0</v>
      </c>
      <c r="AY130" s="6">
        <f>INDEX('P-07 HACCP score'!$C$3:$E$7,MATCH(I130,'P-07 HACCP score'!$B$3:$B$7,0),MATCH('D-14 Ernst'!E$2,'P-07 HACCP score'!$C$2:$E$2,0))</f>
        <v>0</v>
      </c>
      <c r="AZ130" s="6">
        <f>INDEX('P-07 HACCP score'!$C$3:$E$7,MATCH(J130,'P-07 HACCP score'!$B$3:$B$7,0),MATCH('D-14 Ernst'!F$2,'P-07 HACCP score'!$C$2:$E$2,0))</f>
        <v>0</v>
      </c>
      <c r="BA130" s="6">
        <f>INDEX('P-07 HACCP score'!$C$3:$E$7,MATCH(K130,'P-07 HACCP score'!$B$3:$B$7,0),MATCH('D-14 Ernst'!G$2,'P-07 HACCP score'!$C$2:$E$2,0))</f>
        <v>0</v>
      </c>
      <c r="BB130" s="6">
        <f>INDEX('P-07 HACCP score'!$C$3:$E$7,MATCH(L130,'P-07 HACCP score'!$B$3:$B$7,0),MATCH('D-14 Ernst'!H$2,'P-07 HACCP score'!$C$2:$E$2,0))</f>
        <v>0</v>
      </c>
      <c r="BC130" s="6">
        <f>INDEX('P-07 HACCP score'!$C$3:$E$7,MATCH(M130,'P-07 HACCP score'!$B$3:$B$7,0),MATCH('D-14 Ernst'!I$2,'P-07 HACCP score'!$C$2:$E$2,0))</f>
        <v>0</v>
      </c>
      <c r="BD130" s="6">
        <f>INDEX('P-07 HACCP score'!$C$3:$E$7,MATCH(N130,'P-07 HACCP score'!$B$3:$B$7,0),MATCH('D-14 Ernst'!J$2,'P-07 HACCP score'!$C$2:$E$2,0))</f>
        <v>0</v>
      </c>
      <c r="BE130" s="6">
        <f>INDEX('P-07 HACCP score'!$C$3:$E$7,MATCH(O130,'P-07 HACCP score'!$B$3:$B$7,0),MATCH('D-14 Ernst'!K$2,'P-07 HACCP score'!$C$2:$E$2,0))</f>
        <v>0</v>
      </c>
      <c r="BF130" s="6">
        <f>INDEX('P-07 HACCP score'!$C$3:$E$7,MATCH(P130,'P-07 HACCP score'!$B$3:$B$7,0),MATCH('D-14 Ernst'!L$2,'P-07 HACCP score'!$C$2:$E$2,0))</f>
        <v>0</v>
      </c>
      <c r="BG130" s="6">
        <f>INDEX('P-07 HACCP score'!$C$3:$E$7,MATCH(Q130,'P-07 HACCP score'!$B$3:$B$7,0),MATCH('D-14 Ernst'!M$2,'P-07 HACCP score'!$C$2:$E$2,0))</f>
        <v>0</v>
      </c>
      <c r="BH130" s="6">
        <f>INDEX('P-07 HACCP score'!$C$3:$E$7,MATCH(R130,'P-07 HACCP score'!$B$3:$B$7,0),MATCH('D-14 Ernst'!N$2,'P-07 HACCP score'!$C$2:$E$2,0))</f>
        <v>0</v>
      </c>
      <c r="BI130" s="6">
        <f>INDEX('P-07 HACCP score'!$C$3:$E$7,MATCH(S130,'P-07 HACCP score'!$B$3:$B$7,0),MATCH('D-14 Ernst'!O$2,'P-07 HACCP score'!$C$2:$E$2,0))</f>
        <v>0</v>
      </c>
      <c r="BJ130" s="6">
        <f>INDEX('P-07 HACCP score'!$C$3:$E$7,MATCH(T130,'P-07 HACCP score'!$B$3:$B$7,0),MATCH('D-14 Ernst'!P$2,'P-07 HACCP score'!$C$2:$E$2,0))</f>
        <v>0</v>
      </c>
      <c r="BK130" s="6">
        <f>INDEX('P-07 HACCP score'!$C$3:$E$7,MATCH(U130,'P-07 HACCP score'!$B$3:$B$7,0),MATCH('D-14 Ernst'!Q$2,'P-07 HACCP score'!$C$2:$E$2,0))</f>
        <v>0</v>
      </c>
      <c r="BL130" s="6">
        <f>INDEX('P-07 HACCP score'!$C$3:$E$7,MATCH(V130,'P-07 HACCP score'!$B$3:$B$7,0),MATCH('D-14 Ernst'!R$2,'P-07 HACCP score'!$C$2:$E$2,0))</f>
        <v>0</v>
      </c>
      <c r="BM130" s="6">
        <f>INDEX('P-07 HACCP score'!$C$3:$E$7,MATCH(W130,'P-07 HACCP score'!$B$3:$B$7,0),MATCH('D-14 Ernst'!S$2,'P-07 HACCP score'!$C$2:$E$2,0))</f>
        <v>0</v>
      </c>
      <c r="BN130" s="6">
        <f>INDEX('P-07 HACCP score'!$C$3:$E$7,MATCH(X130,'P-07 HACCP score'!$B$3:$B$7,0),MATCH('D-14 Ernst'!T$2,'P-07 HACCP score'!$C$2:$E$2,0))</f>
        <v>0</v>
      </c>
      <c r="BO130" s="6">
        <f>INDEX('P-07 HACCP score'!$C$3:$E$7,MATCH(Y130,'P-07 HACCP score'!$B$3:$B$7,0),MATCH('D-14 Ernst'!U$2,'P-07 HACCP score'!$C$2:$E$2,0))</f>
        <v>0</v>
      </c>
      <c r="BP130" s="6">
        <f>INDEX('P-07 HACCP score'!$C$3:$E$7,MATCH(Z130,'P-07 HACCP score'!$B$3:$B$7,0),MATCH('D-14 Ernst'!V$2,'P-07 HACCP score'!$C$2:$E$2,0))</f>
        <v>0</v>
      </c>
      <c r="BQ130" s="6">
        <f>INDEX('P-07 HACCP score'!$C$3:$E$7,MATCH(AA130,'P-07 HACCP score'!$B$3:$B$7,0),MATCH('D-14 Ernst'!W$2,'P-07 HACCP score'!$C$2:$E$2,0))</f>
        <v>0</v>
      </c>
      <c r="BR130" s="6">
        <f>INDEX('P-07 HACCP score'!$C$3:$E$7,MATCH(AB130,'P-07 HACCP score'!$B$3:$B$7,0),MATCH('D-14 Ernst'!X$2,'P-07 HACCP score'!$C$2:$E$2,0))</f>
        <v>0</v>
      </c>
      <c r="BS130" s="6">
        <f>INDEX('P-07 HACCP score'!$C$3:$E$7,MATCH(AC130,'P-07 HACCP score'!$B$3:$B$7,0),MATCH('D-14 Ernst'!Y$2,'P-07 HACCP score'!$C$2:$E$2,0))</f>
        <v>0</v>
      </c>
      <c r="BT130" s="6">
        <f>INDEX('P-07 HACCP score'!$C$3:$E$7,MATCH(AD130,'P-07 HACCP score'!$B$3:$B$7,0),MATCH('D-14 Ernst'!Z$2,'P-07 HACCP score'!$C$2:$E$2,0))</f>
        <v>0</v>
      </c>
      <c r="BU130" s="6">
        <f>INDEX('P-07 HACCP score'!$C$3:$E$7,MATCH(AE130,'P-07 HACCP score'!$B$3:$B$7,0),MATCH('D-14 Ernst'!AA$2,'P-07 HACCP score'!$C$2:$E$2,0))</f>
        <v>0</v>
      </c>
      <c r="BV130" s="6">
        <f>INDEX('P-07 HACCP score'!$C$3:$E$7,MATCH(AF130,'P-07 HACCP score'!$B$3:$B$7,0),MATCH('D-14 Ernst'!AB$2,'P-07 HACCP score'!$C$2:$E$2,0))</f>
        <v>0</v>
      </c>
      <c r="BW130" s="6">
        <f>INDEX('P-07 HACCP score'!$C$3:$E$7,MATCH(AG130,'P-07 HACCP score'!$B$3:$B$7,0),MATCH('D-14 Ernst'!AC$2,'P-07 HACCP score'!$C$2:$E$2,0))</f>
        <v>0</v>
      </c>
      <c r="BX130" s="6">
        <f>INDEX('P-07 HACCP score'!$C$3:$E$7,MATCH(AH130,'P-07 HACCP score'!$B$3:$B$7,0),MATCH('D-14 Ernst'!AD$2,'P-07 HACCP score'!$C$2:$E$2,0))</f>
        <v>0</v>
      </c>
    </row>
    <row r="131" spans="1:76" s="6" customFormat="1" x14ac:dyDescent="0.45">
      <c r="A131" s="47">
        <v>51720</v>
      </c>
      <c r="B131" s="6" t="s">
        <v>623</v>
      </c>
      <c r="C131" s="6" t="s">
        <v>628</v>
      </c>
      <c r="D131" s="21" t="s">
        <v>31</v>
      </c>
      <c r="E131" s="22" t="s">
        <v>726</v>
      </c>
      <c r="F131" s="22"/>
      <c r="G131" s="22"/>
      <c r="H131" s="25"/>
      <c r="I131" s="25"/>
      <c r="J131" s="25"/>
      <c r="K131" s="25"/>
      <c r="L131" s="25"/>
      <c r="M131" s="22"/>
      <c r="N131" s="22"/>
      <c r="O131" s="26"/>
      <c r="P131" s="26"/>
      <c r="Q131" s="22"/>
      <c r="R131" s="22"/>
      <c r="S131" s="22"/>
      <c r="T131" s="22"/>
      <c r="U131" s="22"/>
      <c r="V131" s="22"/>
      <c r="W131" s="22"/>
      <c r="X131" s="22"/>
      <c r="Y131" s="22"/>
      <c r="Z131" s="22"/>
      <c r="AA131" s="22"/>
      <c r="AB131" s="22"/>
      <c r="AC131" s="22"/>
      <c r="AD131" s="22"/>
      <c r="AE131" s="22"/>
      <c r="AF131" s="22"/>
      <c r="AG131" s="22"/>
      <c r="AH131" s="22"/>
      <c r="AI131" s="4">
        <f>COUNTIF(AU131:AW131,5)+COUNTIF(BC131:BD131,5)+COUNTIF(BG131:BX131,5)+COUNTIF(AU131:AW131,9)+COUNTIF(BC131:BD131,9)+COUNTIF(BG131:BX131,9)</f>
        <v>0</v>
      </c>
      <c r="AJ131" s="4">
        <f>COUNTIF(AU131:AW131,15)+COUNTIF(BC131:BD131,15)+COUNTIF(BG131:BX131,15)+COUNTIF(AU131:AW131,25)+COUNTIF(BC131:BD131,25)+COUNTIF(BG131:BX131,25)</f>
        <v>0</v>
      </c>
      <c r="AK131" s="4" t="str">
        <f>IF(AJ131&gt;=1,"HOOG",IF(AI131&gt;=2,"MIDDEN","LAAG"))</f>
        <v>LAAG</v>
      </c>
      <c r="AL131" s="4" t="str">
        <f>IF(AND(AJ131=1,OR(G131="H",X131="H"),TEXT(D131,0)&lt;&gt;"4"),"J","N" )</f>
        <v>N</v>
      </c>
      <c r="AM131" s="4" t="s">
        <v>34</v>
      </c>
      <c r="AN131" s="80" t="str">
        <f>IF(OR(AM131="J",AL131="J"),"MIDDEN",AK131)</f>
        <v>LAAG</v>
      </c>
      <c r="AO131" s="4" t="s">
        <v>32</v>
      </c>
      <c r="AP131" s="4" t="s">
        <v>33</v>
      </c>
      <c r="AQ131" s="4" t="s">
        <v>34</v>
      </c>
      <c r="AR131" s="4" t="str">
        <f>IF(AND(AO131="H",AP131="K"),"J",IF(OR(AND(AO131="L",AP131="K",AQ131="J"),AND(AO131="H",AP131="G",AQ131="J")),"J","N"))</f>
        <v>N</v>
      </c>
      <c r="AS131" s="4" t="s">
        <v>34</v>
      </c>
      <c r="AT131" s="4" t="str">
        <f>IF(AR131="N",AN131,IF(AN131="LAAG","MIDDEN","HOOG"))</f>
        <v>LAAG</v>
      </c>
      <c r="AU131" s="6">
        <f>INDEX('P-07 HACCP score'!$C$3:$E$7,MATCH(E131,'P-07 HACCP score'!$B$3:$B$7,0),MATCH('D-14 Ernst'!A$2,'P-07 HACCP score'!$C$2:$E$2,0))</f>
        <v>1.5</v>
      </c>
      <c r="AV131" s="6">
        <f>INDEX('P-07 HACCP score'!$C$3:$E$7,MATCH(F131,'P-07 HACCP score'!$B$3:$B$7,0),MATCH('D-14 Ernst'!B$2,'P-07 HACCP score'!$C$2:$E$2,0))</f>
        <v>0</v>
      </c>
      <c r="AW131" s="6">
        <f>INDEX('P-07 HACCP score'!$C$3:$E$7,MATCH(G131,'P-07 HACCP score'!$B$3:$B$7,0),MATCH('D-14 Ernst'!C$2,'P-07 HACCP score'!$C$2:$E$2,0))</f>
        <v>0</v>
      </c>
      <c r="AX131" s="6">
        <f>INDEX('P-07 HACCP score'!$C$3:$E$7,MATCH(H131,'P-07 HACCP score'!$B$3:$B$7,0),MATCH('D-14 Ernst'!D$2,'P-07 HACCP score'!$C$2:$E$2,0))</f>
        <v>0</v>
      </c>
      <c r="AY131" s="6">
        <f>INDEX('P-07 HACCP score'!$C$3:$E$7,MATCH(I131,'P-07 HACCP score'!$B$3:$B$7,0),MATCH('D-14 Ernst'!E$2,'P-07 HACCP score'!$C$2:$E$2,0))</f>
        <v>0</v>
      </c>
      <c r="AZ131" s="6">
        <f>INDEX('P-07 HACCP score'!$C$3:$E$7,MATCH(J131,'P-07 HACCP score'!$B$3:$B$7,0),MATCH('D-14 Ernst'!F$2,'P-07 HACCP score'!$C$2:$E$2,0))</f>
        <v>0</v>
      </c>
      <c r="BA131" s="6">
        <f>INDEX('P-07 HACCP score'!$C$3:$E$7,MATCH(K131,'P-07 HACCP score'!$B$3:$B$7,0),MATCH('D-14 Ernst'!G$2,'P-07 HACCP score'!$C$2:$E$2,0))</f>
        <v>0</v>
      </c>
      <c r="BB131" s="6">
        <f>INDEX('P-07 HACCP score'!$C$3:$E$7,MATCH(L131,'P-07 HACCP score'!$B$3:$B$7,0),MATCH('D-14 Ernst'!H$2,'P-07 HACCP score'!$C$2:$E$2,0))</f>
        <v>0</v>
      </c>
      <c r="BC131" s="6">
        <f>INDEX('P-07 HACCP score'!$C$3:$E$7,MATCH(M131,'P-07 HACCP score'!$B$3:$B$7,0),MATCH('D-14 Ernst'!I$2,'P-07 HACCP score'!$C$2:$E$2,0))</f>
        <v>0</v>
      </c>
      <c r="BD131" s="6">
        <f>INDEX('P-07 HACCP score'!$C$3:$E$7,MATCH(N131,'P-07 HACCP score'!$B$3:$B$7,0),MATCH('D-14 Ernst'!J$2,'P-07 HACCP score'!$C$2:$E$2,0))</f>
        <v>0</v>
      </c>
      <c r="BE131" s="6">
        <f>INDEX('P-07 HACCP score'!$C$3:$E$7,MATCH(O131,'P-07 HACCP score'!$B$3:$B$7,0),MATCH('D-14 Ernst'!K$2,'P-07 HACCP score'!$C$2:$E$2,0))</f>
        <v>0</v>
      </c>
      <c r="BF131" s="6">
        <f>INDEX('P-07 HACCP score'!$C$3:$E$7,MATCH(P131,'P-07 HACCP score'!$B$3:$B$7,0),MATCH('D-14 Ernst'!L$2,'P-07 HACCP score'!$C$2:$E$2,0))</f>
        <v>0</v>
      </c>
      <c r="BG131" s="6">
        <f>INDEX('P-07 HACCP score'!$C$3:$E$7,MATCH(Q131,'P-07 HACCP score'!$B$3:$B$7,0),MATCH('D-14 Ernst'!M$2,'P-07 HACCP score'!$C$2:$E$2,0))</f>
        <v>0</v>
      </c>
      <c r="BH131" s="6">
        <f>INDEX('P-07 HACCP score'!$C$3:$E$7,MATCH(R131,'P-07 HACCP score'!$B$3:$B$7,0),MATCH('D-14 Ernst'!N$2,'P-07 HACCP score'!$C$2:$E$2,0))</f>
        <v>0</v>
      </c>
      <c r="BI131" s="6">
        <f>INDEX('P-07 HACCP score'!$C$3:$E$7,MATCH(S131,'P-07 HACCP score'!$B$3:$B$7,0),MATCH('D-14 Ernst'!O$2,'P-07 HACCP score'!$C$2:$E$2,0))</f>
        <v>0</v>
      </c>
      <c r="BJ131" s="6">
        <f>INDEX('P-07 HACCP score'!$C$3:$E$7,MATCH(T131,'P-07 HACCP score'!$B$3:$B$7,0),MATCH('D-14 Ernst'!P$2,'P-07 HACCP score'!$C$2:$E$2,0))</f>
        <v>0</v>
      </c>
      <c r="BK131" s="6">
        <f>INDEX('P-07 HACCP score'!$C$3:$E$7,MATCH(U131,'P-07 HACCP score'!$B$3:$B$7,0),MATCH('D-14 Ernst'!Q$2,'P-07 HACCP score'!$C$2:$E$2,0))</f>
        <v>0</v>
      </c>
      <c r="BL131" s="6">
        <f>INDEX('P-07 HACCP score'!$C$3:$E$7,MATCH(V131,'P-07 HACCP score'!$B$3:$B$7,0),MATCH('D-14 Ernst'!R$2,'P-07 HACCP score'!$C$2:$E$2,0))</f>
        <v>0</v>
      </c>
      <c r="BM131" s="6">
        <f>INDEX('P-07 HACCP score'!$C$3:$E$7,MATCH(W131,'P-07 HACCP score'!$B$3:$B$7,0),MATCH('D-14 Ernst'!S$2,'P-07 HACCP score'!$C$2:$E$2,0))</f>
        <v>0</v>
      </c>
      <c r="BN131" s="6">
        <f>INDEX('P-07 HACCP score'!$C$3:$E$7,MATCH(X131,'P-07 HACCP score'!$B$3:$B$7,0),MATCH('D-14 Ernst'!T$2,'P-07 HACCP score'!$C$2:$E$2,0))</f>
        <v>0</v>
      </c>
      <c r="BO131" s="6">
        <f>INDEX('P-07 HACCP score'!$C$3:$E$7,MATCH(Y131,'P-07 HACCP score'!$B$3:$B$7,0),MATCH('D-14 Ernst'!U$2,'P-07 HACCP score'!$C$2:$E$2,0))</f>
        <v>0</v>
      </c>
      <c r="BP131" s="6">
        <f>INDEX('P-07 HACCP score'!$C$3:$E$7,MATCH(Z131,'P-07 HACCP score'!$B$3:$B$7,0),MATCH('D-14 Ernst'!V$2,'P-07 HACCP score'!$C$2:$E$2,0))</f>
        <v>0</v>
      </c>
      <c r="BQ131" s="6">
        <f>INDEX('P-07 HACCP score'!$C$3:$E$7,MATCH(AA131,'P-07 HACCP score'!$B$3:$B$7,0),MATCH('D-14 Ernst'!W$2,'P-07 HACCP score'!$C$2:$E$2,0))</f>
        <v>0</v>
      </c>
      <c r="BR131" s="6">
        <f>INDEX('P-07 HACCP score'!$C$3:$E$7,MATCH(AB131,'P-07 HACCP score'!$B$3:$B$7,0),MATCH('D-14 Ernst'!X$2,'P-07 HACCP score'!$C$2:$E$2,0))</f>
        <v>0</v>
      </c>
      <c r="BS131" s="6">
        <f>INDEX('P-07 HACCP score'!$C$3:$E$7,MATCH(AC131,'P-07 HACCP score'!$B$3:$B$7,0),MATCH('D-14 Ernst'!Y$2,'P-07 HACCP score'!$C$2:$E$2,0))</f>
        <v>0</v>
      </c>
      <c r="BT131" s="6">
        <f>INDEX('P-07 HACCP score'!$C$3:$E$7,MATCH(AD131,'P-07 HACCP score'!$B$3:$B$7,0),MATCH('D-14 Ernst'!Z$2,'P-07 HACCP score'!$C$2:$E$2,0))</f>
        <v>0</v>
      </c>
      <c r="BU131" s="6">
        <f>INDEX('P-07 HACCP score'!$C$3:$E$7,MATCH(AE131,'P-07 HACCP score'!$B$3:$B$7,0),MATCH('D-14 Ernst'!AA$2,'P-07 HACCP score'!$C$2:$E$2,0))</f>
        <v>0</v>
      </c>
      <c r="BV131" s="6">
        <f>INDEX('P-07 HACCP score'!$C$3:$E$7,MATCH(AF131,'P-07 HACCP score'!$B$3:$B$7,0),MATCH('D-14 Ernst'!AB$2,'P-07 HACCP score'!$C$2:$E$2,0))</f>
        <v>0</v>
      </c>
      <c r="BW131" s="6">
        <f>INDEX('P-07 HACCP score'!$C$3:$E$7,MATCH(AG131,'P-07 HACCP score'!$B$3:$B$7,0),MATCH('D-14 Ernst'!AC$2,'P-07 HACCP score'!$C$2:$E$2,0))</f>
        <v>0</v>
      </c>
      <c r="BX131" s="6">
        <f>INDEX('P-07 HACCP score'!$C$3:$E$7,MATCH(AH131,'P-07 HACCP score'!$B$3:$B$7,0),MATCH('D-14 Ernst'!AD$2,'P-07 HACCP score'!$C$2:$E$2,0))</f>
        <v>0</v>
      </c>
    </row>
    <row r="132" spans="1:76" s="6" customFormat="1" x14ac:dyDescent="0.45">
      <c r="A132" s="47">
        <v>53421</v>
      </c>
      <c r="B132" s="6" t="s">
        <v>175</v>
      </c>
      <c r="C132" s="6" t="s">
        <v>635</v>
      </c>
      <c r="D132" s="21" t="s">
        <v>60</v>
      </c>
      <c r="E132" s="22" t="s">
        <v>32</v>
      </c>
      <c r="F132" s="22" t="s">
        <v>32</v>
      </c>
      <c r="G132" s="22" t="s">
        <v>32</v>
      </c>
      <c r="H132" s="25" t="s">
        <v>32</v>
      </c>
      <c r="I132" s="25"/>
      <c r="J132" s="25"/>
      <c r="K132" s="25"/>
      <c r="L132" s="25"/>
      <c r="M132" s="22"/>
      <c r="N132" s="22"/>
      <c r="O132" s="26"/>
      <c r="P132" s="26"/>
      <c r="Q132" s="22"/>
      <c r="R132" s="22"/>
      <c r="S132" s="22"/>
      <c r="T132" s="22"/>
      <c r="U132" s="22"/>
      <c r="V132" s="22"/>
      <c r="W132" s="22"/>
      <c r="X132" s="22"/>
      <c r="Y132" s="22"/>
      <c r="Z132" s="22"/>
      <c r="AA132" s="22"/>
      <c r="AB132" s="22"/>
      <c r="AC132" s="22"/>
      <c r="AD132" s="22"/>
      <c r="AE132" s="22"/>
      <c r="AF132" s="22"/>
      <c r="AG132" s="22"/>
      <c r="AH132" s="22"/>
      <c r="AI132" s="4">
        <f>COUNTIF(AU132:AW132,5)+COUNTIF(BC132:BD132,5)+COUNTIF(BG132:BX132,5)+COUNTIF(AU132:AW132,9)+COUNTIF(BC132:BD132,9)+COUNTIF(BG132:BX132,9)</f>
        <v>1</v>
      </c>
      <c r="AJ132" s="4">
        <f>COUNTIF(AU132:AW132,15)+COUNTIF(BC132:BD132,15)+COUNTIF(BG132:BX132,15)+COUNTIF(AU132:AW132,25)+COUNTIF(BC132:BD132,25)+COUNTIF(BG132:BX132,25)</f>
        <v>0</v>
      </c>
      <c r="AK132" s="4" t="str">
        <f>IF(AJ132&gt;=1,"HOOG",IF(AI132&gt;=2,"MIDDEN","LAAG"))</f>
        <v>LAAG</v>
      </c>
      <c r="AL132" s="4" t="str">
        <f>IF(AND(AJ132=1,OR(G132="H",X132="H"),TEXT(D132,0)&lt;&gt;"4"),"J","N" )</f>
        <v>N</v>
      </c>
      <c r="AM132" s="4" t="s">
        <v>34</v>
      </c>
      <c r="AN132" s="80" t="str">
        <f>IF(OR(AM132="J",AL132="J"),"MIDDEN",AK132)</f>
        <v>LAAG</v>
      </c>
      <c r="AO132" s="4" t="s">
        <v>32</v>
      </c>
      <c r="AP132" s="4" t="s">
        <v>33</v>
      </c>
      <c r="AQ132" s="4" t="s">
        <v>34</v>
      </c>
      <c r="AR132" s="4" t="str">
        <f>IF(AND(AO132="H",AP132="K"),"J",IF(OR(AND(AO132="L",AP132="K",AQ132="J"),AND(AO132="H",AP132="G",AQ132="J")),"J","N"))</f>
        <v>N</v>
      </c>
      <c r="AS132" s="4" t="s">
        <v>34</v>
      </c>
      <c r="AT132" s="4" t="str">
        <f>IF(AR132="N",AN132,IF(AN132="LAAG","MIDDEN","HOOG"))</f>
        <v>LAAG</v>
      </c>
      <c r="AU132" s="6">
        <f>INDEX('P-07 HACCP score'!$C$3:$E$7,MATCH(E132,'P-07 HACCP score'!$B$3:$B$7,0),MATCH('D-14 Ernst'!A$2,'P-07 HACCP score'!$C$2:$E$2,0))</f>
        <v>3</v>
      </c>
      <c r="AV132" s="6">
        <f>INDEX('P-07 HACCP score'!$C$3:$E$7,MATCH(F132,'P-07 HACCP score'!$B$3:$B$7,0),MATCH('D-14 Ernst'!B$2,'P-07 HACCP score'!$C$2:$E$2,0))</f>
        <v>5</v>
      </c>
      <c r="AW132" s="6">
        <f>INDEX('P-07 HACCP score'!$C$3:$E$7,MATCH(G132,'P-07 HACCP score'!$B$3:$B$7,0),MATCH('D-14 Ernst'!C$2,'P-07 HACCP score'!$C$2:$E$2,0))</f>
        <v>3</v>
      </c>
      <c r="AX132" s="6">
        <f>INDEX('P-07 HACCP score'!$C$3:$E$7,MATCH(H132,'P-07 HACCP score'!$B$3:$B$7,0),MATCH('D-14 Ernst'!D$2,'P-07 HACCP score'!$C$2:$E$2,0))</f>
        <v>3</v>
      </c>
      <c r="AY132" s="6">
        <f>INDEX('P-07 HACCP score'!$C$3:$E$7,MATCH(I132,'P-07 HACCP score'!$B$3:$B$7,0),MATCH('D-14 Ernst'!E$2,'P-07 HACCP score'!$C$2:$E$2,0))</f>
        <v>0</v>
      </c>
      <c r="AZ132" s="6">
        <f>INDEX('P-07 HACCP score'!$C$3:$E$7,MATCH(J132,'P-07 HACCP score'!$B$3:$B$7,0),MATCH('D-14 Ernst'!F$2,'P-07 HACCP score'!$C$2:$E$2,0))</f>
        <v>0</v>
      </c>
      <c r="BA132" s="6">
        <f>INDEX('P-07 HACCP score'!$C$3:$E$7,MATCH(K132,'P-07 HACCP score'!$B$3:$B$7,0),MATCH('D-14 Ernst'!G$2,'P-07 HACCP score'!$C$2:$E$2,0))</f>
        <v>0</v>
      </c>
      <c r="BB132" s="6">
        <f>INDEX('P-07 HACCP score'!$C$3:$E$7,MATCH(L132,'P-07 HACCP score'!$B$3:$B$7,0),MATCH('D-14 Ernst'!H$2,'P-07 HACCP score'!$C$2:$E$2,0))</f>
        <v>0</v>
      </c>
      <c r="BC132" s="6">
        <f>INDEX('P-07 HACCP score'!$C$3:$E$7,MATCH(M132,'P-07 HACCP score'!$B$3:$B$7,0),MATCH('D-14 Ernst'!I$2,'P-07 HACCP score'!$C$2:$E$2,0))</f>
        <v>0</v>
      </c>
      <c r="BD132" s="6">
        <f>INDEX('P-07 HACCP score'!$C$3:$E$7,MATCH(N132,'P-07 HACCP score'!$B$3:$B$7,0),MATCH('D-14 Ernst'!J$2,'P-07 HACCP score'!$C$2:$E$2,0))</f>
        <v>0</v>
      </c>
      <c r="BE132" s="6">
        <f>INDEX('P-07 HACCP score'!$C$3:$E$7,MATCH(O132,'P-07 HACCP score'!$B$3:$B$7,0),MATCH('D-14 Ernst'!K$2,'P-07 HACCP score'!$C$2:$E$2,0))</f>
        <v>0</v>
      </c>
      <c r="BF132" s="6">
        <f>INDEX('P-07 HACCP score'!$C$3:$E$7,MATCH(P132,'P-07 HACCP score'!$B$3:$B$7,0),MATCH('D-14 Ernst'!L$2,'P-07 HACCP score'!$C$2:$E$2,0))</f>
        <v>0</v>
      </c>
      <c r="BG132" s="6">
        <f>INDEX('P-07 HACCP score'!$C$3:$E$7,MATCH(Q132,'P-07 HACCP score'!$B$3:$B$7,0),MATCH('D-14 Ernst'!M$2,'P-07 HACCP score'!$C$2:$E$2,0))</f>
        <v>0</v>
      </c>
      <c r="BH132" s="6">
        <f>INDEX('P-07 HACCP score'!$C$3:$E$7,MATCH(R132,'P-07 HACCP score'!$B$3:$B$7,0),MATCH('D-14 Ernst'!N$2,'P-07 HACCP score'!$C$2:$E$2,0))</f>
        <v>0</v>
      </c>
      <c r="BI132" s="6">
        <f>INDEX('P-07 HACCP score'!$C$3:$E$7,MATCH(S132,'P-07 HACCP score'!$B$3:$B$7,0),MATCH('D-14 Ernst'!O$2,'P-07 HACCP score'!$C$2:$E$2,0))</f>
        <v>0</v>
      </c>
      <c r="BJ132" s="6">
        <f>INDEX('P-07 HACCP score'!$C$3:$E$7,MATCH(T132,'P-07 HACCP score'!$B$3:$B$7,0),MATCH('D-14 Ernst'!P$2,'P-07 HACCP score'!$C$2:$E$2,0))</f>
        <v>0</v>
      </c>
      <c r="BK132" s="6">
        <f>INDEX('P-07 HACCP score'!$C$3:$E$7,MATCH(U132,'P-07 HACCP score'!$B$3:$B$7,0),MATCH('D-14 Ernst'!Q$2,'P-07 HACCP score'!$C$2:$E$2,0))</f>
        <v>0</v>
      </c>
      <c r="BL132" s="6">
        <f>INDEX('P-07 HACCP score'!$C$3:$E$7,MATCH(V132,'P-07 HACCP score'!$B$3:$B$7,0),MATCH('D-14 Ernst'!R$2,'P-07 HACCP score'!$C$2:$E$2,0))</f>
        <v>0</v>
      </c>
      <c r="BM132" s="6">
        <f>INDEX('P-07 HACCP score'!$C$3:$E$7,MATCH(W132,'P-07 HACCP score'!$B$3:$B$7,0),MATCH('D-14 Ernst'!S$2,'P-07 HACCP score'!$C$2:$E$2,0))</f>
        <v>0</v>
      </c>
      <c r="BN132" s="6">
        <f>INDEX('P-07 HACCP score'!$C$3:$E$7,MATCH(X132,'P-07 HACCP score'!$B$3:$B$7,0),MATCH('D-14 Ernst'!T$2,'P-07 HACCP score'!$C$2:$E$2,0))</f>
        <v>0</v>
      </c>
      <c r="BO132" s="6">
        <f>INDEX('P-07 HACCP score'!$C$3:$E$7,MATCH(Y132,'P-07 HACCP score'!$B$3:$B$7,0),MATCH('D-14 Ernst'!U$2,'P-07 HACCP score'!$C$2:$E$2,0))</f>
        <v>0</v>
      </c>
      <c r="BP132" s="6">
        <f>INDEX('P-07 HACCP score'!$C$3:$E$7,MATCH(Z132,'P-07 HACCP score'!$B$3:$B$7,0),MATCH('D-14 Ernst'!V$2,'P-07 HACCP score'!$C$2:$E$2,0))</f>
        <v>0</v>
      </c>
      <c r="BQ132" s="6">
        <f>INDEX('P-07 HACCP score'!$C$3:$E$7,MATCH(AA132,'P-07 HACCP score'!$B$3:$B$7,0),MATCH('D-14 Ernst'!W$2,'P-07 HACCP score'!$C$2:$E$2,0))</f>
        <v>0</v>
      </c>
      <c r="BR132" s="6">
        <f>INDEX('P-07 HACCP score'!$C$3:$E$7,MATCH(AB132,'P-07 HACCP score'!$B$3:$B$7,0),MATCH('D-14 Ernst'!X$2,'P-07 HACCP score'!$C$2:$E$2,0))</f>
        <v>0</v>
      </c>
      <c r="BS132" s="6">
        <f>INDEX('P-07 HACCP score'!$C$3:$E$7,MATCH(AC132,'P-07 HACCP score'!$B$3:$B$7,0),MATCH('D-14 Ernst'!Y$2,'P-07 HACCP score'!$C$2:$E$2,0))</f>
        <v>0</v>
      </c>
      <c r="BT132" s="6">
        <f>INDEX('P-07 HACCP score'!$C$3:$E$7,MATCH(AD132,'P-07 HACCP score'!$B$3:$B$7,0),MATCH('D-14 Ernst'!Z$2,'P-07 HACCP score'!$C$2:$E$2,0))</f>
        <v>0</v>
      </c>
      <c r="BU132" s="6">
        <f>INDEX('P-07 HACCP score'!$C$3:$E$7,MATCH(AE132,'P-07 HACCP score'!$B$3:$B$7,0),MATCH('D-14 Ernst'!AA$2,'P-07 HACCP score'!$C$2:$E$2,0))</f>
        <v>0</v>
      </c>
      <c r="BV132" s="6">
        <f>INDEX('P-07 HACCP score'!$C$3:$E$7,MATCH(AF132,'P-07 HACCP score'!$B$3:$B$7,0),MATCH('D-14 Ernst'!AB$2,'P-07 HACCP score'!$C$2:$E$2,0))</f>
        <v>0</v>
      </c>
      <c r="BW132" s="6">
        <f>INDEX('P-07 HACCP score'!$C$3:$E$7,MATCH(AG132,'P-07 HACCP score'!$B$3:$B$7,0),MATCH('D-14 Ernst'!AC$2,'P-07 HACCP score'!$C$2:$E$2,0))</f>
        <v>0</v>
      </c>
      <c r="BX132" s="6">
        <f>INDEX('P-07 HACCP score'!$C$3:$E$7,MATCH(AH132,'P-07 HACCP score'!$B$3:$B$7,0),MATCH('D-14 Ernst'!AD$2,'P-07 HACCP score'!$C$2:$E$2,0))</f>
        <v>0</v>
      </c>
    </row>
    <row r="133" spans="1:76" s="6" customFormat="1" x14ac:dyDescent="0.45">
      <c r="A133" s="47">
        <v>53851</v>
      </c>
      <c r="B133" s="6" t="s">
        <v>176</v>
      </c>
      <c r="C133" s="6" t="s">
        <v>638</v>
      </c>
      <c r="D133" s="46">
        <v>4</v>
      </c>
      <c r="E133" s="22" t="s">
        <v>32</v>
      </c>
      <c r="F133" s="22"/>
      <c r="G133" s="22"/>
      <c r="H133" s="25"/>
      <c r="I133" s="25"/>
      <c r="J133" s="25"/>
      <c r="K133" s="25"/>
      <c r="L133" s="25"/>
      <c r="M133" s="22"/>
      <c r="N133" s="22"/>
      <c r="O133" s="26"/>
      <c r="P133" s="26"/>
      <c r="Q133" s="22"/>
      <c r="R133" s="22"/>
      <c r="S133" s="22"/>
      <c r="T133" s="22"/>
      <c r="U133" s="22"/>
      <c r="V133" s="22"/>
      <c r="W133" s="22"/>
      <c r="X133" s="22" t="s">
        <v>43</v>
      </c>
      <c r="Y133" s="22"/>
      <c r="Z133" s="22"/>
      <c r="AA133" s="22"/>
      <c r="AB133" s="22" t="s">
        <v>32</v>
      </c>
      <c r="AC133" s="22"/>
      <c r="AD133" s="22"/>
      <c r="AE133" s="22"/>
      <c r="AF133" s="22"/>
      <c r="AG133" s="22"/>
      <c r="AH133" s="22"/>
      <c r="AI133" s="4">
        <f>COUNTIF(AU133:AW133,5)+COUNTIF(BC133:BD133,5)+COUNTIF(BG133:BX133,5)+COUNTIF(AU133:AW133,9)+COUNTIF(BC133:BD133,9)+COUNTIF(BG133:BX133,9)</f>
        <v>1</v>
      </c>
      <c r="AJ133" s="4">
        <f>COUNTIF(AU133:AW133,15)+COUNTIF(BC133:BD133,15)+COUNTIF(BG133:BX133,15)+COUNTIF(AU133:AW133,25)+COUNTIF(BC133:BD133,25)+COUNTIF(BG133:BX133,25)</f>
        <v>0</v>
      </c>
      <c r="AK133" s="4" t="str">
        <f>IF(AJ133&gt;=1,"HOOG",IF(AI133&gt;=2,"MIDDEN","LAAG"))</f>
        <v>LAAG</v>
      </c>
      <c r="AL133" s="4" t="str">
        <f>IF(AND(AJ133=1,OR(G133="H",X133="H"),TEXT(D133,0)&lt;&gt;"4"),"J","N" )</f>
        <v>N</v>
      </c>
      <c r="AM133" s="4" t="s">
        <v>34</v>
      </c>
      <c r="AN133" s="80" t="str">
        <f>IF(OR(AM133="J",AL133="J"),"MIDDEN",AK133)</f>
        <v>LAAG</v>
      </c>
      <c r="AO133" s="4" t="s">
        <v>32</v>
      </c>
      <c r="AP133" s="4" t="s">
        <v>33</v>
      </c>
      <c r="AQ133" s="4" t="s">
        <v>34</v>
      </c>
      <c r="AR133" s="4" t="str">
        <f>IF(AND(AO133="H",AP133="K"),"J",IF(OR(AND(AO133="L",AP133="K",AQ133="J"),AND(AO133="H",AP133="G",AQ133="J")),"J","N"))</f>
        <v>N</v>
      </c>
      <c r="AS133" s="4" t="s">
        <v>34</v>
      </c>
      <c r="AT133" s="4" t="str">
        <f>IF(AR133="N",AN133,IF(AN133="LAAG","MIDDEN","HOOG"))</f>
        <v>LAAG</v>
      </c>
      <c r="AU133" s="6">
        <f>INDEX('P-07 HACCP score'!$C$3:$E$7,MATCH(E133,'P-07 HACCP score'!$B$3:$B$7,0),MATCH('D-14 Ernst'!A$2,'P-07 HACCP score'!$C$2:$E$2,0))</f>
        <v>3</v>
      </c>
      <c r="AV133" s="6">
        <f>INDEX('P-07 HACCP score'!$C$3:$E$7,MATCH(F133,'P-07 HACCP score'!$B$3:$B$7,0),MATCH('D-14 Ernst'!B$2,'P-07 HACCP score'!$C$2:$E$2,0))</f>
        <v>0</v>
      </c>
      <c r="AW133" s="6">
        <f>INDEX('P-07 HACCP score'!$C$3:$E$7,MATCH(G133,'P-07 HACCP score'!$B$3:$B$7,0),MATCH('D-14 Ernst'!C$2,'P-07 HACCP score'!$C$2:$E$2,0))</f>
        <v>0</v>
      </c>
      <c r="AX133" s="6">
        <f>INDEX('P-07 HACCP score'!$C$3:$E$7,MATCH(H133,'P-07 HACCP score'!$B$3:$B$7,0),MATCH('D-14 Ernst'!D$2,'P-07 HACCP score'!$C$2:$E$2,0))</f>
        <v>0</v>
      </c>
      <c r="AY133" s="6">
        <f>INDEX('P-07 HACCP score'!$C$3:$E$7,MATCH(I133,'P-07 HACCP score'!$B$3:$B$7,0),MATCH('D-14 Ernst'!E$2,'P-07 HACCP score'!$C$2:$E$2,0))</f>
        <v>0</v>
      </c>
      <c r="AZ133" s="6">
        <f>INDEX('P-07 HACCP score'!$C$3:$E$7,MATCH(J133,'P-07 HACCP score'!$B$3:$B$7,0),MATCH('D-14 Ernst'!F$2,'P-07 HACCP score'!$C$2:$E$2,0))</f>
        <v>0</v>
      </c>
      <c r="BA133" s="6">
        <f>INDEX('P-07 HACCP score'!$C$3:$E$7,MATCH(K133,'P-07 HACCP score'!$B$3:$B$7,0),MATCH('D-14 Ernst'!G$2,'P-07 HACCP score'!$C$2:$E$2,0))</f>
        <v>0</v>
      </c>
      <c r="BB133" s="6">
        <f>INDEX('P-07 HACCP score'!$C$3:$E$7,MATCH(L133,'P-07 HACCP score'!$B$3:$B$7,0),MATCH('D-14 Ernst'!H$2,'P-07 HACCP score'!$C$2:$E$2,0))</f>
        <v>0</v>
      </c>
      <c r="BC133" s="6">
        <f>INDEX('P-07 HACCP score'!$C$3:$E$7,MATCH(M133,'P-07 HACCP score'!$B$3:$B$7,0),MATCH('D-14 Ernst'!I$2,'P-07 HACCP score'!$C$2:$E$2,0))</f>
        <v>0</v>
      </c>
      <c r="BD133" s="6">
        <f>INDEX('P-07 HACCP score'!$C$3:$E$7,MATCH(N133,'P-07 HACCP score'!$B$3:$B$7,0),MATCH('D-14 Ernst'!J$2,'P-07 HACCP score'!$C$2:$E$2,0))</f>
        <v>0</v>
      </c>
      <c r="BE133" s="6">
        <f>INDEX('P-07 HACCP score'!$C$3:$E$7,MATCH(O133,'P-07 HACCP score'!$B$3:$B$7,0),MATCH('D-14 Ernst'!K$2,'P-07 HACCP score'!$C$2:$E$2,0))</f>
        <v>0</v>
      </c>
      <c r="BF133" s="6">
        <f>INDEX('P-07 HACCP score'!$C$3:$E$7,MATCH(P133,'P-07 HACCP score'!$B$3:$B$7,0),MATCH('D-14 Ernst'!L$2,'P-07 HACCP score'!$C$2:$E$2,0))</f>
        <v>0</v>
      </c>
      <c r="BG133" s="6">
        <f>INDEX('P-07 HACCP score'!$C$3:$E$7,MATCH(Q133,'P-07 HACCP score'!$B$3:$B$7,0),MATCH('D-14 Ernst'!M$2,'P-07 HACCP score'!$C$2:$E$2,0))</f>
        <v>0</v>
      </c>
      <c r="BH133" s="6">
        <f>INDEX('P-07 HACCP score'!$C$3:$E$7,MATCH(R133,'P-07 HACCP score'!$B$3:$B$7,0),MATCH('D-14 Ernst'!N$2,'P-07 HACCP score'!$C$2:$E$2,0))</f>
        <v>0</v>
      </c>
      <c r="BI133" s="6">
        <f>INDEX('P-07 HACCP score'!$C$3:$E$7,MATCH(S133,'P-07 HACCP score'!$B$3:$B$7,0),MATCH('D-14 Ernst'!O$2,'P-07 HACCP score'!$C$2:$E$2,0))</f>
        <v>0</v>
      </c>
      <c r="BJ133" s="6">
        <f>INDEX('P-07 HACCP score'!$C$3:$E$7,MATCH(T133,'P-07 HACCP score'!$B$3:$B$7,0),MATCH('D-14 Ernst'!P$2,'P-07 HACCP score'!$C$2:$E$2,0))</f>
        <v>0</v>
      </c>
      <c r="BK133" s="6">
        <f>INDEX('P-07 HACCP score'!$C$3:$E$7,MATCH(U133,'P-07 HACCP score'!$B$3:$B$7,0),MATCH('D-14 Ernst'!Q$2,'P-07 HACCP score'!$C$2:$E$2,0))</f>
        <v>0</v>
      </c>
      <c r="BL133" s="6">
        <f>INDEX('P-07 HACCP score'!$C$3:$E$7,MATCH(V133,'P-07 HACCP score'!$B$3:$B$7,0),MATCH('D-14 Ernst'!R$2,'P-07 HACCP score'!$C$2:$E$2,0))</f>
        <v>0</v>
      </c>
      <c r="BM133" s="6">
        <f>INDEX('P-07 HACCP score'!$C$3:$E$7,MATCH(W133,'P-07 HACCP score'!$B$3:$B$7,0),MATCH('D-14 Ernst'!S$2,'P-07 HACCP score'!$C$2:$E$2,0))</f>
        <v>0</v>
      </c>
      <c r="BN133" s="6">
        <f>INDEX('P-07 HACCP score'!$C$3:$E$7,MATCH(X133,'P-07 HACCP score'!$B$3:$B$7,0),MATCH('D-14 Ernst'!T$2,'P-07 HACCP score'!$C$2:$E$2,0))</f>
        <v>9</v>
      </c>
      <c r="BO133" s="6">
        <f>INDEX('P-07 HACCP score'!$C$3:$E$7,MATCH(Y133,'P-07 HACCP score'!$B$3:$B$7,0),MATCH('D-14 Ernst'!U$2,'P-07 HACCP score'!$C$2:$E$2,0))</f>
        <v>0</v>
      </c>
      <c r="BP133" s="6">
        <f>INDEX('P-07 HACCP score'!$C$3:$E$7,MATCH(Z133,'P-07 HACCP score'!$B$3:$B$7,0),MATCH('D-14 Ernst'!V$2,'P-07 HACCP score'!$C$2:$E$2,0))</f>
        <v>0</v>
      </c>
      <c r="BQ133" s="6">
        <f>INDEX('P-07 HACCP score'!$C$3:$E$7,MATCH(AA133,'P-07 HACCP score'!$B$3:$B$7,0),MATCH('D-14 Ernst'!W$2,'P-07 HACCP score'!$C$2:$E$2,0))</f>
        <v>0</v>
      </c>
      <c r="BR133" s="6">
        <f>INDEX('P-07 HACCP score'!$C$3:$E$7,MATCH(AB133,'P-07 HACCP score'!$B$3:$B$7,0),MATCH('D-14 Ernst'!X$2,'P-07 HACCP score'!$C$2:$E$2,0))</f>
        <v>3</v>
      </c>
      <c r="BS133" s="6">
        <f>INDEX('P-07 HACCP score'!$C$3:$E$7,MATCH(AC133,'P-07 HACCP score'!$B$3:$B$7,0),MATCH('D-14 Ernst'!Y$2,'P-07 HACCP score'!$C$2:$E$2,0))</f>
        <v>0</v>
      </c>
      <c r="BT133" s="6">
        <f>INDEX('P-07 HACCP score'!$C$3:$E$7,MATCH(AD133,'P-07 HACCP score'!$B$3:$B$7,0),MATCH('D-14 Ernst'!Z$2,'P-07 HACCP score'!$C$2:$E$2,0))</f>
        <v>0</v>
      </c>
      <c r="BU133" s="6">
        <f>INDEX('P-07 HACCP score'!$C$3:$E$7,MATCH(AE133,'P-07 HACCP score'!$B$3:$B$7,0),MATCH('D-14 Ernst'!AA$2,'P-07 HACCP score'!$C$2:$E$2,0))</f>
        <v>0</v>
      </c>
      <c r="BV133" s="6">
        <f>INDEX('P-07 HACCP score'!$C$3:$E$7,MATCH(AF133,'P-07 HACCP score'!$B$3:$B$7,0),MATCH('D-14 Ernst'!AB$2,'P-07 HACCP score'!$C$2:$E$2,0))</f>
        <v>0</v>
      </c>
      <c r="BW133" s="6">
        <f>INDEX('P-07 HACCP score'!$C$3:$E$7,MATCH(AG133,'P-07 HACCP score'!$B$3:$B$7,0),MATCH('D-14 Ernst'!AC$2,'P-07 HACCP score'!$C$2:$E$2,0))</f>
        <v>0</v>
      </c>
      <c r="BX133" s="6">
        <f>INDEX('P-07 HACCP score'!$C$3:$E$7,MATCH(AH133,'P-07 HACCP score'!$B$3:$B$7,0),MATCH('D-14 Ernst'!AD$2,'P-07 HACCP score'!$C$2:$E$2,0))</f>
        <v>0</v>
      </c>
    </row>
    <row r="134" spans="1:76" s="6" customFormat="1" x14ac:dyDescent="0.45">
      <c r="A134" s="87">
        <v>53405</v>
      </c>
      <c r="B134" s="40" t="s">
        <v>720</v>
      </c>
      <c r="C134" s="40" t="s">
        <v>639</v>
      </c>
      <c r="D134" s="46">
        <v>2</v>
      </c>
      <c r="E134" s="24"/>
      <c r="F134" s="24"/>
      <c r="G134" s="24"/>
      <c r="H134" s="25"/>
      <c r="I134" s="25"/>
      <c r="J134" s="25"/>
      <c r="K134" s="25"/>
      <c r="L134" s="25"/>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33">
        <f>COUNTIF(AU134:AW134,5)+COUNTIF(BC134:BD134,5)+COUNTIF(BG134:BX134,5)+COUNTIF(AU134:AW134,9)+COUNTIF(BC134:BD134,9)+COUNTIF(BG134:BX134,9)</f>
        <v>0</v>
      </c>
      <c r="AJ134" s="33">
        <f>COUNTIF(AU134:AW134,15)+COUNTIF(BC134:BD134,15)+COUNTIF(BG134:BX134,15)+COUNTIF(AU134:AW134,25)+COUNTIF(BC134:BD134,25)+COUNTIF(BG134:BX134,25)</f>
        <v>0</v>
      </c>
      <c r="AK134" s="33" t="str">
        <f>IF(AJ134&gt;=1,"HOOG",IF(AI134&gt;=2,"MIDDEN","LAAG"))</f>
        <v>LAAG</v>
      </c>
      <c r="AL134" s="33" t="str">
        <f>IF(AND(AJ134=1,OR(G134="H",X134="H"),TEXT(D134,0)&lt;&gt;"4"),"J","N" )</f>
        <v>N</v>
      </c>
      <c r="AM134" s="33" t="s">
        <v>34</v>
      </c>
      <c r="AN134" s="85" t="str">
        <f>IF(OR(AM134="J",AL134="J"),"MIDDEN",AK134)</f>
        <v>LAAG</v>
      </c>
      <c r="AO134" s="33" t="s">
        <v>32</v>
      </c>
      <c r="AP134" s="33" t="s">
        <v>33</v>
      </c>
      <c r="AQ134" s="33" t="s">
        <v>34</v>
      </c>
      <c r="AR134" s="33" t="str">
        <f>IF(AND(AO134="H",AP134="K"),"J",IF(OR(AND(AO134="L",AP134="K",AQ134="J"),AND(AO134="H",AP134="G",AQ134="J")),"J","N"))</f>
        <v>N</v>
      </c>
      <c r="AS134" s="4" t="s">
        <v>34</v>
      </c>
      <c r="AT134" s="33" t="str">
        <f>IF(AR134="N",AN134,IF(AN134="LAAG","MIDDEN","HOOG"))</f>
        <v>LAAG</v>
      </c>
      <c r="AU134" s="40">
        <f>INDEX('P-07 HACCP score'!$C$3:$E$7,MATCH(E134,'P-07 HACCP score'!$B$3:$B$7,0),MATCH('D-14 Ernst'!A$2,'P-07 HACCP score'!$C$2:$E$2,0))</f>
        <v>0</v>
      </c>
      <c r="AV134" s="40">
        <f>INDEX('P-07 HACCP score'!$C$3:$E$7,MATCH(F134,'P-07 HACCP score'!$B$3:$B$7,0),MATCH('D-14 Ernst'!B$2,'P-07 HACCP score'!$C$2:$E$2,0))</f>
        <v>0</v>
      </c>
      <c r="AW134" s="40">
        <f>INDEX('P-07 HACCP score'!$C$3:$E$7,MATCH(G134,'P-07 HACCP score'!$B$3:$B$7,0),MATCH('D-14 Ernst'!C$2,'P-07 HACCP score'!$C$2:$E$2,0))</f>
        <v>0</v>
      </c>
      <c r="AX134" s="40">
        <f>INDEX('P-07 HACCP score'!$C$3:$E$7,MATCH(H134,'P-07 HACCP score'!$B$3:$B$7,0),MATCH('D-14 Ernst'!D$2,'P-07 HACCP score'!$C$2:$E$2,0))</f>
        <v>0</v>
      </c>
      <c r="AY134" s="40">
        <f>INDEX('P-07 HACCP score'!$C$3:$E$7,MATCH(I134,'P-07 HACCP score'!$B$3:$B$7,0),MATCH('D-14 Ernst'!E$2,'P-07 HACCP score'!$C$2:$E$2,0))</f>
        <v>0</v>
      </c>
      <c r="AZ134" s="40">
        <f>INDEX('P-07 HACCP score'!$C$3:$E$7,MATCH(J134,'P-07 HACCP score'!$B$3:$B$7,0),MATCH('D-14 Ernst'!F$2,'P-07 HACCP score'!$C$2:$E$2,0))</f>
        <v>0</v>
      </c>
      <c r="BA134" s="40">
        <f>INDEX('P-07 HACCP score'!$C$3:$E$7,MATCH(K134,'P-07 HACCP score'!$B$3:$B$7,0),MATCH('D-14 Ernst'!G$2,'P-07 HACCP score'!$C$2:$E$2,0))</f>
        <v>0</v>
      </c>
      <c r="BB134" s="40">
        <f>INDEX('P-07 HACCP score'!$C$3:$E$7,MATCH(L134,'P-07 HACCP score'!$B$3:$B$7,0),MATCH('D-14 Ernst'!H$2,'P-07 HACCP score'!$C$2:$E$2,0))</f>
        <v>0</v>
      </c>
      <c r="BC134" s="40">
        <f>INDEX('P-07 HACCP score'!$C$3:$E$7,MATCH(M134,'P-07 HACCP score'!$B$3:$B$7,0),MATCH('D-14 Ernst'!I$2,'P-07 HACCP score'!$C$2:$E$2,0))</f>
        <v>0</v>
      </c>
      <c r="BD134" s="40">
        <f>INDEX('P-07 HACCP score'!$C$3:$E$7,MATCH(N134,'P-07 HACCP score'!$B$3:$B$7,0),MATCH('D-14 Ernst'!J$2,'P-07 HACCP score'!$C$2:$E$2,0))</f>
        <v>0</v>
      </c>
      <c r="BE134" s="40">
        <f>INDEX('P-07 HACCP score'!$C$3:$E$7,MATCH(O134,'P-07 HACCP score'!$B$3:$B$7,0),MATCH('D-14 Ernst'!K$2,'P-07 HACCP score'!$C$2:$E$2,0))</f>
        <v>0</v>
      </c>
      <c r="BF134" s="40">
        <f>INDEX('P-07 HACCP score'!$C$3:$E$7,MATCH(P134,'P-07 HACCP score'!$B$3:$B$7,0),MATCH('D-14 Ernst'!L$2,'P-07 HACCP score'!$C$2:$E$2,0))</f>
        <v>0</v>
      </c>
      <c r="BG134" s="40">
        <f>INDEX('P-07 HACCP score'!$C$3:$E$7,MATCH(Q134,'P-07 HACCP score'!$B$3:$B$7,0),MATCH('D-14 Ernst'!M$2,'P-07 HACCP score'!$C$2:$E$2,0))</f>
        <v>0</v>
      </c>
      <c r="BH134" s="40">
        <f>INDEX('P-07 HACCP score'!$C$3:$E$7,MATCH(R134,'P-07 HACCP score'!$B$3:$B$7,0),MATCH('D-14 Ernst'!N$2,'P-07 HACCP score'!$C$2:$E$2,0))</f>
        <v>0</v>
      </c>
      <c r="BI134" s="40">
        <f>INDEX('P-07 HACCP score'!$C$3:$E$7,MATCH(S134,'P-07 HACCP score'!$B$3:$B$7,0),MATCH('D-14 Ernst'!O$2,'P-07 HACCP score'!$C$2:$E$2,0))</f>
        <v>0</v>
      </c>
      <c r="BJ134" s="40">
        <f>INDEX('P-07 HACCP score'!$C$3:$E$7,MATCH(T134,'P-07 HACCP score'!$B$3:$B$7,0),MATCH('D-14 Ernst'!P$2,'P-07 HACCP score'!$C$2:$E$2,0))</f>
        <v>0</v>
      </c>
      <c r="BK134" s="40">
        <f>INDEX('P-07 HACCP score'!$C$3:$E$7,MATCH(U134,'P-07 HACCP score'!$B$3:$B$7,0),MATCH('D-14 Ernst'!Q$2,'P-07 HACCP score'!$C$2:$E$2,0))</f>
        <v>0</v>
      </c>
      <c r="BL134" s="40">
        <f>INDEX('P-07 HACCP score'!$C$3:$E$7,MATCH(V134,'P-07 HACCP score'!$B$3:$B$7,0),MATCH('D-14 Ernst'!R$2,'P-07 HACCP score'!$C$2:$E$2,0))</f>
        <v>0</v>
      </c>
      <c r="BM134" s="40">
        <f>INDEX('P-07 HACCP score'!$C$3:$E$7,MATCH(W134,'P-07 HACCP score'!$B$3:$B$7,0),MATCH('D-14 Ernst'!S$2,'P-07 HACCP score'!$C$2:$E$2,0))</f>
        <v>0</v>
      </c>
      <c r="BN134" s="40">
        <f>INDEX('P-07 HACCP score'!$C$3:$E$7,MATCH(X134,'P-07 HACCP score'!$B$3:$B$7,0),MATCH('D-14 Ernst'!T$2,'P-07 HACCP score'!$C$2:$E$2,0))</f>
        <v>0</v>
      </c>
      <c r="BO134" s="40">
        <f>INDEX('P-07 HACCP score'!$C$3:$E$7,MATCH(Y134,'P-07 HACCP score'!$B$3:$B$7,0),MATCH('D-14 Ernst'!U$2,'P-07 HACCP score'!$C$2:$E$2,0))</f>
        <v>0</v>
      </c>
      <c r="BP134" s="40">
        <f>INDEX('P-07 HACCP score'!$C$3:$E$7,MATCH(Z134,'P-07 HACCP score'!$B$3:$B$7,0),MATCH('D-14 Ernst'!V$2,'P-07 HACCP score'!$C$2:$E$2,0))</f>
        <v>0</v>
      </c>
      <c r="BQ134" s="40">
        <f>INDEX('P-07 HACCP score'!$C$3:$E$7,MATCH(AA134,'P-07 HACCP score'!$B$3:$B$7,0),MATCH('D-14 Ernst'!W$2,'P-07 HACCP score'!$C$2:$E$2,0))</f>
        <v>0</v>
      </c>
      <c r="BR134" s="40">
        <f>INDEX('P-07 HACCP score'!$C$3:$E$7,MATCH(AB134,'P-07 HACCP score'!$B$3:$B$7,0),MATCH('D-14 Ernst'!X$2,'P-07 HACCP score'!$C$2:$E$2,0))</f>
        <v>0</v>
      </c>
      <c r="BS134" s="40">
        <f>INDEX('P-07 HACCP score'!$C$3:$E$7,MATCH(AC134,'P-07 HACCP score'!$B$3:$B$7,0),MATCH('D-14 Ernst'!Y$2,'P-07 HACCP score'!$C$2:$E$2,0))</f>
        <v>0</v>
      </c>
      <c r="BT134" s="40">
        <f>INDEX('P-07 HACCP score'!$C$3:$E$7,MATCH(AD134,'P-07 HACCP score'!$B$3:$B$7,0),MATCH('D-14 Ernst'!Z$2,'P-07 HACCP score'!$C$2:$E$2,0))</f>
        <v>0</v>
      </c>
      <c r="BU134" s="40">
        <f>INDEX('P-07 HACCP score'!$C$3:$E$7,MATCH(AE134,'P-07 HACCP score'!$B$3:$B$7,0),MATCH('D-14 Ernst'!AA$2,'P-07 HACCP score'!$C$2:$E$2,0))</f>
        <v>0</v>
      </c>
      <c r="BV134" s="40">
        <f>INDEX('P-07 HACCP score'!$C$3:$E$7,MATCH(AF134,'P-07 HACCP score'!$B$3:$B$7,0),MATCH('D-14 Ernst'!AB$2,'P-07 HACCP score'!$C$2:$E$2,0))</f>
        <v>0</v>
      </c>
      <c r="BW134" s="40">
        <f>INDEX('P-07 HACCP score'!$C$3:$E$7,MATCH(AG134,'P-07 HACCP score'!$B$3:$B$7,0),MATCH('D-14 Ernst'!AC$2,'P-07 HACCP score'!$C$2:$E$2,0))</f>
        <v>0</v>
      </c>
      <c r="BX134" s="40">
        <f>INDEX('P-07 HACCP score'!$C$3:$E$7,MATCH(AH134,'P-07 HACCP score'!$B$3:$B$7,0),MATCH('D-14 Ernst'!AD$2,'P-07 HACCP score'!$C$2:$E$2,0))</f>
        <v>0</v>
      </c>
    </row>
    <row r="135" spans="1:76" s="6" customFormat="1" x14ac:dyDescent="0.45">
      <c r="A135" s="47">
        <v>30460</v>
      </c>
      <c r="B135" s="6" t="s">
        <v>177</v>
      </c>
      <c r="C135" s="6" t="s">
        <v>121</v>
      </c>
      <c r="D135" s="21" t="s">
        <v>60</v>
      </c>
      <c r="E135" s="22"/>
      <c r="F135" s="22"/>
      <c r="G135" s="22"/>
      <c r="H135" s="25"/>
      <c r="I135" s="25"/>
      <c r="J135" s="25"/>
      <c r="K135" s="25"/>
      <c r="L135" s="25"/>
      <c r="M135" s="22"/>
      <c r="N135" s="22" t="s">
        <v>43</v>
      </c>
      <c r="O135" s="26" t="s">
        <v>43</v>
      </c>
      <c r="P135" s="26" t="s">
        <v>43</v>
      </c>
      <c r="Q135" s="22"/>
      <c r="R135" s="22"/>
      <c r="S135" s="22"/>
      <c r="T135" s="22"/>
      <c r="U135" s="22"/>
      <c r="V135" s="22"/>
      <c r="W135" s="22"/>
      <c r="X135" s="22"/>
      <c r="Y135" s="22"/>
      <c r="Z135" s="22"/>
      <c r="AA135" s="22"/>
      <c r="AB135" s="22"/>
      <c r="AC135" s="22"/>
      <c r="AD135" s="22"/>
      <c r="AE135" s="22"/>
      <c r="AF135" s="22"/>
      <c r="AG135" s="22"/>
      <c r="AH135" s="22"/>
      <c r="AI135" s="4">
        <f>COUNTIF(AU135:AW135,5)+COUNTIF(BC135:BD135,5)+COUNTIF(BG135:BX135,5)+COUNTIF(AU135:AW135,9)+COUNTIF(BC135:BD135,9)+COUNTIF(BG135:BX135,9)</f>
        <v>1</v>
      </c>
      <c r="AJ135" s="4">
        <f>COUNTIF(AU135:AW135,15)+COUNTIF(BC135:BD135,15)+COUNTIF(BG135:BX135,15)+COUNTIF(AU135:AW135,25)+COUNTIF(BC135:BD135,25)+COUNTIF(BG135:BX135,25)</f>
        <v>0</v>
      </c>
      <c r="AK135" s="4" t="str">
        <f>IF(AJ135&gt;=1,"HOOG",IF(AI135&gt;=2,"MIDDEN","LAAG"))</f>
        <v>LAAG</v>
      </c>
      <c r="AL135" s="4" t="str">
        <f>IF(AND(AJ135=1,OR(G135="H",X135="H"),TEXT(D135,0)&lt;&gt;"4"),"J","N" )</f>
        <v>N</v>
      </c>
      <c r="AM135" s="4" t="s">
        <v>34</v>
      </c>
      <c r="AN135" s="80" t="str">
        <f>IF(OR(AM135="J",AL135="J"),"MIDDEN",AK135)</f>
        <v>LAAG</v>
      </c>
      <c r="AO135" s="4" t="s">
        <v>32</v>
      </c>
      <c r="AP135" s="4" t="s">
        <v>36</v>
      </c>
      <c r="AQ135" s="4" t="s">
        <v>34</v>
      </c>
      <c r="AR135" s="4" t="str">
        <f>IF(AND(AO135="H",AP135="K"),"J",IF(OR(AND(AO135="L",AP135="K",AQ135="J"),AND(AO135="H",AP135="G",AQ135="J")),"J","N"))</f>
        <v>N</v>
      </c>
      <c r="AS135" s="4" t="s">
        <v>34</v>
      </c>
      <c r="AT135" s="4" t="str">
        <f>IF(AR135="N",AN135,IF(AN135="LAAG","MIDDEN","HOOG"))</f>
        <v>LAAG</v>
      </c>
      <c r="AU135" s="6">
        <f>INDEX('P-07 HACCP score'!$C$3:$E$7,MATCH(E135,'P-07 HACCP score'!$B$3:$B$7,0),MATCH('D-14 Ernst'!A$2,'P-07 HACCP score'!$C$2:$E$2,0))</f>
        <v>0</v>
      </c>
      <c r="AV135" s="6">
        <f>INDEX('P-07 HACCP score'!$C$3:$E$7,MATCH(F135,'P-07 HACCP score'!$B$3:$B$7,0),MATCH('D-14 Ernst'!B$2,'P-07 HACCP score'!$C$2:$E$2,0))</f>
        <v>0</v>
      </c>
      <c r="AW135" s="6">
        <f>INDEX('P-07 HACCP score'!$C$3:$E$7,MATCH(G135,'P-07 HACCP score'!$B$3:$B$7,0),MATCH('D-14 Ernst'!C$2,'P-07 HACCP score'!$C$2:$E$2,0))</f>
        <v>0</v>
      </c>
      <c r="AX135" s="6">
        <f>INDEX('P-07 HACCP score'!$C$3:$E$7,MATCH(H135,'P-07 HACCP score'!$B$3:$B$7,0),MATCH('D-14 Ernst'!D$2,'P-07 HACCP score'!$C$2:$E$2,0))</f>
        <v>0</v>
      </c>
      <c r="AY135" s="6">
        <f>INDEX('P-07 HACCP score'!$C$3:$E$7,MATCH(I135,'P-07 HACCP score'!$B$3:$B$7,0),MATCH('D-14 Ernst'!E$2,'P-07 HACCP score'!$C$2:$E$2,0))</f>
        <v>0</v>
      </c>
      <c r="AZ135" s="6">
        <f>INDEX('P-07 HACCP score'!$C$3:$E$7,MATCH(J135,'P-07 HACCP score'!$B$3:$B$7,0),MATCH('D-14 Ernst'!F$2,'P-07 HACCP score'!$C$2:$E$2,0))</f>
        <v>0</v>
      </c>
      <c r="BA135" s="6">
        <f>INDEX('P-07 HACCP score'!$C$3:$E$7,MATCH(K135,'P-07 HACCP score'!$B$3:$B$7,0),MATCH('D-14 Ernst'!G$2,'P-07 HACCP score'!$C$2:$E$2,0))</f>
        <v>0</v>
      </c>
      <c r="BB135" s="6">
        <f>INDEX('P-07 HACCP score'!$C$3:$E$7,MATCH(L135,'P-07 HACCP score'!$B$3:$B$7,0),MATCH('D-14 Ernst'!H$2,'P-07 HACCP score'!$C$2:$E$2,0))</f>
        <v>0</v>
      </c>
      <c r="BC135" s="6">
        <f>INDEX('P-07 HACCP score'!$C$3:$E$7,MATCH(M135,'P-07 HACCP score'!$B$3:$B$7,0),MATCH('D-14 Ernst'!I$2,'P-07 HACCP score'!$C$2:$E$2,0))</f>
        <v>0</v>
      </c>
      <c r="BD135" s="6">
        <f>INDEX('P-07 HACCP score'!$C$3:$E$7,MATCH(N135,'P-07 HACCP score'!$B$3:$B$7,0),MATCH('D-14 Ernst'!J$2,'P-07 HACCP score'!$C$2:$E$2,0))</f>
        <v>9</v>
      </c>
      <c r="BE135" s="6">
        <f>INDEX('P-07 HACCP score'!$C$3:$E$7,MATCH(O135,'P-07 HACCP score'!$B$3:$B$7,0),MATCH('D-14 Ernst'!K$2,'P-07 HACCP score'!$C$2:$E$2,0))</f>
        <v>9</v>
      </c>
      <c r="BF135" s="6">
        <f>INDEX('P-07 HACCP score'!$C$3:$E$7,MATCH(P135,'P-07 HACCP score'!$B$3:$B$7,0),MATCH('D-14 Ernst'!L$2,'P-07 HACCP score'!$C$2:$E$2,0))</f>
        <v>9</v>
      </c>
      <c r="BG135" s="6">
        <f>INDEX('P-07 HACCP score'!$C$3:$E$7,MATCH(Q135,'P-07 HACCP score'!$B$3:$B$7,0),MATCH('D-14 Ernst'!M$2,'P-07 HACCP score'!$C$2:$E$2,0))</f>
        <v>0</v>
      </c>
      <c r="BH135" s="6">
        <f>INDEX('P-07 HACCP score'!$C$3:$E$7,MATCH(R135,'P-07 HACCP score'!$B$3:$B$7,0),MATCH('D-14 Ernst'!N$2,'P-07 HACCP score'!$C$2:$E$2,0))</f>
        <v>0</v>
      </c>
      <c r="BI135" s="6">
        <f>INDEX('P-07 HACCP score'!$C$3:$E$7,MATCH(S135,'P-07 HACCP score'!$B$3:$B$7,0),MATCH('D-14 Ernst'!O$2,'P-07 HACCP score'!$C$2:$E$2,0))</f>
        <v>0</v>
      </c>
      <c r="BJ135" s="6">
        <f>INDEX('P-07 HACCP score'!$C$3:$E$7,MATCH(T135,'P-07 HACCP score'!$B$3:$B$7,0),MATCH('D-14 Ernst'!P$2,'P-07 HACCP score'!$C$2:$E$2,0))</f>
        <v>0</v>
      </c>
      <c r="BK135" s="6">
        <f>INDEX('P-07 HACCP score'!$C$3:$E$7,MATCH(U135,'P-07 HACCP score'!$B$3:$B$7,0),MATCH('D-14 Ernst'!Q$2,'P-07 HACCP score'!$C$2:$E$2,0))</f>
        <v>0</v>
      </c>
      <c r="BL135" s="6">
        <f>INDEX('P-07 HACCP score'!$C$3:$E$7,MATCH(V135,'P-07 HACCP score'!$B$3:$B$7,0),MATCH('D-14 Ernst'!R$2,'P-07 HACCP score'!$C$2:$E$2,0))</f>
        <v>0</v>
      </c>
      <c r="BM135" s="6">
        <f>INDEX('P-07 HACCP score'!$C$3:$E$7,MATCH(W135,'P-07 HACCP score'!$B$3:$B$7,0),MATCH('D-14 Ernst'!S$2,'P-07 HACCP score'!$C$2:$E$2,0))</f>
        <v>0</v>
      </c>
      <c r="BN135" s="6">
        <f>INDEX('P-07 HACCP score'!$C$3:$E$7,MATCH(X135,'P-07 HACCP score'!$B$3:$B$7,0),MATCH('D-14 Ernst'!T$2,'P-07 HACCP score'!$C$2:$E$2,0))</f>
        <v>0</v>
      </c>
      <c r="BO135" s="6">
        <f>INDEX('P-07 HACCP score'!$C$3:$E$7,MATCH(Y135,'P-07 HACCP score'!$B$3:$B$7,0),MATCH('D-14 Ernst'!U$2,'P-07 HACCP score'!$C$2:$E$2,0))</f>
        <v>0</v>
      </c>
      <c r="BP135" s="6">
        <f>INDEX('P-07 HACCP score'!$C$3:$E$7,MATCH(Z135,'P-07 HACCP score'!$B$3:$B$7,0),MATCH('D-14 Ernst'!V$2,'P-07 HACCP score'!$C$2:$E$2,0))</f>
        <v>0</v>
      </c>
      <c r="BQ135" s="6">
        <f>INDEX('P-07 HACCP score'!$C$3:$E$7,MATCH(AA135,'P-07 HACCP score'!$B$3:$B$7,0),MATCH('D-14 Ernst'!W$2,'P-07 HACCP score'!$C$2:$E$2,0))</f>
        <v>0</v>
      </c>
      <c r="BR135" s="6">
        <f>INDEX('P-07 HACCP score'!$C$3:$E$7,MATCH(AB135,'P-07 HACCP score'!$B$3:$B$7,0),MATCH('D-14 Ernst'!X$2,'P-07 HACCP score'!$C$2:$E$2,0))</f>
        <v>0</v>
      </c>
      <c r="BS135" s="6">
        <f>INDEX('P-07 HACCP score'!$C$3:$E$7,MATCH(AC135,'P-07 HACCP score'!$B$3:$B$7,0),MATCH('D-14 Ernst'!Y$2,'P-07 HACCP score'!$C$2:$E$2,0))</f>
        <v>0</v>
      </c>
      <c r="BT135" s="6">
        <f>INDEX('P-07 HACCP score'!$C$3:$E$7,MATCH(AD135,'P-07 HACCP score'!$B$3:$B$7,0),MATCH('D-14 Ernst'!Z$2,'P-07 HACCP score'!$C$2:$E$2,0))</f>
        <v>0</v>
      </c>
      <c r="BU135" s="6">
        <f>INDEX('P-07 HACCP score'!$C$3:$E$7,MATCH(AE135,'P-07 HACCP score'!$B$3:$B$7,0),MATCH('D-14 Ernst'!AA$2,'P-07 HACCP score'!$C$2:$E$2,0))</f>
        <v>0</v>
      </c>
      <c r="BV135" s="6">
        <f>INDEX('P-07 HACCP score'!$C$3:$E$7,MATCH(AF135,'P-07 HACCP score'!$B$3:$B$7,0),MATCH('D-14 Ernst'!AB$2,'P-07 HACCP score'!$C$2:$E$2,0))</f>
        <v>0</v>
      </c>
      <c r="BW135" s="6">
        <f>INDEX('P-07 HACCP score'!$C$3:$E$7,MATCH(AG135,'P-07 HACCP score'!$B$3:$B$7,0),MATCH('D-14 Ernst'!AC$2,'P-07 HACCP score'!$C$2:$E$2,0))</f>
        <v>0</v>
      </c>
      <c r="BX135" s="6">
        <f>INDEX('P-07 HACCP score'!$C$3:$E$7,MATCH(AH135,'P-07 HACCP score'!$B$3:$B$7,0),MATCH('D-14 Ernst'!AD$2,'P-07 HACCP score'!$C$2:$E$2,0))</f>
        <v>0</v>
      </c>
    </row>
    <row r="136" spans="1:76" s="6" customFormat="1" x14ac:dyDescent="0.45">
      <c r="A136" s="47">
        <v>51522</v>
      </c>
      <c r="B136" s="6" t="s">
        <v>178</v>
      </c>
      <c r="C136" s="6" t="s">
        <v>628</v>
      </c>
      <c r="D136" s="21" t="s">
        <v>60</v>
      </c>
      <c r="E136" s="22"/>
      <c r="F136" s="22"/>
      <c r="G136" s="22"/>
      <c r="H136" s="25"/>
      <c r="I136" s="25"/>
      <c r="J136" s="25"/>
      <c r="K136" s="25"/>
      <c r="L136" s="25"/>
      <c r="M136" s="22"/>
      <c r="N136" s="22"/>
      <c r="O136" s="26"/>
      <c r="P136" s="26"/>
      <c r="Q136" s="22"/>
      <c r="R136" s="22"/>
      <c r="S136" s="22"/>
      <c r="T136" s="22"/>
      <c r="U136" s="22"/>
      <c r="V136" s="22"/>
      <c r="W136" s="22"/>
      <c r="X136" s="22"/>
      <c r="Y136" s="22"/>
      <c r="Z136" s="22"/>
      <c r="AA136" s="22"/>
      <c r="AB136" s="22"/>
      <c r="AC136" s="22"/>
      <c r="AD136" s="22"/>
      <c r="AE136" s="22"/>
      <c r="AF136" s="22"/>
      <c r="AG136" s="22"/>
      <c r="AH136" s="22"/>
      <c r="AI136" s="4">
        <f>COUNTIF(AU136:AW136,5)+COUNTIF(BC136:BD136,5)+COUNTIF(BG136:BX136,5)+COUNTIF(AU136:AW136,9)+COUNTIF(BC136:BD136,9)+COUNTIF(BG136:BX136,9)</f>
        <v>0</v>
      </c>
      <c r="AJ136" s="4">
        <f>COUNTIF(AU136:AW136,15)+COUNTIF(BC136:BD136,15)+COUNTIF(BG136:BX136,15)+COUNTIF(AU136:AW136,25)+COUNTIF(BC136:BD136,25)+COUNTIF(BG136:BX136,25)</f>
        <v>0</v>
      </c>
      <c r="AK136" s="4" t="str">
        <f>IF(AJ136&gt;=1,"HOOG",IF(AI136&gt;=2,"MIDDEN","LAAG"))</f>
        <v>LAAG</v>
      </c>
      <c r="AL136" s="4" t="str">
        <f>IF(AND(AJ136=1,OR(G136="H",X136="H"),TEXT(D136,0)&lt;&gt;"4"),"J","N" )</f>
        <v>N</v>
      </c>
      <c r="AM136" s="4" t="s">
        <v>34</v>
      </c>
      <c r="AN136" s="80" t="str">
        <f>IF(OR(AM136="J",AL136="J"),"MIDDEN",AK136)</f>
        <v>LAAG</v>
      </c>
      <c r="AO136" s="4" t="s">
        <v>32</v>
      </c>
      <c r="AP136" s="4" t="s">
        <v>36</v>
      </c>
      <c r="AQ136" s="4" t="s">
        <v>34</v>
      </c>
      <c r="AR136" s="4" t="str">
        <f>IF(AND(AO136="H",AP136="K"),"J",IF(OR(AND(AO136="L",AP136="K",AQ136="J"),AND(AO136="H",AP136="G",AQ136="J")),"J","N"))</f>
        <v>N</v>
      </c>
      <c r="AS136" s="4" t="s">
        <v>34</v>
      </c>
      <c r="AT136" s="4" t="str">
        <f>IF(AR136="N",AN136,IF(AN136="LAAG","MIDDEN","HOOG"))</f>
        <v>LAAG</v>
      </c>
      <c r="AU136" s="6">
        <f>INDEX('P-07 HACCP score'!$C$3:$E$7,MATCH(E136,'P-07 HACCP score'!$B$3:$B$7,0),MATCH('D-14 Ernst'!A$2,'P-07 HACCP score'!$C$2:$E$2,0))</f>
        <v>0</v>
      </c>
      <c r="AV136" s="6">
        <f>INDEX('P-07 HACCP score'!$C$3:$E$7,MATCH(F136,'P-07 HACCP score'!$B$3:$B$7,0),MATCH('D-14 Ernst'!B$2,'P-07 HACCP score'!$C$2:$E$2,0))</f>
        <v>0</v>
      </c>
      <c r="AW136" s="6">
        <f>INDEX('P-07 HACCP score'!$C$3:$E$7,MATCH(G136,'P-07 HACCP score'!$B$3:$B$7,0),MATCH('D-14 Ernst'!C$2,'P-07 HACCP score'!$C$2:$E$2,0))</f>
        <v>0</v>
      </c>
      <c r="AX136" s="6">
        <f>INDEX('P-07 HACCP score'!$C$3:$E$7,MATCH(H136,'P-07 HACCP score'!$B$3:$B$7,0),MATCH('D-14 Ernst'!D$2,'P-07 HACCP score'!$C$2:$E$2,0))</f>
        <v>0</v>
      </c>
      <c r="AY136" s="6">
        <f>INDEX('P-07 HACCP score'!$C$3:$E$7,MATCH(I136,'P-07 HACCP score'!$B$3:$B$7,0),MATCH('D-14 Ernst'!E$2,'P-07 HACCP score'!$C$2:$E$2,0))</f>
        <v>0</v>
      </c>
      <c r="AZ136" s="6">
        <f>INDEX('P-07 HACCP score'!$C$3:$E$7,MATCH(J136,'P-07 HACCP score'!$B$3:$B$7,0),MATCH('D-14 Ernst'!F$2,'P-07 HACCP score'!$C$2:$E$2,0))</f>
        <v>0</v>
      </c>
      <c r="BA136" s="6">
        <f>INDEX('P-07 HACCP score'!$C$3:$E$7,MATCH(K136,'P-07 HACCP score'!$B$3:$B$7,0),MATCH('D-14 Ernst'!G$2,'P-07 HACCP score'!$C$2:$E$2,0))</f>
        <v>0</v>
      </c>
      <c r="BB136" s="6">
        <f>INDEX('P-07 HACCP score'!$C$3:$E$7,MATCH(L136,'P-07 HACCP score'!$B$3:$B$7,0),MATCH('D-14 Ernst'!H$2,'P-07 HACCP score'!$C$2:$E$2,0))</f>
        <v>0</v>
      </c>
      <c r="BC136" s="6">
        <f>INDEX('P-07 HACCP score'!$C$3:$E$7,MATCH(M136,'P-07 HACCP score'!$B$3:$B$7,0),MATCH('D-14 Ernst'!I$2,'P-07 HACCP score'!$C$2:$E$2,0))</f>
        <v>0</v>
      </c>
      <c r="BD136" s="6">
        <f>INDEX('P-07 HACCP score'!$C$3:$E$7,MATCH(N136,'P-07 HACCP score'!$B$3:$B$7,0),MATCH('D-14 Ernst'!J$2,'P-07 HACCP score'!$C$2:$E$2,0))</f>
        <v>0</v>
      </c>
      <c r="BE136" s="6">
        <f>INDEX('P-07 HACCP score'!$C$3:$E$7,MATCH(O136,'P-07 HACCP score'!$B$3:$B$7,0),MATCH('D-14 Ernst'!K$2,'P-07 HACCP score'!$C$2:$E$2,0))</f>
        <v>0</v>
      </c>
      <c r="BF136" s="6">
        <f>INDEX('P-07 HACCP score'!$C$3:$E$7,MATCH(P136,'P-07 HACCP score'!$B$3:$B$7,0),MATCH('D-14 Ernst'!L$2,'P-07 HACCP score'!$C$2:$E$2,0))</f>
        <v>0</v>
      </c>
      <c r="BG136" s="6">
        <f>INDEX('P-07 HACCP score'!$C$3:$E$7,MATCH(Q136,'P-07 HACCP score'!$B$3:$B$7,0),MATCH('D-14 Ernst'!M$2,'P-07 HACCP score'!$C$2:$E$2,0))</f>
        <v>0</v>
      </c>
      <c r="BH136" s="6">
        <f>INDEX('P-07 HACCP score'!$C$3:$E$7,MATCH(R136,'P-07 HACCP score'!$B$3:$B$7,0),MATCH('D-14 Ernst'!N$2,'P-07 HACCP score'!$C$2:$E$2,0))</f>
        <v>0</v>
      </c>
      <c r="BI136" s="6">
        <f>INDEX('P-07 HACCP score'!$C$3:$E$7,MATCH(S136,'P-07 HACCP score'!$B$3:$B$7,0),MATCH('D-14 Ernst'!O$2,'P-07 HACCP score'!$C$2:$E$2,0))</f>
        <v>0</v>
      </c>
      <c r="BJ136" s="6">
        <f>INDEX('P-07 HACCP score'!$C$3:$E$7,MATCH(T136,'P-07 HACCP score'!$B$3:$B$7,0),MATCH('D-14 Ernst'!P$2,'P-07 HACCP score'!$C$2:$E$2,0))</f>
        <v>0</v>
      </c>
      <c r="BK136" s="6">
        <f>INDEX('P-07 HACCP score'!$C$3:$E$7,MATCH(U136,'P-07 HACCP score'!$B$3:$B$7,0),MATCH('D-14 Ernst'!Q$2,'P-07 HACCP score'!$C$2:$E$2,0))</f>
        <v>0</v>
      </c>
      <c r="BL136" s="6">
        <f>INDEX('P-07 HACCP score'!$C$3:$E$7,MATCH(V136,'P-07 HACCP score'!$B$3:$B$7,0),MATCH('D-14 Ernst'!R$2,'P-07 HACCP score'!$C$2:$E$2,0))</f>
        <v>0</v>
      </c>
      <c r="BM136" s="6">
        <f>INDEX('P-07 HACCP score'!$C$3:$E$7,MATCH(W136,'P-07 HACCP score'!$B$3:$B$7,0),MATCH('D-14 Ernst'!S$2,'P-07 HACCP score'!$C$2:$E$2,0))</f>
        <v>0</v>
      </c>
      <c r="BN136" s="6">
        <f>INDEX('P-07 HACCP score'!$C$3:$E$7,MATCH(X136,'P-07 HACCP score'!$B$3:$B$7,0),MATCH('D-14 Ernst'!T$2,'P-07 HACCP score'!$C$2:$E$2,0))</f>
        <v>0</v>
      </c>
      <c r="BO136" s="6">
        <f>INDEX('P-07 HACCP score'!$C$3:$E$7,MATCH(Y136,'P-07 HACCP score'!$B$3:$B$7,0),MATCH('D-14 Ernst'!U$2,'P-07 HACCP score'!$C$2:$E$2,0))</f>
        <v>0</v>
      </c>
      <c r="BP136" s="6">
        <f>INDEX('P-07 HACCP score'!$C$3:$E$7,MATCH(Z136,'P-07 HACCP score'!$B$3:$B$7,0),MATCH('D-14 Ernst'!V$2,'P-07 HACCP score'!$C$2:$E$2,0))</f>
        <v>0</v>
      </c>
      <c r="BQ136" s="6">
        <f>INDEX('P-07 HACCP score'!$C$3:$E$7,MATCH(AA136,'P-07 HACCP score'!$B$3:$B$7,0),MATCH('D-14 Ernst'!W$2,'P-07 HACCP score'!$C$2:$E$2,0))</f>
        <v>0</v>
      </c>
      <c r="BR136" s="6">
        <f>INDEX('P-07 HACCP score'!$C$3:$E$7,MATCH(AB136,'P-07 HACCP score'!$B$3:$B$7,0),MATCH('D-14 Ernst'!X$2,'P-07 HACCP score'!$C$2:$E$2,0))</f>
        <v>0</v>
      </c>
      <c r="BS136" s="6">
        <f>INDEX('P-07 HACCP score'!$C$3:$E$7,MATCH(AC136,'P-07 HACCP score'!$B$3:$B$7,0),MATCH('D-14 Ernst'!Y$2,'P-07 HACCP score'!$C$2:$E$2,0))</f>
        <v>0</v>
      </c>
      <c r="BT136" s="6">
        <f>INDEX('P-07 HACCP score'!$C$3:$E$7,MATCH(AD136,'P-07 HACCP score'!$B$3:$B$7,0),MATCH('D-14 Ernst'!Z$2,'P-07 HACCP score'!$C$2:$E$2,0))</f>
        <v>0</v>
      </c>
      <c r="BU136" s="6">
        <f>INDEX('P-07 HACCP score'!$C$3:$E$7,MATCH(AE136,'P-07 HACCP score'!$B$3:$B$7,0),MATCH('D-14 Ernst'!AA$2,'P-07 HACCP score'!$C$2:$E$2,0))</f>
        <v>0</v>
      </c>
      <c r="BV136" s="6">
        <f>INDEX('P-07 HACCP score'!$C$3:$E$7,MATCH(AF136,'P-07 HACCP score'!$B$3:$B$7,0),MATCH('D-14 Ernst'!AB$2,'P-07 HACCP score'!$C$2:$E$2,0))</f>
        <v>0</v>
      </c>
      <c r="BW136" s="6">
        <f>INDEX('P-07 HACCP score'!$C$3:$E$7,MATCH(AG136,'P-07 HACCP score'!$B$3:$B$7,0),MATCH('D-14 Ernst'!AC$2,'P-07 HACCP score'!$C$2:$E$2,0))</f>
        <v>0</v>
      </c>
      <c r="BX136" s="6">
        <f>INDEX('P-07 HACCP score'!$C$3:$E$7,MATCH(AH136,'P-07 HACCP score'!$B$3:$B$7,0),MATCH('D-14 Ernst'!AD$2,'P-07 HACCP score'!$C$2:$E$2,0))</f>
        <v>0</v>
      </c>
    </row>
    <row r="137" spans="1:76" s="6" customFormat="1" x14ac:dyDescent="0.45">
      <c r="A137" s="47">
        <v>51521</v>
      </c>
      <c r="B137" s="6" t="s">
        <v>179</v>
      </c>
      <c r="C137" s="6" t="s">
        <v>628</v>
      </c>
      <c r="D137" s="21" t="s">
        <v>60</v>
      </c>
      <c r="E137" s="22"/>
      <c r="F137" s="22"/>
      <c r="G137" s="22"/>
      <c r="H137" s="25"/>
      <c r="I137" s="25"/>
      <c r="J137" s="25"/>
      <c r="K137" s="25"/>
      <c r="L137" s="25"/>
      <c r="M137" s="22"/>
      <c r="N137" s="22"/>
      <c r="O137" s="26"/>
      <c r="P137" s="26"/>
      <c r="Q137" s="22"/>
      <c r="R137" s="22"/>
      <c r="S137" s="22"/>
      <c r="T137" s="22"/>
      <c r="U137" s="22"/>
      <c r="V137" s="22"/>
      <c r="W137" s="22"/>
      <c r="X137" s="22"/>
      <c r="Y137" s="22"/>
      <c r="Z137" s="22"/>
      <c r="AA137" s="22"/>
      <c r="AB137" s="22"/>
      <c r="AC137" s="22"/>
      <c r="AD137" s="22"/>
      <c r="AE137" s="22"/>
      <c r="AF137" s="22"/>
      <c r="AG137" s="22"/>
      <c r="AH137" s="22"/>
      <c r="AI137" s="4">
        <f>COUNTIF(AU137:AW137,5)+COUNTIF(BC137:BD137,5)+COUNTIF(BG137:BX137,5)+COUNTIF(AU137:AW137,9)+COUNTIF(BC137:BD137,9)+COUNTIF(BG137:BX137,9)</f>
        <v>0</v>
      </c>
      <c r="AJ137" s="4">
        <f>COUNTIF(AU137:AW137,15)+COUNTIF(BC137:BD137,15)+COUNTIF(BG137:BX137,15)+COUNTIF(AU137:AW137,25)+COUNTIF(BC137:BD137,25)+COUNTIF(BG137:BX137,25)</f>
        <v>0</v>
      </c>
      <c r="AK137" s="4" t="str">
        <f>IF(AJ137&gt;=1,"HOOG",IF(AI137&gt;=2,"MIDDEN","LAAG"))</f>
        <v>LAAG</v>
      </c>
      <c r="AL137" s="4" t="str">
        <f>IF(AND(AJ137=1,OR(G137="H",X137="H"),TEXT(D137,0)&lt;&gt;"4"),"J","N" )</f>
        <v>N</v>
      </c>
      <c r="AM137" s="4" t="s">
        <v>34</v>
      </c>
      <c r="AN137" s="80" t="str">
        <f>IF(OR(AM137="J",AL137="J"),"MIDDEN",AK137)</f>
        <v>LAAG</v>
      </c>
      <c r="AO137" s="4" t="s">
        <v>32</v>
      </c>
      <c r="AP137" s="4" t="s">
        <v>36</v>
      </c>
      <c r="AQ137" s="4" t="s">
        <v>34</v>
      </c>
      <c r="AR137" s="4" t="str">
        <f>IF(AND(AO137="H",AP137="K"),"J",IF(OR(AND(AO137="L",AP137="K",AQ137="J"),AND(AO137="H",AP137="G",AQ137="J")),"J","N"))</f>
        <v>N</v>
      </c>
      <c r="AS137" s="4" t="s">
        <v>34</v>
      </c>
      <c r="AT137" s="4" t="str">
        <f>IF(AR137="N",AN137,IF(AN137="LAAG","MIDDEN","HOOG"))</f>
        <v>LAAG</v>
      </c>
      <c r="AU137" s="6">
        <f>INDEX('P-07 HACCP score'!$C$3:$E$7,MATCH(E137,'P-07 HACCP score'!$B$3:$B$7,0),MATCH('D-14 Ernst'!A$2,'P-07 HACCP score'!$C$2:$E$2,0))</f>
        <v>0</v>
      </c>
      <c r="AV137" s="6">
        <f>INDEX('P-07 HACCP score'!$C$3:$E$7,MATCH(F137,'P-07 HACCP score'!$B$3:$B$7,0),MATCH('D-14 Ernst'!B$2,'P-07 HACCP score'!$C$2:$E$2,0))</f>
        <v>0</v>
      </c>
      <c r="AW137" s="6">
        <f>INDEX('P-07 HACCP score'!$C$3:$E$7,MATCH(G137,'P-07 HACCP score'!$B$3:$B$7,0),MATCH('D-14 Ernst'!C$2,'P-07 HACCP score'!$C$2:$E$2,0))</f>
        <v>0</v>
      </c>
      <c r="AX137" s="6">
        <f>INDEX('P-07 HACCP score'!$C$3:$E$7,MATCH(H137,'P-07 HACCP score'!$B$3:$B$7,0),MATCH('D-14 Ernst'!D$2,'P-07 HACCP score'!$C$2:$E$2,0))</f>
        <v>0</v>
      </c>
      <c r="AY137" s="6">
        <f>INDEX('P-07 HACCP score'!$C$3:$E$7,MATCH(I137,'P-07 HACCP score'!$B$3:$B$7,0),MATCH('D-14 Ernst'!E$2,'P-07 HACCP score'!$C$2:$E$2,0))</f>
        <v>0</v>
      </c>
      <c r="AZ137" s="6">
        <f>INDEX('P-07 HACCP score'!$C$3:$E$7,MATCH(J137,'P-07 HACCP score'!$B$3:$B$7,0),MATCH('D-14 Ernst'!F$2,'P-07 HACCP score'!$C$2:$E$2,0))</f>
        <v>0</v>
      </c>
      <c r="BA137" s="6">
        <f>INDEX('P-07 HACCP score'!$C$3:$E$7,MATCH(K137,'P-07 HACCP score'!$B$3:$B$7,0),MATCH('D-14 Ernst'!G$2,'P-07 HACCP score'!$C$2:$E$2,0))</f>
        <v>0</v>
      </c>
      <c r="BB137" s="6">
        <f>INDEX('P-07 HACCP score'!$C$3:$E$7,MATCH(L137,'P-07 HACCP score'!$B$3:$B$7,0),MATCH('D-14 Ernst'!H$2,'P-07 HACCP score'!$C$2:$E$2,0))</f>
        <v>0</v>
      </c>
      <c r="BC137" s="6">
        <f>INDEX('P-07 HACCP score'!$C$3:$E$7,MATCH(M137,'P-07 HACCP score'!$B$3:$B$7,0),MATCH('D-14 Ernst'!I$2,'P-07 HACCP score'!$C$2:$E$2,0))</f>
        <v>0</v>
      </c>
      <c r="BD137" s="6">
        <f>INDEX('P-07 HACCP score'!$C$3:$E$7,MATCH(N137,'P-07 HACCP score'!$B$3:$B$7,0),MATCH('D-14 Ernst'!J$2,'P-07 HACCP score'!$C$2:$E$2,0))</f>
        <v>0</v>
      </c>
      <c r="BE137" s="6">
        <f>INDEX('P-07 HACCP score'!$C$3:$E$7,MATCH(O137,'P-07 HACCP score'!$B$3:$B$7,0),MATCH('D-14 Ernst'!K$2,'P-07 HACCP score'!$C$2:$E$2,0))</f>
        <v>0</v>
      </c>
      <c r="BF137" s="6">
        <f>INDEX('P-07 HACCP score'!$C$3:$E$7,MATCH(P137,'P-07 HACCP score'!$B$3:$B$7,0),MATCH('D-14 Ernst'!L$2,'P-07 HACCP score'!$C$2:$E$2,0))</f>
        <v>0</v>
      </c>
      <c r="BG137" s="6">
        <f>INDEX('P-07 HACCP score'!$C$3:$E$7,MATCH(Q137,'P-07 HACCP score'!$B$3:$B$7,0),MATCH('D-14 Ernst'!M$2,'P-07 HACCP score'!$C$2:$E$2,0))</f>
        <v>0</v>
      </c>
      <c r="BH137" s="6">
        <f>INDEX('P-07 HACCP score'!$C$3:$E$7,MATCH(R137,'P-07 HACCP score'!$B$3:$B$7,0),MATCH('D-14 Ernst'!N$2,'P-07 HACCP score'!$C$2:$E$2,0))</f>
        <v>0</v>
      </c>
      <c r="BI137" s="6">
        <f>INDEX('P-07 HACCP score'!$C$3:$E$7,MATCH(S137,'P-07 HACCP score'!$B$3:$B$7,0),MATCH('D-14 Ernst'!O$2,'P-07 HACCP score'!$C$2:$E$2,0))</f>
        <v>0</v>
      </c>
      <c r="BJ137" s="6">
        <f>INDEX('P-07 HACCP score'!$C$3:$E$7,MATCH(T137,'P-07 HACCP score'!$B$3:$B$7,0),MATCH('D-14 Ernst'!P$2,'P-07 HACCP score'!$C$2:$E$2,0))</f>
        <v>0</v>
      </c>
      <c r="BK137" s="6">
        <f>INDEX('P-07 HACCP score'!$C$3:$E$7,MATCH(U137,'P-07 HACCP score'!$B$3:$B$7,0),MATCH('D-14 Ernst'!Q$2,'P-07 HACCP score'!$C$2:$E$2,0))</f>
        <v>0</v>
      </c>
      <c r="BL137" s="6">
        <f>INDEX('P-07 HACCP score'!$C$3:$E$7,MATCH(V137,'P-07 HACCP score'!$B$3:$B$7,0),MATCH('D-14 Ernst'!R$2,'P-07 HACCP score'!$C$2:$E$2,0))</f>
        <v>0</v>
      </c>
      <c r="BM137" s="6">
        <f>INDEX('P-07 HACCP score'!$C$3:$E$7,MATCH(W137,'P-07 HACCP score'!$B$3:$B$7,0),MATCH('D-14 Ernst'!S$2,'P-07 HACCP score'!$C$2:$E$2,0))</f>
        <v>0</v>
      </c>
      <c r="BN137" s="6">
        <f>INDEX('P-07 HACCP score'!$C$3:$E$7,MATCH(X137,'P-07 HACCP score'!$B$3:$B$7,0),MATCH('D-14 Ernst'!T$2,'P-07 HACCP score'!$C$2:$E$2,0))</f>
        <v>0</v>
      </c>
      <c r="BO137" s="6">
        <f>INDEX('P-07 HACCP score'!$C$3:$E$7,MATCH(Y137,'P-07 HACCP score'!$B$3:$B$7,0),MATCH('D-14 Ernst'!U$2,'P-07 HACCP score'!$C$2:$E$2,0))</f>
        <v>0</v>
      </c>
      <c r="BP137" s="6">
        <f>INDEX('P-07 HACCP score'!$C$3:$E$7,MATCH(Z137,'P-07 HACCP score'!$B$3:$B$7,0),MATCH('D-14 Ernst'!V$2,'P-07 HACCP score'!$C$2:$E$2,0))</f>
        <v>0</v>
      </c>
      <c r="BQ137" s="6">
        <f>INDEX('P-07 HACCP score'!$C$3:$E$7,MATCH(AA137,'P-07 HACCP score'!$B$3:$B$7,0),MATCH('D-14 Ernst'!W$2,'P-07 HACCP score'!$C$2:$E$2,0))</f>
        <v>0</v>
      </c>
      <c r="BR137" s="6">
        <f>INDEX('P-07 HACCP score'!$C$3:$E$7,MATCH(AB137,'P-07 HACCP score'!$B$3:$B$7,0),MATCH('D-14 Ernst'!X$2,'P-07 HACCP score'!$C$2:$E$2,0))</f>
        <v>0</v>
      </c>
      <c r="BS137" s="6">
        <f>INDEX('P-07 HACCP score'!$C$3:$E$7,MATCH(AC137,'P-07 HACCP score'!$B$3:$B$7,0),MATCH('D-14 Ernst'!Y$2,'P-07 HACCP score'!$C$2:$E$2,0))</f>
        <v>0</v>
      </c>
      <c r="BT137" s="6">
        <f>INDEX('P-07 HACCP score'!$C$3:$E$7,MATCH(AD137,'P-07 HACCP score'!$B$3:$B$7,0),MATCH('D-14 Ernst'!Z$2,'P-07 HACCP score'!$C$2:$E$2,0))</f>
        <v>0</v>
      </c>
      <c r="BU137" s="6">
        <f>INDEX('P-07 HACCP score'!$C$3:$E$7,MATCH(AE137,'P-07 HACCP score'!$B$3:$B$7,0),MATCH('D-14 Ernst'!AA$2,'P-07 HACCP score'!$C$2:$E$2,0))</f>
        <v>0</v>
      </c>
      <c r="BV137" s="6">
        <f>INDEX('P-07 HACCP score'!$C$3:$E$7,MATCH(AF137,'P-07 HACCP score'!$B$3:$B$7,0),MATCH('D-14 Ernst'!AB$2,'P-07 HACCP score'!$C$2:$E$2,0))</f>
        <v>0</v>
      </c>
      <c r="BW137" s="6">
        <f>INDEX('P-07 HACCP score'!$C$3:$E$7,MATCH(AG137,'P-07 HACCP score'!$B$3:$B$7,0),MATCH('D-14 Ernst'!AC$2,'P-07 HACCP score'!$C$2:$E$2,0))</f>
        <v>0</v>
      </c>
      <c r="BX137" s="6">
        <f>INDEX('P-07 HACCP score'!$C$3:$E$7,MATCH(AH137,'P-07 HACCP score'!$B$3:$B$7,0),MATCH('D-14 Ernst'!AD$2,'P-07 HACCP score'!$C$2:$E$2,0))</f>
        <v>0</v>
      </c>
    </row>
    <row r="138" spans="1:76" s="6" customFormat="1" x14ac:dyDescent="0.45">
      <c r="A138" s="47">
        <v>52526</v>
      </c>
      <c r="B138" s="40" t="s">
        <v>689</v>
      </c>
      <c r="C138" s="6" t="s">
        <v>633</v>
      </c>
      <c r="D138" s="21" t="s">
        <v>60</v>
      </c>
      <c r="E138" s="22"/>
      <c r="F138" s="22"/>
      <c r="G138" s="22"/>
      <c r="H138" s="25"/>
      <c r="I138" s="25"/>
      <c r="J138" s="25"/>
      <c r="K138" s="25"/>
      <c r="L138" s="25"/>
      <c r="M138" s="22"/>
      <c r="N138" s="42" t="s">
        <v>726</v>
      </c>
      <c r="O138" s="45" t="s">
        <v>726</v>
      </c>
      <c r="P138" s="45" t="s">
        <v>726</v>
      </c>
      <c r="Q138" s="42" t="s">
        <v>726</v>
      </c>
      <c r="R138" s="22"/>
      <c r="S138" s="22"/>
      <c r="T138" s="22"/>
      <c r="U138" s="22"/>
      <c r="V138" s="22"/>
      <c r="W138" s="22"/>
      <c r="X138" s="22"/>
      <c r="Y138" s="22"/>
      <c r="Z138" s="22"/>
      <c r="AA138" s="22"/>
      <c r="AB138" s="22"/>
      <c r="AC138" s="22"/>
      <c r="AD138" s="22"/>
      <c r="AE138" s="22"/>
      <c r="AF138" s="22"/>
      <c r="AG138" s="22"/>
      <c r="AH138" s="22"/>
      <c r="AI138" s="4">
        <f>COUNTIF(AU138:AW138,5)+COUNTIF(BC138:BD138,5)+COUNTIF(BG138:BX138,5)+COUNTIF(AU138:AW138,9)+COUNTIF(BC138:BD138,9)+COUNTIF(BG138:BX138,9)</f>
        <v>0</v>
      </c>
      <c r="AJ138" s="4">
        <f>COUNTIF(AU138:AW138,15)+COUNTIF(BC138:BD138,15)+COUNTIF(BG138:BX138,15)+COUNTIF(AU138:AW138,25)+COUNTIF(BC138:BD138,25)+COUNTIF(BG138:BX138,25)</f>
        <v>0</v>
      </c>
      <c r="AK138" s="4" t="str">
        <f>IF(AJ138&gt;=1,"HOOG",IF(AI138&gt;=2,"MIDDEN","LAAG"))</f>
        <v>LAAG</v>
      </c>
      <c r="AL138" s="4" t="str">
        <f>IF(AND(AJ138=1,OR(G138="H",X138="H"),TEXT(D138,0)&lt;&gt;"4"),"J","N" )</f>
        <v>N</v>
      </c>
      <c r="AM138" s="4" t="s">
        <v>34</v>
      </c>
      <c r="AN138" s="80" t="str">
        <f>IF(OR(AM138="J",AL138="J"),"MIDDEN",AK138)</f>
        <v>LAAG</v>
      </c>
      <c r="AO138" s="4" t="s">
        <v>32</v>
      </c>
      <c r="AP138" s="4" t="s">
        <v>36</v>
      </c>
      <c r="AQ138" s="4" t="s">
        <v>34</v>
      </c>
      <c r="AR138" s="4" t="str">
        <f>IF(AND(AO138="H",AP138="K"),"J",IF(OR(AND(AO138="L",AP138="K",AQ138="J"),AND(AO138="H",AP138="G",AQ138="J")),"J","N"))</f>
        <v>N</v>
      </c>
      <c r="AS138" s="4" t="s">
        <v>34</v>
      </c>
      <c r="AT138" s="4" t="str">
        <f>IF(AR138="N",AN138,IF(AN138="LAAG","MIDDEN","HOOG"))</f>
        <v>LAAG</v>
      </c>
      <c r="AU138" s="6">
        <f>INDEX('P-07 HACCP score'!$C$3:$E$7,MATCH(E138,'P-07 HACCP score'!$B$3:$B$7,0),MATCH('D-14 Ernst'!A$2,'P-07 HACCP score'!$C$2:$E$2,0))</f>
        <v>0</v>
      </c>
      <c r="AV138" s="6">
        <f>INDEX('P-07 HACCP score'!$C$3:$E$7,MATCH(F138,'P-07 HACCP score'!$B$3:$B$7,0),MATCH('D-14 Ernst'!B$2,'P-07 HACCP score'!$C$2:$E$2,0))</f>
        <v>0</v>
      </c>
      <c r="AW138" s="6">
        <f>INDEX('P-07 HACCP score'!$C$3:$E$7,MATCH(G138,'P-07 HACCP score'!$B$3:$B$7,0),MATCH('D-14 Ernst'!C$2,'P-07 HACCP score'!$C$2:$E$2,0))</f>
        <v>0</v>
      </c>
      <c r="AX138" s="6">
        <f>INDEX('P-07 HACCP score'!$C$3:$E$7,MATCH(H138,'P-07 HACCP score'!$B$3:$B$7,0),MATCH('D-14 Ernst'!D$2,'P-07 HACCP score'!$C$2:$E$2,0))</f>
        <v>0</v>
      </c>
      <c r="AY138" s="6">
        <f>INDEX('P-07 HACCP score'!$C$3:$E$7,MATCH(I138,'P-07 HACCP score'!$B$3:$B$7,0),MATCH('D-14 Ernst'!E$2,'P-07 HACCP score'!$C$2:$E$2,0))</f>
        <v>0</v>
      </c>
      <c r="AZ138" s="6">
        <f>INDEX('P-07 HACCP score'!$C$3:$E$7,MATCH(J138,'P-07 HACCP score'!$B$3:$B$7,0),MATCH('D-14 Ernst'!F$2,'P-07 HACCP score'!$C$2:$E$2,0))</f>
        <v>0</v>
      </c>
      <c r="BA138" s="6">
        <f>INDEX('P-07 HACCP score'!$C$3:$E$7,MATCH(K138,'P-07 HACCP score'!$B$3:$B$7,0),MATCH('D-14 Ernst'!G$2,'P-07 HACCP score'!$C$2:$E$2,0))</f>
        <v>0</v>
      </c>
      <c r="BB138" s="6">
        <f>INDEX('P-07 HACCP score'!$C$3:$E$7,MATCH(L138,'P-07 HACCP score'!$B$3:$B$7,0),MATCH('D-14 Ernst'!H$2,'P-07 HACCP score'!$C$2:$E$2,0))</f>
        <v>0</v>
      </c>
      <c r="BC138" s="6">
        <f>INDEX('P-07 HACCP score'!$C$3:$E$7,MATCH(M138,'P-07 HACCP score'!$B$3:$B$7,0),MATCH('D-14 Ernst'!I$2,'P-07 HACCP score'!$C$2:$E$2,0))</f>
        <v>0</v>
      </c>
      <c r="BD138" s="6">
        <f>INDEX('P-07 HACCP score'!$C$3:$E$7,MATCH(N138,'P-07 HACCP score'!$B$3:$B$7,0),MATCH('D-14 Ernst'!J$2,'P-07 HACCP score'!$C$2:$E$2,0))</f>
        <v>1.5</v>
      </c>
      <c r="BE138" s="6">
        <f>INDEX('P-07 HACCP score'!$C$3:$E$7,MATCH(O138,'P-07 HACCP score'!$B$3:$B$7,0),MATCH('D-14 Ernst'!K$2,'P-07 HACCP score'!$C$2:$E$2,0))</f>
        <v>1.5</v>
      </c>
      <c r="BF138" s="6">
        <f>INDEX('P-07 HACCP score'!$C$3:$E$7,MATCH(P138,'P-07 HACCP score'!$B$3:$B$7,0),MATCH('D-14 Ernst'!L$2,'P-07 HACCP score'!$C$2:$E$2,0))</f>
        <v>1.5</v>
      </c>
      <c r="BG138" s="6">
        <f>INDEX('P-07 HACCP score'!$C$3:$E$7,MATCH(Q138,'P-07 HACCP score'!$B$3:$B$7,0),MATCH('D-14 Ernst'!M$2,'P-07 HACCP score'!$C$2:$E$2,0))</f>
        <v>2.5</v>
      </c>
      <c r="BH138" s="6">
        <f>INDEX('P-07 HACCP score'!$C$3:$E$7,MATCH(R138,'P-07 HACCP score'!$B$3:$B$7,0),MATCH('D-14 Ernst'!N$2,'P-07 HACCP score'!$C$2:$E$2,0))</f>
        <v>0</v>
      </c>
      <c r="BI138" s="6">
        <f>INDEX('P-07 HACCP score'!$C$3:$E$7,MATCH(S138,'P-07 HACCP score'!$B$3:$B$7,0),MATCH('D-14 Ernst'!O$2,'P-07 HACCP score'!$C$2:$E$2,0))</f>
        <v>0</v>
      </c>
      <c r="BJ138" s="6">
        <f>INDEX('P-07 HACCP score'!$C$3:$E$7,MATCH(T138,'P-07 HACCP score'!$B$3:$B$7,0),MATCH('D-14 Ernst'!P$2,'P-07 HACCP score'!$C$2:$E$2,0))</f>
        <v>0</v>
      </c>
      <c r="BK138" s="6">
        <f>INDEX('P-07 HACCP score'!$C$3:$E$7,MATCH(U138,'P-07 HACCP score'!$B$3:$B$7,0),MATCH('D-14 Ernst'!Q$2,'P-07 HACCP score'!$C$2:$E$2,0))</f>
        <v>0</v>
      </c>
      <c r="BL138" s="6">
        <f>INDEX('P-07 HACCP score'!$C$3:$E$7,MATCH(V138,'P-07 HACCP score'!$B$3:$B$7,0),MATCH('D-14 Ernst'!R$2,'P-07 HACCP score'!$C$2:$E$2,0))</f>
        <v>0</v>
      </c>
      <c r="BM138" s="6">
        <f>INDEX('P-07 HACCP score'!$C$3:$E$7,MATCH(W138,'P-07 HACCP score'!$B$3:$B$7,0),MATCH('D-14 Ernst'!S$2,'P-07 HACCP score'!$C$2:$E$2,0))</f>
        <v>0</v>
      </c>
      <c r="BN138" s="6">
        <f>INDEX('P-07 HACCP score'!$C$3:$E$7,MATCH(X138,'P-07 HACCP score'!$B$3:$B$7,0),MATCH('D-14 Ernst'!T$2,'P-07 HACCP score'!$C$2:$E$2,0))</f>
        <v>0</v>
      </c>
      <c r="BO138" s="6">
        <f>INDEX('P-07 HACCP score'!$C$3:$E$7,MATCH(Y138,'P-07 HACCP score'!$B$3:$B$7,0),MATCH('D-14 Ernst'!U$2,'P-07 HACCP score'!$C$2:$E$2,0))</f>
        <v>0</v>
      </c>
      <c r="BP138" s="6">
        <f>INDEX('P-07 HACCP score'!$C$3:$E$7,MATCH(Z138,'P-07 HACCP score'!$B$3:$B$7,0),MATCH('D-14 Ernst'!V$2,'P-07 HACCP score'!$C$2:$E$2,0))</f>
        <v>0</v>
      </c>
      <c r="BQ138" s="6">
        <f>INDEX('P-07 HACCP score'!$C$3:$E$7,MATCH(AA138,'P-07 HACCP score'!$B$3:$B$7,0),MATCH('D-14 Ernst'!W$2,'P-07 HACCP score'!$C$2:$E$2,0))</f>
        <v>0</v>
      </c>
      <c r="BR138" s="6">
        <f>INDEX('P-07 HACCP score'!$C$3:$E$7,MATCH(AB138,'P-07 HACCP score'!$B$3:$B$7,0),MATCH('D-14 Ernst'!X$2,'P-07 HACCP score'!$C$2:$E$2,0))</f>
        <v>0</v>
      </c>
      <c r="BS138" s="6">
        <f>INDEX('P-07 HACCP score'!$C$3:$E$7,MATCH(AC138,'P-07 HACCP score'!$B$3:$B$7,0),MATCH('D-14 Ernst'!Y$2,'P-07 HACCP score'!$C$2:$E$2,0))</f>
        <v>0</v>
      </c>
      <c r="BT138" s="6">
        <f>INDEX('P-07 HACCP score'!$C$3:$E$7,MATCH(AD138,'P-07 HACCP score'!$B$3:$B$7,0),MATCH('D-14 Ernst'!Z$2,'P-07 HACCP score'!$C$2:$E$2,0))</f>
        <v>0</v>
      </c>
      <c r="BU138" s="6">
        <f>INDEX('P-07 HACCP score'!$C$3:$E$7,MATCH(AE138,'P-07 HACCP score'!$B$3:$B$7,0),MATCH('D-14 Ernst'!AA$2,'P-07 HACCP score'!$C$2:$E$2,0))</f>
        <v>0</v>
      </c>
      <c r="BV138" s="6">
        <f>INDEX('P-07 HACCP score'!$C$3:$E$7,MATCH(AF138,'P-07 HACCP score'!$B$3:$B$7,0),MATCH('D-14 Ernst'!AB$2,'P-07 HACCP score'!$C$2:$E$2,0))</f>
        <v>0</v>
      </c>
      <c r="BW138" s="6">
        <f>INDEX('P-07 HACCP score'!$C$3:$E$7,MATCH(AG138,'P-07 HACCP score'!$B$3:$B$7,0),MATCH('D-14 Ernst'!AC$2,'P-07 HACCP score'!$C$2:$E$2,0))</f>
        <v>0</v>
      </c>
      <c r="BX138" s="6">
        <f>INDEX('P-07 HACCP score'!$C$3:$E$7,MATCH(AH138,'P-07 HACCP score'!$B$3:$B$7,0),MATCH('D-14 Ernst'!AD$2,'P-07 HACCP score'!$C$2:$E$2,0))</f>
        <v>0</v>
      </c>
    </row>
    <row r="139" spans="1:76" s="6" customFormat="1" x14ac:dyDescent="0.45">
      <c r="A139" s="47">
        <v>30470</v>
      </c>
      <c r="B139" s="6" t="s">
        <v>182</v>
      </c>
      <c r="C139" s="6" t="s">
        <v>121</v>
      </c>
      <c r="D139" s="21" t="s">
        <v>60</v>
      </c>
      <c r="E139" s="22"/>
      <c r="F139" s="22"/>
      <c r="G139" s="22"/>
      <c r="H139" s="25"/>
      <c r="I139" s="25"/>
      <c r="J139" s="25"/>
      <c r="K139" s="25"/>
      <c r="L139" s="25"/>
      <c r="M139" s="22"/>
      <c r="N139" s="22"/>
      <c r="O139" s="26"/>
      <c r="P139" s="26"/>
      <c r="Q139" s="22"/>
      <c r="R139" s="22"/>
      <c r="S139" s="22"/>
      <c r="T139" s="22"/>
      <c r="U139" s="22"/>
      <c r="V139" s="22"/>
      <c r="W139" s="22"/>
      <c r="X139" s="22"/>
      <c r="Y139" s="22"/>
      <c r="Z139" s="22"/>
      <c r="AA139" s="22"/>
      <c r="AB139" s="22"/>
      <c r="AC139" s="22"/>
      <c r="AD139" s="22"/>
      <c r="AE139" s="22"/>
      <c r="AF139" s="22"/>
      <c r="AG139" s="22"/>
      <c r="AH139" s="22"/>
      <c r="AI139" s="4">
        <f>COUNTIF(AU139:AW139,5)+COUNTIF(BC139:BD139,5)+COUNTIF(BG139:BX139,5)+COUNTIF(AU139:AW139,9)+COUNTIF(BC139:BD139,9)+COUNTIF(BG139:BX139,9)</f>
        <v>0</v>
      </c>
      <c r="AJ139" s="4">
        <f>COUNTIF(AU139:AW139,15)+COUNTIF(BC139:BD139,15)+COUNTIF(BG139:BX139,15)+COUNTIF(AU139:AW139,25)+COUNTIF(BC139:BD139,25)+COUNTIF(BG139:BX139,25)</f>
        <v>0</v>
      </c>
      <c r="AK139" s="4" t="str">
        <f>IF(AJ139&gt;=1,"HOOG",IF(AI139&gt;=2,"MIDDEN","LAAG"))</f>
        <v>LAAG</v>
      </c>
      <c r="AL139" s="4" t="str">
        <f>IF(AND(AJ139=1,OR(G139="H",X139="H"),TEXT(D139,0)&lt;&gt;"4"),"J","N" )</f>
        <v>N</v>
      </c>
      <c r="AM139" s="4" t="s">
        <v>34</v>
      </c>
      <c r="AN139" s="80" t="str">
        <f>IF(OR(AM139="J",AL139="J"),"MIDDEN",AK139)</f>
        <v>LAAG</v>
      </c>
      <c r="AO139" s="4" t="s">
        <v>32</v>
      </c>
      <c r="AP139" s="4" t="s">
        <v>36</v>
      </c>
      <c r="AQ139" s="4" t="s">
        <v>34</v>
      </c>
      <c r="AR139" s="4" t="str">
        <f>IF(AND(AO139="H",AP139="K"),"J",IF(OR(AND(AO139="L",AP139="K",AQ139="J"),AND(AO139="H",AP139="G",AQ139="J")),"J","N"))</f>
        <v>N</v>
      </c>
      <c r="AS139" s="4" t="s">
        <v>34</v>
      </c>
      <c r="AT139" s="4" t="str">
        <f>IF(AR139="N",AN139,IF(AN139="LAAG","MIDDEN","HOOG"))</f>
        <v>LAAG</v>
      </c>
      <c r="AU139" s="6">
        <f>INDEX('P-07 HACCP score'!$C$3:$E$7,MATCH(E139,'P-07 HACCP score'!$B$3:$B$7,0),MATCH('D-14 Ernst'!A$2,'P-07 HACCP score'!$C$2:$E$2,0))</f>
        <v>0</v>
      </c>
      <c r="AV139" s="6">
        <f>INDEX('P-07 HACCP score'!$C$3:$E$7,MATCH(F139,'P-07 HACCP score'!$B$3:$B$7,0),MATCH('D-14 Ernst'!B$2,'P-07 HACCP score'!$C$2:$E$2,0))</f>
        <v>0</v>
      </c>
      <c r="AW139" s="6">
        <f>INDEX('P-07 HACCP score'!$C$3:$E$7,MATCH(G139,'P-07 HACCP score'!$B$3:$B$7,0),MATCH('D-14 Ernst'!C$2,'P-07 HACCP score'!$C$2:$E$2,0))</f>
        <v>0</v>
      </c>
      <c r="AX139" s="6">
        <f>INDEX('P-07 HACCP score'!$C$3:$E$7,MATCH(H139,'P-07 HACCP score'!$B$3:$B$7,0),MATCH('D-14 Ernst'!D$2,'P-07 HACCP score'!$C$2:$E$2,0))</f>
        <v>0</v>
      </c>
      <c r="AY139" s="6">
        <f>INDEX('P-07 HACCP score'!$C$3:$E$7,MATCH(I139,'P-07 HACCP score'!$B$3:$B$7,0),MATCH('D-14 Ernst'!E$2,'P-07 HACCP score'!$C$2:$E$2,0))</f>
        <v>0</v>
      </c>
      <c r="AZ139" s="6">
        <f>INDEX('P-07 HACCP score'!$C$3:$E$7,MATCH(J139,'P-07 HACCP score'!$B$3:$B$7,0),MATCH('D-14 Ernst'!F$2,'P-07 HACCP score'!$C$2:$E$2,0))</f>
        <v>0</v>
      </c>
      <c r="BA139" s="6">
        <f>INDEX('P-07 HACCP score'!$C$3:$E$7,MATCH(K139,'P-07 HACCP score'!$B$3:$B$7,0),MATCH('D-14 Ernst'!G$2,'P-07 HACCP score'!$C$2:$E$2,0))</f>
        <v>0</v>
      </c>
      <c r="BB139" s="6">
        <f>INDEX('P-07 HACCP score'!$C$3:$E$7,MATCH(L139,'P-07 HACCP score'!$B$3:$B$7,0),MATCH('D-14 Ernst'!H$2,'P-07 HACCP score'!$C$2:$E$2,0))</f>
        <v>0</v>
      </c>
      <c r="BC139" s="6">
        <f>INDEX('P-07 HACCP score'!$C$3:$E$7,MATCH(M139,'P-07 HACCP score'!$B$3:$B$7,0),MATCH('D-14 Ernst'!I$2,'P-07 HACCP score'!$C$2:$E$2,0))</f>
        <v>0</v>
      </c>
      <c r="BD139" s="6">
        <f>INDEX('P-07 HACCP score'!$C$3:$E$7,MATCH(N139,'P-07 HACCP score'!$B$3:$B$7,0),MATCH('D-14 Ernst'!J$2,'P-07 HACCP score'!$C$2:$E$2,0))</f>
        <v>0</v>
      </c>
      <c r="BE139" s="6">
        <f>INDEX('P-07 HACCP score'!$C$3:$E$7,MATCH(O139,'P-07 HACCP score'!$B$3:$B$7,0),MATCH('D-14 Ernst'!K$2,'P-07 HACCP score'!$C$2:$E$2,0))</f>
        <v>0</v>
      </c>
      <c r="BF139" s="6">
        <f>INDEX('P-07 HACCP score'!$C$3:$E$7,MATCH(P139,'P-07 HACCP score'!$B$3:$B$7,0),MATCH('D-14 Ernst'!L$2,'P-07 HACCP score'!$C$2:$E$2,0))</f>
        <v>0</v>
      </c>
      <c r="BG139" s="6">
        <f>INDEX('P-07 HACCP score'!$C$3:$E$7,MATCH(Q139,'P-07 HACCP score'!$B$3:$B$7,0),MATCH('D-14 Ernst'!M$2,'P-07 HACCP score'!$C$2:$E$2,0))</f>
        <v>0</v>
      </c>
      <c r="BH139" s="6">
        <f>INDEX('P-07 HACCP score'!$C$3:$E$7,MATCH(R139,'P-07 HACCP score'!$B$3:$B$7,0),MATCH('D-14 Ernst'!N$2,'P-07 HACCP score'!$C$2:$E$2,0))</f>
        <v>0</v>
      </c>
      <c r="BI139" s="6">
        <f>INDEX('P-07 HACCP score'!$C$3:$E$7,MATCH(S139,'P-07 HACCP score'!$B$3:$B$7,0),MATCH('D-14 Ernst'!O$2,'P-07 HACCP score'!$C$2:$E$2,0))</f>
        <v>0</v>
      </c>
      <c r="BJ139" s="6">
        <f>INDEX('P-07 HACCP score'!$C$3:$E$7,MATCH(T139,'P-07 HACCP score'!$B$3:$B$7,0),MATCH('D-14 Ernst'!P$2,'P-07 HACCP score'!$C$2:$E$2,0))</f>
        <v>0</v>
      </c>
      <c r="BK139" s="6">
        <f>INDEX('P-07 HACCP score'!$C$3:$E$7,MATCH(U139,'P-07 HACCP score'!$B$3:$B$7,0),MATCH('D-14 Ernst'!Q$2,'P-07 HACCP score'!$C$2:$E$2,0))</f>
        <v>0</v>
      </c>
      <c r="BL139" s="6">
        <f>INDEX('P-07 HACCP score'!$C$3:$E$7,MATCH(V139,'P-07 HACCP score'!$B$3:$B$7,0),MATCH('D-14 Ernst'!R$2,'P-07 HACCP score'!$C$2:$E$2,0))</f>
        <v>0</v>
      </c>
      <c r="BM139" s="6">
        <f>INDEX('P-07 HACCP score'!$C$3:$E$7,MATCH(W139,'P-07 HACCP score'!$B$3:$B$7,0),MATCH('D-14 Ernst'!S$2,'P-07 HACCP score'!$C$2:$E$2,0))</f>
        <v>0</v>
      </c>
      <c r="BN139" s="6">
        <f>INDEX('P-07 HACCP score'!$C$3:$E$7,MATCH(X139,'P-07 HACCP score'!$B$3:$B$7,0),MATCH('D-14 Ernst'!T$2,'P-07 HACCP score'!$C$2:$E$2,0))</f>
        <v>0</v>
      </c>
      <c r="BO139" s="6">
        <f>INDEX('P-07 HACCP score'!$C$3:$E$7,MATCH(Y139,'P-07 HACCP score'!$B$3:$B$7,0),MATCH('D-14 Ernst'!U$2,'P-07 HACCP score'!$C$2:$E$2,0))</f>
        <v>0</v>
      </c>
      <c r="BP139" s="6">
        <f>INDEX('P-07 HACCP score'!$C$3:$E$7,MATCH(Z139,'P-07 HACCP score'!$B$3:$B$7,0),MATCH('D-14 Ernst'!V$2,'P-07 HACCP score'!$C$2:$E$2,0))</f>
        <v>0</v>
      </c>
      <c r="BQ139" s="6">
        <f>INDEX('P-07 HACCP score'!$C$3:$E$7,MATCH(AA139,'P-07 HACCP score'!$B$3:$B$7,0),MATCH('D-14 Ernst'!W$2,'P-07 HACCP score'!$C$2:$E$2,0))</f>
        <v>0</v>
      </c>
      <c r="BR139" s="6">
        <f>INDEX('P-07 HACCP score'!$C$3:$E$7,MATCH(AB139,'P-07 HACCP score'!$B$3:$B$7,0),MATCH('D-14 Ernst'!X$2,'P-07 HACCP score'!$C$2:$E$2,0))</f>
        <v>0</v>
      </c>
      <c r="BS139" s="6">
        <f>INDEX('P-07 HACCP score'!$C$3:$E$7,MATCH(AC139,'P-07 HACCP score'!$B$3:$B$7,0),MATCH('D-14 Ernst'!Y$2,'P-07 HACCP score'!$C$2:$E$2,0))</f>
        <v>0</v>
      </c>
      <c r="BT139" s="6">
        <f>INDEX('P-07 HACCP score'!$C$3:$E$7,MATCH(AD139,'P-07 HACCP score'!$B$3:$B$7,0),MATCH('D-14 Ernst'!Z$2,'P-07 HACCP score'!$C$2:$E$2,0))</f>
        <v>0</v>
      </c>
      <c r="BU139" s="6">
        <f>INDEX('P-07 HACCP score'!$C$3:$E$7,MATCH(AE139,'P-07 HACCP score'!$B$3:$B$7,0),MATCH('D-14 Ernst'!AA$2,'P-07 HACCP score'!$C$2:$E$2,0))</f>
        <v>0</v>
      </c>
      <c r="BV139" s="6">
        <f>INDEX('P-07 HACCP score'!$C$3:$E$7,MATCH(AF139,'P-07 HACCP score'!$B$3:$B$7,0),MATCH('D-14 Ernst'!AB$2,'P-07 HACCP score'!$C$2:$E$2,0))</f>
        <v>0</v>
      </c>
      <c r="BW139" s="6">
        <f>INDEX('P-07 HACCP score'!$C$3:$E$7,MATCH(AG139,'P-07 HACCP score'!$B$3:$B$7,0),MATCH('D-14 Ernst'!AC$2,'P-07 HACCP score'!$C$2:$E$2,0))</f>
        <v>0</v>
      </c>
      <c r="BX139" s="6">
        <f>INDEX('P-07 HACCP score'!$C$3:$E$7,MATCH(AH139,'P-07 HACCP score'!$B$3:$B$7,0),MATCH('D-14 Ernst'!AD$2,'P-07 HACCP score'!$C$2:$E$2,0))</f>
        <v>0</v>
      </c>
    </row>
    <row r="140" spans="1:76" s="6" customFormat="1" x14ac:dyDescent="0.45">
      <c r="A140" s="47">
        <v>53935</v>
      </c>
      <c r="B140" s="6" t="s">
        <v>183</v>
      </c>
      <c r="C140" s="6" t="s">
        <v>638</v>
      </c>
      <c r="D140" s="21" t="s">
        <v>103</v>
      </c>
      <c r="E140" s="22"/>
      <c r="F140" s="22"/>
      <c r="G140" s="22"/>
      <c r="H140" s="25"/>
      <c r="I140" s="25"/>
      <c r="J140" s="25"/>
      <c r="K140" s="25"/>
      <c r="L140" s="25"/>
      <c r="M140" s="22"/>
      <c r="N140" s="22"/>
      <c r="O140" s="26"/>
      <c r="P140" s="26"/>
      <c r="Q140" s="22"/>
      <c r="R140" s="22"/>
      <c r="S140" s="22"/>
      <c r="T140" s="22"/>
      <c r="U140" s="22"/>
      <c r="V140" s="22"/>
      <c r="W140" s="22"/>
      <c r="X140" s="22"/>
      <c r="Y140" s="22"/>
      <c r="Z140" s="22"/>
      <c r="AA140" s="22"/>
      <c r="AB140" s="22" t="s">
        <v>32</v>
      </c>
      <c r="AC140" s="22"/>
      <c r="AD140" s="22"/>
      <c r="AE140" s="22"/>
      <c r="AF140" s="22"/>
      <c r="AG140" s="22"/>
      <c r="AH140" s="22"/>
      <c r="AI140" s="4">
        <f>COUNTIF(AU140:AW140,5)+COUNTIF(BC140:BD140,5)+COUNTIF(BG140:BX140,5)+COUNTIF(AU140:AW140,9)+COUNTIF(BC140:BD140,9)+COUNTIF(BG140:BX140,9)</f>
        <v>0</v>
      </c>
      <c r="AJ140" s="4">
        <f>COUNTIF(AU140:AW140,15)+COUNTIF(BC140:BD140,15)+COUNTIF(BG140:BX140,15)+COUNTIF(AU140:AW140,25)+COUNTIF(BC140:BD140,25)+COUNTIF(BG140:BX140,25)</f>
        <v>0</v>
      </c>
      <c r="AK140" s="4" t="str">
        <f>IF(AJ140&gt;=1,"HOOG",IF(AI140&gt;=2,"MIDDEN","LAAG"))</f>
        <v>LAAG</v>
      </c>
      <c r="AL140" s="4" t="str">
        <f>IF(AND(AJ140=1,OR(G140="H",X140="H"),TEXT(D140,0)&lt;&gt;"4"),"J","N" )</f>
        <v>N</v>
      </c>
      <c r="AM140" s="4" t="s">
        <v>34</v>
      </c>
      <c r="AN140" s="80" t="str">
        <f>IF(OR(AM140="J",AL140="J"),"MIDDEN",AK140)</f>
        <v>LAAG</v>
      </c>
      <c r="AO140" s="4" t="s">
        <v>32</v>
      </c>
      <c r="AP140" s="4" t="s">
        <v>36</v>
      </c>
      <c r="AQ140" s="4" t="s">
        <v>34</v>
      </c>
      <c r="AR140" s="4" t="str">
        <f>IF(AND(AO140="H",AP140="K"),"J",IF(OR(AND(AO140="L",AP140="K",AQ140="J"),AND(AO140="H",AP140="G",AQ140="J")),"J","N"))</f>
        <v>N</v>
      </c>
      <c r="AS140" s="4" t="s">
        <v>34</v>
      </c>
      <c r="AT140" s="4" t="str">
        <f>IF(AR140="N",AN140,IF(AN140="LAAG","MIDDEN","HOOG"))</f>
        <v>LAAG</v>
      </c>
      <c r="AU140" s="6">
        <f>INDEX('P-07 HACCP score'!$C$3:$E$7,MATCH(E140,'P-07 HACCP score'!$B$3:$B$7,0),MATCH('D-14 Ernst'!A$2,'P-07 HACCP score'!$C$2:$E$2,0))</f>
        <v>0</v>
      </c>
      <c r="AV140" s="6">
        <f>INDEX('P-07 HACCP score'!$C$3:$E$7,MATCH(F140,'P-07 HACCP score'!$B$3:$B$7,0),MATCH('D-14 Ernst'!B$2,'P-07 HACCP score'!$C$2:$E$2,0))</f>
        <v>0</v>
      </c>
      <c r="AW140" s="6">
        <f>INDEX('P-07 HACCP score'!$C$3:$E$7,MATCH(G140,'P-07 HACCP score'!$B$3:$B$7,0),MATCH('D-14 Ernst'!C$2,'P-07 HACCP score'!$C$2:$E$2,0))</f>
        <v>0</v>
      </c>
      <c r="AX140" s="6">
        <f>INDEX('P-07 HACCP score'!$C$3:$E$7,MATCH(H140,'P-07 HACCP score'!$B$3:$B$7,0),MATCH('D-14 Ernst'!D$2,'P-07 HACCP score'!$C$2:$E$2,0))</f>
        <v>0</v>
      </c>
      <c r="AY140" s="6">
        <f>INDEX('P-07 HACCP score'!$C$3:$E$7,MATCH(I140,'P-07 HACCP score'!$B$3:$B$7,0),MATCH('D-14 Ernst'!E$2,'P-07 HACCP score'!$C$2:$E$2,0))</f>
        <v>0</v>
      </c>
      <c r="AZ140" s="6">
        <f>INDEX('P-07 HACCP score'!$C$3:$E$7,MATCH(J140,'P-07 HACCP score'!$B$3:$B$7,0),MATCH('D-14 Ernst'!F$2,'P-07 HACCP score'!$C$2:$E$2,0))</f>
        <v>0</v>
      </c>
      <c r="BA140" s="6">
        <f>INDEX('P-07 HACCP score'!$C$3:$E$7,MATCH(K140,'P-07 HACCP score'!$B$3:$B$7,0),MATCH('D-14 Ernst'!G$2,'P-07 HACCP score'!$C$2:$E$2,0))</f>
        <v>0</v>
      </c>
      <c r="BB140" s="6">
        <f>INDEX('P-07 HACCP score'!$C$3:$E$7,MATCH(L140,'P-07 HACCP score'!$B$3:$B$7,0),MATCH('D-14 Ernst'!H$2,'P-07 HACCP score'!$C$2:$E$2,0))</f>
        <v>0</v>
      </c>
      <c r="BC140" s="6">
        <f>INDEX('P-07 HACCP score'!$C$3:$E$7,MATCH(M140,'P-07 HACCP score'!$B$3:$B$7,0),MATCH('D-14 Ernst'!I$2,'P-07 HACCP score'!$C$2:$E$2,0))</f>
        <v>0</v>
      </c>
      <c r="BD140" s="6">
        <f>INDEX('P-07 HACCP score'!$C$3:$E$7,MATCH(N140,'P-07 HACCP score'!$B$3:$B$7,0),MATCH('D-14 Ernst'!J$2,'P-07 HACCP score'!$C$2:$E$2,0))</f>
        <v>0</v>
      </c>
      <c r="BE140" s="6">
        <f>INDEX('P-07 HACCP score'!$C$3:$E$7,MATCH(O140,'P-07 HACCP score'!$B$3:$B$7,0),MATCH('D-14 Ernst'!K$2,'P-07 HACCP score'!$C$2:$E$2,0))</f>
        <v>0</v>
      </c>
      <c r="BF140" s="6">
        <f>INDEX('P-07 HACCP score'!$C$3:$E$7,MATCH(P140,'P-07 HACCP score'!$B$3:$B$7,0),MATCH('D-14 Ernst'!L$2,'P-07 HACCP score'!$C$2:$E$2,0))</f>
        <v>0</v>
      </c>
      <c r="BG140" s="6">
        <f>INDEX('P-07 HACCP score'!$C$3:$E$7,MATCH(Q140,'P-07 HACCP score'!$B$3:$B$7,0),MATCH('D-14 Ernst'!M$2,'P-07 HACCP score'!$C$2:$E$2,0))</f>
        <v>0</v>
      </c>
      <c r="BH140" s="6">
        <f>INDEX('P-07 HACCP score'!$C$3:$E$7,MATCH(R140,'P-07 HACCP score'!$B$3:$B$7,0),MATCH('D-14 Ernst'!N$2,'P-07 HACCP score'!$C$2:$E$2,0))</f>
        <v>0</v>
      </c>
      <c r="BI140" s="6">
        <f>INDEX('P-07 HACCP score'!$C$3:$E$7,MATCH(S140,'P-07 HACCP score'!$B$3:$B$7,0),MATCH('D-14 Ernst'!O$2,'P-07 HACCP score'!$C$2:$E$2,0))</f>
        <v>0</v>
      </c>
      <c r="BJ140" s="6">
        <f>INDEX('P-07 HACCP score'!$C$3:$E$7,MATCH(T140,'P-07 HACCP score'!$B$3:$B$7,0),MATCH('D-14 Ernst'!P$2,'P-07 HACCP score'!$C$2:$E$2,0))</f>
        <v>0</v>
      </c>
      <c r="BK140" s="6">
        <f>INDEX('P-07 HACCP score'!$C$3:$E$7,MATCH(U140,'P-07 HACCP score'!$B$3:$B$7,0),MATCH('D-14 Ernst'!Q$2,'P-07 HACCP score'!$C$2:$E$2,0))</f>
        <v>0</v>
      </c>
      <c r="BL140" s="6">
        <f>INDEX('P-07 HACCP score'!$C$3:$E$7,MATCH(V140,'P-07 HACCP score'!$B$3:$B$7,0),MATCH('D-14 Ernst'!R$2,'P-07 HACCP score'!$C$2:$E$2,0))</f>
        <v>0</v>
      </c>
      <c r="BM140" s="6">
        <f>INDEX('P-07 HACCP score'!$C$3:$E$7,MATCH(W140,'P-07 HACCP score'!$B$3:$B$7,0),MATCH('D-14 Ernst'!S$2,'P-07 HACCP score'!$C$2:$E$2,0))</f>
        <v>0</v>
      </c>
      <c r="BN140" s="6">
        <f>INDEX('P-07 HACCP score'!$C$3:$E$7,MATCH(X140,'P-07 HACCP score'!$B$3:$B$7,0),MATCH('D-14 Ernst'!T$2,'P-07 HACCP score'!$C$2:$E$2,0))</f>
        <v>0</v>
      </c>
      <c r="BO140" s="6">
        <f>INDEX('P-07 HACCP score'!$C$3:$E$7,MATCH(Y140,'P-07 HACCP score'!$B$3:$B$7,0),MATCH('D-14 Ernst'!U$2,'P-07 HACCP score'!$C$2:$E$2,0))</f>
        <v>0</v>
      </c>
      <c r="BP140" s="6">
        <f>INDEX('P-07 HACCP score'!$C$3:$E$7,MATCH(Z140,'P-07 HACCP score'!$B$3:$B$7,0),MATCH('D-14 Ernst'!V$2,'P-07 HACCP score'!$C$2:$E$2,0))</f>
        <v>0</v>
      </c>
      <c r="BQ140" s="6">
        <f>INDEX('P-07 HACCP score'!$C$3:$E$7,MATCH(AA140,'P-07 HACCP score'!$B$3:$B$7,0),MATCH('D-14 Ernst'!W$2,'P-07 HACCP score'!$C$2:$E$2,0))</f>
        <v>0</v>
      </c>
      <c r="BR140" s="6">
        <f>INDEX('P-07 HACCP score'!$C$3:$E$7,MATCH(AB140,'P-07 HACCP score'!$B$3:$B$7,0),MATCH('D-14 Ernst'!X$2,'P-07 HACCP score'!$C$2:$E$2,0))</f>
        <v>3</v>
      </c>
      <c r="BS140" s="6">
        <f>INDEX('P-07 HACCP score'!$C$3:$E$7,MATCH(AC140,'P-07 HACCP score'!$B$3:$B$7,0),MATCH('D-14 Ernst'!Y$2,'P-07 HACCP score'!$C$2:$E$2,0))</f>
        <v>0</v>
      </c>
      <c r="BT140" s="6">
        <f>INDEX('P-07 HACCP score'!$C$3:$E$7,MATCH(AD140,'P-07 HACCP score'!$B$3:$B$7,0),MATCH('D-14 Ernst'!Z$2,'P-07 HACCP score'!$C$2:$E$2,0))</f>
        <v>0</v>
      </c>
      <c r="BU140" s="6">
        <f>INDEX('P-07 HACCP score'!$C$3:$E$7,MATCH(AE140,'P-07 HACCP score'!$B$3:$B$7,0),MATCH('D-14 Ernst'!AA$2,'P-07 HACCP score'!$C$2:$E$2,0))</f>
        <v>0</v>
      </c>
      <c r="BV140" s="6">
        <f>INDEX('P-07 HACCP score'!$C$3:$E$7,MATCH(AF140,'P-07 HACCP score'!$B$3:$B$7,0),MATCH('D-14 Ernst'!AB$2,'P-07 HACCP score'!$C$2:$E$2,0))</f>
        <v>0</v>
      </c>
      <c r="BW140" s="6">
        <f>INDEX('P-07 HACCP score'!$C$3:$E$7,MATCH(AG140,'P-07 HACCP score'!$B$3:$B$7,0),MATCH('D-14 Ernst'!AC$2,'P-07 HACCP score'!$C$2:$E$2,0))</f>
        <v>0</v>
      </c>
      <c r="BX140" s="6">
        <f>INDEX('P-07 HACCP score'!$C$3:$E$7,MATCH(AH140,'P-07 HACCP score'!$B$3:$B$7,0),MATCH('D-14 Ernst'!AD$2,'P-07 HACCP score'!$C$2:$E$2,0))</f>
        <v>0</v>
      </c>
    </row>
    <row r="141" spans="1:76" s="6" customFormat="1" x14ac:dyDescent="0.45">
      <c r="A141" s="47">
        <v>53936</v>
      </c>
      <c r="B141" s="6" t="s">
        <v>757</v>
      </c>
      <c r="C141" s="6" t="s">
        <v>638</v>
      </c>
      <c r="D141" s="21" t="s">
        <v>103</v>
      </c>
      <c r="E141" s="22" t="s">
        <v>32</v>
      </c>
      <c r="F141" s="22"/>
      <c r="G141" s="22"/>
      <c r="H141" s="25"/>
      <c r="I141" s="25"/>
      <c r="J141" s="25"/>
      <c r="K141" s="25"/>
      <c r="L141" s="25"/>
      <c r="M141" s="22"/>
      <c r="N141" s="22"/>
      <c r="O141" s="26"/>
      <c r="P141" s="26"/>
      <c r="Q141" s="22"/>
      <c r="R141" s="22"/>
      <c r="S141" s="22"/>
      <c r="T141" s="22"/>
      <c r="U141" s="22"/>
      <c r="V141" s="22" t="s">
        <v>32</v>
      </c>
      <c r="W141" s="22"/>
      <c r="X141" s="22"/>
      <c r="Y141" s="22"/>
      <c r="Z141" s="22"/>
      <c r="AA141" s="22" t="s">
        <v>32</v>
      </c>
      <c r="AB141" s="22" t="s">
        <v>32</v>
      </c>
      <c r="AC141" s="22"/>
      <c r="AD141" s="22"/>
      <c r="AE141" s="22"/>
      <c r="AF141" s="22"/>
      <c r="AG141" s="22"/>
      <c r="AH141" s="22"/>
      <c r="AI141" s="4">
        <f>COUNTIF(AU141:AW141,5)+COUNTIF(BC141:BD141,5)+COUNTIF(BG141:BX141,5)+COUNTIF(AU141:AW141,9)+COUNTIF(BC141:BD141,9)+COUNTIF(BG141:BX141,9)</f>
        <v>0</v>
      </c>
      <c r="AJ141" s="4">
        <f>COUNTIF(AU141:AW141,15)+COUNTIF(BC141:BD141,15)+COUNTIF(BG141:BX141,15)+COUNTIF(AU141:AW141,25)+COUNTIF(BC141:BD141,25)+COUNTIF(BG141:BX141,25)</f>
        <v>0</v>
      </c>
      <c r="AK141" s="4" t="str">
        <f>IF(AJ141&gt;=1,"HOOG",IF(AI141&gt;=2,"MIDDEN","LAAG"))</f>
        <v>LAAG</v>
      </c>
      <c r="AL141" s="4" t="str">
        <f>IF(AND(AJ141=1,OR(G141="H",X141="H"),TEXT(D141,0)&lt;&gt;"4"),"J","N" )</f>
        <v>N</v>
      </c>
      <c r="AM141" s="4" t="s">
        <v>34</v>
      </c>
      <c r="AN141" s="80" t="str">
        <f>IF(OR(AM141="J",AL141="J"),"MIDDEN",AK141)</f>
        <v>LAAG</v>
      </c>
      <c r="AO141" s="4" t="s">
        <v>32</v>
      </c>
      <c r="AP141" s="4" t="s">
        <v>36</v>
      </c>
      <c r="AQ141" s="4" t="s">
        <v>34</v>
      </c>
      <c r="AR141" s="4" t="str">
        <f>IF(AND(AO141="H",AP141="K"),"J",IF(OR(AND(AO141="L",AP141="K",AQ141="J"),AND(AO141="H",AP141="G",AQ141="J")),"J","N"))</f>
        <v>N</v>
      </c>
      <c r="AS141" s="4" t="s">
        <v>34</v>
      </c>
      <c r="AT141" s="4" t="str">
        <f>IF(AR141="N",AN141,IF(AN141="LAAG","MIDDEN","HOOG"))</f>
        <v>LAAG</v>
      </c>
      <c r="AU141" s="6">
        <f>INDEX('P-07 HACCP score'!$C$3:$E$7,MATCH(E141,'P-07 HACCP score'!$B$3:$B$7,0),MATCH('D-14 Ernst'!A$2,'P-07 HACCP score'!$C$2:$E$2,0))</f>
        <v>3</v>
      </c>
      <c r="AV141" s="6">
        <f>INDEX('P-07 HACCP score'!$C$3:$E$7,MATCH(F141,'P-07 HACCP score'!$B$3:$B$7,0),MATCH('D-14 Ernst'!B$2,'P-07 HACCP score'!$C$2:$E$2,0))</f>
        <v>0</v>
      </c>
      <c r="AW141" s="6">
        <f>INDEX('P-07 HACCP score'!$C$3:$E$7,MATCH(G141,'P-07 HACCP score'!$B$3:$B$7,0),MATCH('D-14 Ernst'!C$2,'P-07 HACCP score'!$C$2:$E$2,0))</f>
        <v>0</v>
      </c>
      <c r="AX141" s="6">
        <f>INDEX('P-07 HACCP score'!$C$3:$E$7,MATCH(H141,'P-07 HACCP score'!$B$3:$B$7,0),MATCH('D-14 Ernst'!D$2,'P-07 HACCP score'!$C$2:$E$2,0))</f>
        <v>0</v>
      </c>
      <c r="AY141" s="6">
        <f>INDEX('P-07 HACCP score'!$C$3:$E$7,MATCH(I141,'P-07 HACCP score'!$B$3:$B$7,0),MATCH('D-14 Ernst'!E$2,'P-07 HACCP score'!$C$2:$E$2,0))</f>
        <v>0</v>
      </c>
      <c r="AZ141" s="6">
        <f>INDEX('P-07 HACCP score'!$C$3:$E$7,MATCH(J141,'P-07 HACCP score'!$B$3:$B$7,0),MATCH('D-14 Ernst'!F$2,'P-07 HACCP score'!$C$2:$E$2,0))</f>
        <v>0</v>
      </c>
      <c r="BA141" s="6">
        <f>INDEX('P-07 HACCP score'!$C$3:$E$7,MATCH(K141,'P-07 HACCP score'!$B$3:$B$7,0),MATCH('D-14 Ernst'!G$2,'P-07 HACCP score'!$C$2:$E$2,0))</f>
        <v>0</v>
      </c>
      <c r="BB141" s="6">
        <f>INDEX('P-07 HACCP score'!$C$3:$E$7,MATCH(L141,'P-07 HACCP score'!$B$3:$B$7,0),MATCH('D-14 Ernst'!H$2,'P-07 HACCP score'!$C$2:$E$2,0))</f>
        <v>0</v>
      </c>
      <c r="BC141" s="6">
        <f>INDEX('P-07 HACCP score'!$C$3:$E$7,MATCH(M141,'P-07 HACCP score'!$B$3:$B$7,0),MATCH('D-14 Ernst'!I$2,'P-07 HACCP score'!$C$2:$E$2,0))</f>
        <v>0</v>
      </c>
      <c r="BD141" s="6">
        <f>INDEX('P-07 HACCP score'!$C$3:$E$7,MATCH(N141,'P-07 HACCP score'!$B$3:$B$7,0),MATCH('D-14 Ernst'!J$2,'P-07 HACCP score'!$C$2:$E$2,0))</f>
        <v>0</v>
      </c>
      <c r="BE141" s="6">
        <f>INDEX('P-07 HACCP score'!$C$3:$E$7,MATCH(O141,'P-07 HACCP score'!$B$3:$B$7,0),MATCH('D-14 Ernst'!K$2,'P-07 HACCP score'!$C$2:$E$2,0))</f>
        <v>0</v>
      </c>
      <c r="BF141" s="6">
        <f>INDEX('P-07 HACCP score'!$C$3:$E$7,MATCH(P141,'P-07 HACCP score'!$B$3:$B$7,0),MATCH('D-14 Ernst'!L$2,'P-07 HACCP score'!$C$2:$E$2,0))</f>
        <v>0</v>
      </c>
      <c r="BG141" s="6">
        <f>INDEX('P-07 HACCP score'!$C$3:$E$7,MATCH(Q141,'P-07 HACCP score'!$B$3:$B$7,0),MATCH('D-14 Ernst'!M$2,'P-07 HACCP score'!$C$2:$E$2,0))</f>
        <v>0</v>
      </c>
      <c r="BH141" s="6">
        <f>INDEX('P-07 HACCP score'!$C$3:$E$7,MATCH(R141,'P-07 HACCP score'!$B$3:$B$7,0),MATCH('D-14 Ernst'!N$2,'P-07 HACCP score'!$C$2:$E$2,0))</f>
        <v>0</v>
      </c>
      <c r="BI141" s="6">
        <f>INDEX('P-07 HACCP score'!$C$3:$E$7,MATCH(S141,'P-07 HACCP score'!$B$3:$B$7,0),MATCH('D-14 Ernst'!O$2,'P-07 HACCP score'!$C$2:$E$2,0))</f>
        <v>0</v>
      </c>
      <c r="BJ141" s="6">
        <f>INDEX('P-07 HACCP score'!$C$3:$E$7,MATCH(T141,'P-07 HACCP score'!$B$3:$B$7,0),MATCH('D-14 Ernst'!P$2,'P-07 HACCP score'!$C$2:$E$2,0))</f>
        <v>0</v>
      </c>
      <c r="BK141" s="6">
        <f>INDEX('P-07 HACCP score'!$C$3:$E$7,MATCH(U141,'P-07 HACCP score'!$B$3:$B$7,0),MATCH('D-14 Ernst'!Q$2,'P-07 HACCP score'!$C$2:$E$2,0))</f>
        <v>0</v>
      </c>
      <c r="BL141" s="6">
        <f>INDEX('P-07 HACCP score'!$C$3:$E$7,MATCH(V141,'P-07 HACCP score'!$B$3:$B$7,0),MATCH('D-14 Ernst'!R$2,'P-07 HACCP score'!$C$2:$E$2,0))</f>
        <v>1</v>
      </c>
      <c r="BM141" s="6">
        <f>INDEX('P-07 HACCP score'!$C$3:$E$7,MATCH(W141,'P-07 HACCP score'!$B$3:$B$7,0),MATCH('D-14 Ernst'!S$2,'P-07 HACCP score'!$C$2:$E$2,0))</f>
        <v>0</v>
      </c>
      <c r="BN141" s="6">
        <f>INDEX('P-07 HACCP score'!$C$3:$E$7,MATCH(X141,'P-07 HACCP score'!$B$3:$B$7,0),MATCH('D-14 Ernst'!T$2,'P-07 HACCP score'!$C$2:$E$2,0))</f>
        <v>0</v>
      </c>
      <c r="BO141" s="6">
        <f>INDEX('P-07 HACCP score'!$C$3:$E$7,MATCH(Y141,'P-07 HACCP score'!$B$3:$B$7,0),MATCH('D-14 Ernst'!U$2,'P-07 HACCP score'!$C$2:$E$2,0))</f>
        <v>0</v>
      </c>
      <c r="BP141" s="6">
        <f>INDEX('P-07 HACCP score'!$C$3:$E$7,MATCH(Z141,'P-07 HACCP score'!$B$3:$B$7,0),MATCH('D-14 Ernst'!V$2,'P-07 HACCP score'!$C$2:$E$2,0))</f>
        <v>0</v>
      </c>
      <c r="BQ141" s="6">
        <f>INDEX('P-07 HACCP score'!$C$3:$E$7,MATCH(AA141,'P-07 HACCP score'!$B$3:$B$7,0),MATCH('D-14 Ernst'!W$2,'P-07 HACCP score'!$C$2:$E$2,0))</f>
        <v>1</v>
      </c>
      <c r="BR141" s="6">
        <f>INDEX('P-07 HACCP score'!$C$3:$E$7,MATCH(AB141,'P-07 HACCP score'!$B$3:$B$7,0),MATCH('D-14 Ernst'!X$2,'P-07 HACCP score'!$C$2:$E$2,0))</f>
        <v>3</v>
      </c>
      <c r="BS141" s="6">
        <f>INDEX('P-07 HACCP score'!$C$3:$E$7,MATCH(AC141,'P-07 HACCP score'!$B$3:$B$7,0),MATCH('D-14 Ernst'!Y$2,'P-07 HACCP score'!$C$2:$E$2,0))</f>
        <v>0</v>
      </c>
      <c r="BT141" s="6">
        <f>INDEX('P-07 HACCP score'!$C$3:$E$7,MATCH(AD141,'P-07 HACCP score'!$B$3:$B$7,0),MATCH('D-14 Ernst'!Z$2,'P-07 HACCP score'!$C$2:$E$2,0))</f>
        <v>0</v>
      </c>
      <c r="BU141" s="6">
        <f>INDEX('P-07 HACCP score'!$C$3:$E$7,MATCH(AE141,'P-07 HACCP score'!$B$3:$B$7,0),MATCH('D-14 Ernst'!AA$2,'P-07 HACCP score'!$C$2:$E$2,0))</f>
        <v>0</v>
      </c>
      <c r="BV141" s="6">
        <f>INDEX('P-07 HACCP score'!$C$3:$E$7,MATCH(AF141,'P-07 HACCP score'!$B$3:$B$7,0),MATCH('D-14 Ernst'!AB$2,'P-07 HACCP score'!$C$2:$E$2,0))</f>
        <v>0</v>
      </c>
      <c r="BW141" s="6">
        <f>INDEX('P-07 HACCP score'!$C$3:$E$7,MATCH(AG141,'P-07 HACCP score'!$B$3:$B$7,0),MATCH('D-14 Ernst'!AC$2,'P-07 HACCP score'!$C$2:$E$2,0))</f>
        <v>0</v>
      </c>
      <c r="BX141" s="6">
        <f>INDEX('P-07 HACCP score'!$C$3:$E$7,MATCH(AH141,'P-07 HACCP score'!$B$3:$B$7,0),MATCH('D-14 Ernst'!AD$2,'P-07 HACCP score'!$C$2:$E$2,0))</f>
        <v>0</v>
      </c>
    </row>
    <row r="142" spans="1:76" s="6" customFormat="1" x14ac:dyDescent="0.45">
      <c r="A142" s="47">
        <v>30960</v>
      </c>
      <c r="B142" s="6" t="s">
        <v>740</v>
      </c>
      <c r="C142" s="6" t="s">
        <v>88</v>
      </c>
      <c r="D142" s="21" t="s">
        <v>60</v>
      </c>
      <c r="E142" s="22"/>
      <c r="F142" s="22"/>
      <c r="G142" s="22"/>
      <c r="H142" s="25"/>
      <c r="I142" s="25"/>
      <c r="J142" s="25"/>
      <c r="K142" s="25"/>
      <c r="L142" s="25"/>
      <c r="M142" s="22"/>
      <c r="N142" s="22"/>
      <c r="O142" s="26"/>
      <c r="P142" s="26"/>
      <c r="Q142" s="22"/>
      <c r="R142" s="22"/>
      <c r="S142" s="22"/>
      <c r="T142" s="22"/>
      <c r="U142" s="22"/>
      <c r="V142" s="22"/>
      <c r="W142" s="22"/>
      <c r="X142" s="22"/>
      <c r="Y142" s="22"/>
      <c r="Z142" s="22"/>
      <c r="AA142" s="22"/>
      <c r="AB142" s="22"/>
      <c r="AC142" s="22"/>
      <c r="AD142" s="22"/>
      <c r="AE142" s="22"/>
      <c r="AF142" s="22"/>
      <c r="AG142" s="22"/>
      <c r="AH142" s="22"/>
      <c r="AI142" s="4">
        <f>COUNTIF(AU142:AW142,5)+COUNTIF(BC142:BD142,5)+COUNTIF(BG142:BX142,5)+COUNTIF(AU142:AW142,9)+COUNTIF(BC142:BD142,9)+COUNTIF(BG142:BX142,9)</f>
        <v>0</v>
      </c>
      <c r="AJ142" s="4">
        <f>COUNTIF(AU142:AW142,15)+COUNTIF(BC142:BD142,15)+COUNTIF(BG142:BX142,15)+COUNTIF(AU142:AW142,25)+COUNTIF(BC142:BD142,25)+COUNTIF(BG142:BX142,25)</f>
        <v>0</v>
      </c>
      <c r="AK142" s="4" t="str">
        <f>IF(AJ142&gt;=1,"HOOG",IF(AI142&gt;=2,"MIDDEN","LAAG"))</f>
        <v>LAAG</v>
      </c>
      <c r="AL142" s="4" t="str">
        <f>IF(AND(AJ142=1,OR(G142="H",X142="H"),TEXT(D142,0)&lt;&gt;"4"),"J","N" )</f>
        <v>N</v>
      </c>
      <c r="AM142" s="4" t="s">
        <v>34</v>
      </c>
      <c r="AN142" s="80" t="str">
        <f>IF(OR(AM142="J",AL142="J"),"MIDDEN",AK142)</f>
        <v>LAAG</v>
      </c>
      <c r="AO142" s="4" t="s">
        <v>32</v>
      </c>
      <c r="AP142" s="4" t="s">
        <v>36</v>
      </c>
      <c r="AQ142" s="4" t="s">
        <v>34</v>
      </c>
      <c r="AR142" s="4" t="str">
        <f>IF(AND(AO142="H",AP142="K"),"J",IF(OR(AND(AO142="L",AP142="K",AQ142="J"),AND(AO142="H",AP142="G",AQ142="J")),"J","N"))</f>
        <v>N</v>
      </c>
      <c r="AS142" s="4" t="s">
        <v>34</v>
      </c>
      <c r="AT142" s="4" t="str">
        <f>IF(AR142="N",AN142,IF(AN142="LAAG","MIDDEN","HOOG"))</f>
        <v>LAAG</v>
      </c>
      <c r="AU142" s="6">
        <f>INDEX('P-07 HACCP score'!$C$3:$E$7,MATCH(E142,'P-07 HACCP score'!$B$3:$B$7,0),MATCH('D-14 Ernst'!A$2,'P-07 HACCP score'!$C$2:$E$2,0))</f>
        <v>0</v>
      </c>
      <c r="AV142" s="6">
        <f>INDEX('P-07 HACCP score'!$C$3:$E$7,MATCH(F142,'P-07 HACCP score'!$B$3:$B$7,0),MATCH('D-14 Ernst'!B$2,'P-07 HACCP score'!$C$2:$E$2,0))</f>
        <v>0</v>
      </c>
      <c r="AW142" s="6">
        <f>INDEX('P-07 HACCP score'!$C$3:$E$7,MATCH(G142,'P-07 HACCP score'!$B$3:$B$7,0),MATCH('D-14 Ernst'!C$2,'P-07 HACCP score'!$C$2:$E$2,0))</f>
        <v>0</v>
      </c>
      <c r="AX142" s="6">
        <f>INDEX('P-07 HACCP score'!$C$3:$E$7,MATCH(H142,'P-07 HACCP score'!$B$3:$B$7,0),MATCH('D-14 Ernst'!D$2,'P-07 HACCP score'!$C$2:$E$2,0))</f>
        <v>0</v>
      </c>
      <c r="AY142" s="6">
        <f>INDEX('P-07 HACCP score'!$C$3:$E$7,MATCH(I142,'P-07 HACCP score'!$B$3:$B$7,0),MATCH('D-14 Ernst'!E$2,'P-07 HACCP score'!$C$2:$E$2,0))</f>
        <v>0</v>
      </c>
      <c r="AZ142" s="6">
        <f>INDEX('P-07 HACCP score'!$C$3:$E$7,MATCH(J142,'P-07 HACCP score'!$B$3:$B$7,0),MATCH('D-14 Ernst'!F$2,'P-07 HACCP score'!$C$2:$E$2,0))</f>
        <v>0</v>
      </c>
      <c r="BA142" s="6">
        <f>INDEX('P-07 HACCP score'!$C$3:$E$7,MATCH(K142,'P-07 HACCP score'!$B$3:$B$7,0),MATCH('D-14 Ernst'!G$2,'P-07 HACCP score'!$C$2:$E$2,0))</f>
        <v>0</v>
      </c>
      <c r="BB142" s="6">
        <f>INDEX('P-07 HACCP score'!$C$3:$E$7,MATCH(L142,'P-07 HACCP score'!$B$3:$B$7,0),MATCH('D-14 Ernst'!H$2,'P-07 HACCP score'!$C$2:$E$2,0))</f>
        <v>0</v>
      </c>
      <c r="BC142" s="6">
        <f>INDEX('P-07 HACCP score'!$C$3:$E$7,MATCH(M142,'P-07 HACCP score'!$B$3:$B$7,0),MATCH('D-14 Ernst'!I$2,'P-07 HACCP score'!$C$2:$E$2,0))</f>
        <v>0</v>
      </c>
      <c r="BD142" s="6">
        <f>INDEX('P-07 HACCP score'!$C$3:$E$7,MATCH(N142,'P-07 HACCP score'!$B$3:$B$7,0),MATCH('D-14 Ernst'!J$2,'P-07 HACCP score'!$C$2:$E$2,0))</f>
        <v>0</v>
      </c>
      <c r="BE142" s="6">
        <f>INDEX('P-07 HACCP score'!$C$3:$E$7,MATCH(O142,'P-07 HACCP score'!$B$3:$B$7,0),MATCH('D-14 Ernst'!K$2,'P-07 HACCP score'!$C$2:$E$2,0))</f>
        <v>0</v>
      </c>
      <c r="BF142" s="6">
        <f>INDEX('P-07 HACCP score'!$C$3:$E$7,MATCH(P142,'P-07 HACCP score'!$B$3:$B$7,0),MATCH('D-14 Ernst'!L$2,'P-07 HACCP score'!$C$2:$E$2,0))</f>
        <v>0</v>
      </c>
      <c r="BG142" s="6">
        <f>INDEX('P-07 HACCP score'!$C$3:$E$7,MATCH(Q142,'P-07 HACCP score'!$B$3:$B$7,0),MATCH('D-14 Ernst'!M$2,'P-07 HACCP score'!$C$2:$E$2,0))</f>
        <v>0</v>
      </c>
      <c r="BH142" s="6">
        <f>INDEX('P-07 HACCP score'!$C$3:$E$7,MATCH(R142,'P-07 HACCP score'!$B$3:$B$7,0),MATCH('D-14 Ernst'!N$2,'P-07 HACCP score'!$C$2:$E$2,0))</f>
        <v>0</v>
      </c>
      <c r="BI142" s="6">
        <f>INDEX('P-07 HACCP score'!$C$3:$E$7,MATCH(S142,'P-07 HACCP score'!$B$3:$B$7,0),MATCH('D-14 Ernst'!O$2,'P-07 HACCP score'!$C$2:$E$2,0))</f>
        <v>0</v>
      </c>
      <c r="BJ142" s="6">
        <f>INDEX('P-07 HACCP score'!$C$3:$E$7,MATCH(T142,'P-07 HACCP score'!$B$3:$B$7,0),MATCH('D-14 Ernst'!P$2,'P-07 HACCP score'!$C$2:$E$2,0))</f>
        <v>0</v>
      </c>
      <c r="BK142" s="6">
        <f>INDEX('P-07 HACCP score'!$C$3:$E$7,MATCH(U142,'P-07 HACCP score'!$B$3:$B$7,0),MATCH('D-14 Ernst'!Q$2,'P-07 HACCP score'!$C$2:$E$2,0))</f>
        <v>0</v>
      </c>
      <c r="BL142" s="6">
        <f>INDEX('P-07 HACCP score'!$C$3:$E$7,MATCH(V142,'P-07 HACCP score'!$B$3:$B$7,0),MATCH('D-14 Ernst'!R$2,'P-07 HACCP score'!$C$2:$E$2,0))</f>
        <v>0</v>
      </c>
      <c r="BM142" s="6">
        <f>INDEX('P-07 HACCP score'!$C$3:$E$7,MATCH(W142,'P-07 HACCP score'!$B$3:$B$7,0),MATCH('D-14 Ernst'!S$2,'P-07 HACCP score'!$C$2:$E$2,0))</f>
        <v>0</v>
      </c>
      <c r="BN142" s="6">
        <f>INDEX('P-07 HACCP score'!$C$3:$E$7,MATCH(X142,'P-07 HACCP score'!$B$3:$B$7,0),MATCH('D-14 Ernst'!T$2,'P-07 HACCP score'!$C$2:$E$2,0))</f>
        <v>0</v>
      </c>
      <c r="BO142" s="6">
        <f>INDEX('P-07 HACCP score'!$C$3:$E$7,MATCH(Y142,'P-07 HACCP score'!$B$3:$B$7,0),MATCH('D-14 Ernst'!U$2,'P-07 HACCP score'!$C$2:$E$2,0))</f>
        <v>0</v>
      </c>
      <c r="BP142" s="6">
        <f>INDEX('P-07 HACCP score'!$C$3:$E$7,MATCH(Z142,'P-07 HACCP score'!$B$3:$B$7,0),MATCH('D-14 Ernst'!V$2,'P-07 HACCP score'!$C$2:$E$2,0))</f>
        <v>0</v>
      </c>
      <c r="BQ142" s="6">
        <f>INDEX('P-07 HACCP score'!$C$3:$E$7,MATCH(AA142,'P-07 HACCP score'!$B$3:$B$7,0),MATCH('D-14 Ernst'!W$2,'P-07 HACCP score'!$C$2:$E$2,0))</f>
        <v>0</v>
      </c>
      <c r="BR142" s="6">
        <f>INDEX('P-07 HACCP score'!$C$3:$E$7,MATCH(AB142,'P-07 HACCP score'!$B$3:$B$7,0),MATCH('D-14 Ernst'!X$2,'P-07 HACCP score'!$C$2:$E$2,0))</f>
        <v>0</v>
      </c>
      <c r="BS142" s="6">
        <f>INDEX('P-07 HACCP score'!$C$3:$E$7,MATCH(AC142,'P-07 HACCP score'!$B$3:$B$7,0),MATCH('D-14 Ernst'!Y$2,'P-07 HACCP score'!$C$2:$E$2,0))</f>
        <v>0</v>
      </c>
      <c r="BT142" s="6">
        <f>INDEX('P-07 HACCP score'!$C$3:$E$7,MATCH(AD142,'P-07 HACCP score'!$B$3:$B$7,0),MATCH('D-14 Ernst'!Z$2,'P-07 HACCP score'!$C$2:$E$2,0))</f>
        <v>0</v>
      </c>
      <c r="BU142" s="6">
        <f>INDEX('P-07 HACCP score'!$C$3:$E$7,MATCH(AE142,'P-07 HACCP score'!$B$3:$B$7,0),MATCH('D-14 Ernst'!AA$2,'P-07 HACCP score'!$C$2:$E$2,0))</f>
        <v>0</v>
      </c>
      <c r="BV142" s="6">
        <f>INDEX('P-07 HACCP score'!$C$3:$E$7,MATCH(AF142,'P-07 HACCP score'!$B$3:$B$7,0),MATCH('D-14 Ernst'!AB$2,'P-07 HACCP score'!$C$2:$E$2,0))</f>
        <v>0</v>
      </c>
      <c r="BW142" s="6">
        <f>INDEX('P-07 HACCP score'!$C$3:$E$7,MATCH(AG142,'P-07 HACCP score'!$B$3:$B$7,0),MATCH('D-14 Ernst'!AC$2,'P-07 HACCP score'!$C$2:$E$2,0))</f>
        <v>0</v>
      </c>
      <c r="BX142" s="6">
        <f>INDEX('P-07 HACCP score'!$C$3:$E$7,MATCH(AH142,'P-07 HACCP score'!$B$3:$B$7,0),MATCH('D-14 Ernst'!AD$2,'P-07 HACCP score'!$C$2:$E$2,0))</f>
        <v>0</v>
      </c>
    </row>
    <row r="143" spans="1:76" s="6" customFormat="1" x14ac:dyDescent="0.45">
      <c r="A143" s="47">
        <v>52960</v>
      </c>
      <c r="B143" s="6" t="s">
        <v>684</v>
      </c>
      <c r="C143" s="6" t="s">
        <v>631</v>
      </c>
      <c r="D143" s="21" t="s">
        <v>60</v>
      </c>
      <c r="E143" s="22"/>
      <c r="F143" s="22"/>
      <c r="G143" s="22"/>
      <c r="H143" s="25"/>
      <c r="I143" s="25"/>
      <c r="J143" s="25"/>
      <c r="K143" s="25"/>
      <c r="L143" s="25"/>
      <c r="M143" s="22"/>
      <c r="N143" s="22" t="s">
        <v>43</v>
      </c>
      <c r="O143" s="26" t="s">
        <v>43</v>
      </c>
      <c r="P143" s="26"/>
      <c r="Q143" s="22" t="s">
        <v>32</v>
      </c>
      <c r="R143" s="22"/>
      <c r="S143" s="22"/>
      <c r="T143" s="22"/>
      <c r="U143" s="22"/>
      <c r="V143" s="22"/>
      <c r="W143" s="22"/>
      <c r="X143" s="22"/>
      <c r="Y143" s="22"/>
      <c r="Z143" s="22"/>
      <c r="AA143" s="22"/>
      <c r="AB143" s="22"/>
      <c r="AC143" s="22"/>
      <c r="AD143" s="22"/>
      <c r="AE143" s="22"/>
      <c r="AF143" s="22"/>
      <c r="AG143" s="22"/>
      <c r="AH143" s="22"/>
      <c r="AI143" s="4">
        <f>COUNTIF(AU143:AW143,5)+COUNTIF(BC143:BD143,5)+COUNTIF(BG143:BX143,5)+COUNTIF(AU143:AW143,9)+COUNTIF(BC143:BD143,9)+COUNTIF(BG143:BX143,9)</f>
        <v>2</v>
      </c>
      <c r="AJ143" s="4">
        <f>COUNTIF(AU143:AW143,15)+COUNTIF(BC143:BD143,15)+COUNTIF(BG143:BX143,15)+COUNTIF(AU143:AW143,25)+COUNTIF(BC143:BD143,25)+COUNTIF(BG143:BX143,25)</f>
        <v>0</v>
      </c>
      <c r="AK143" s="4" t="str">
        <f>IF(AJ143&gt;=1,"HOOG",IF(AI143&gt;=2,"MIDDEN","LAAG"))</f>
        <v>MIDDEN</v>
      </c>
      <c r="AL143" s="4" t="str">
        <f>IF(AND(AJ143=1,OR(G143="H",X143="H"),TEXT(D143,0)&lt;&gt;"4"),"J","N" )</f>
        <v>N</v>
      </c>
      <c r="AM143" s="4" t="s">
        <v>34</v>
      </c>
      <c r="AN143" s="80" t="str">
        <f>IF(OR(AM143="J",AL143="J"),"MIDDEN",AK143)</f>
        <v>MIDDEN</v>
      </c>
      <c r="AO143" s="4" t="s">
        <v>32</v>
      </c>
      <c r="AP143" s="4" t="s">
        <v>36</v>
      </c>
      <c r="AQ143" s="4" t="s">
        <v>34</v>
      </c>
      <c r="AR143" s="4" t="str">
        <f>IF(AND(AO143="H",AP143="K"),"J",IF(OR(AND(AO143="L",AP143="K",AQ143="J"),AND(AO143="H",AP143="G",AQ143="J")),"J","N"))</f>
        <v>N</v>
      </c>
      <c r="AS143" s="4" t="s">
        <v>34</v>
      </c>
      <c r="AT143" s="4" t="str">
        <f>IF(AR143="N",AN143,IF(AN143="LAAG","MIDDEN","HOOG"))</f>
        <v>MIDDEN</v>
      </c>
      <c r="AU143" s="6">
        <f>INDEX('P-07 HACCP score'!$C$3:$E$7,MATCH(E143,'P-07 HACCP score'!$B$3:$B$7,0),MATCH('D-14 Ernst'!A$2,'P-07 HACCP score'!$C$2:$E$2,0))</f>
        <v>0</v>
      </c>
      <c r="AV143" s="6">
        <f>INDEX('P-07 HACCP score'!$C$3:$E$7,MATCH(F143,'P-07 HACCP score'!$B$3:$B$7,0),MATCH('D-14 Ernst'!B$2,'P-07 HACCP score'!$C$2:$E$2,0))</f>
        <v>0</v>
      </c>
      <c r="AW143" s="6">
        <f>INDEX('P-07 HACCP score'!$C$3:$E$7,MATCH(G143,'P-07 HACCP score'!$B$3:$B$7,0),MATCH('D-14 Ernst'!C$2,'P-07 HACCP score'!$C$2:$E$2,0))</f>
        <v>0</v>
      </c>
      <c r="AX143" s="6">
        <f>INDEX('P-07 HACCP score'!$C$3:$E$7,MATCH(H143,'P-07 HACCP score'!$B$3:$B$7,0),MATCH('D-14 Ernst'!D$2,'P-07 HACCP score'!$C$2:$E$2,0))</f>
        <v>0</v>
      </c>
      <c r="AY143" s="6">
        <f>INDEX('P-07 HACCP score'!$C$3:$E$7,MATCH(I143,'P-07 HACCP score'!$B$3:$B$7,0),MATCH('D-14 Ernst'!E$2,'P-07 HACCP score'!$C$2:$E$2,0))</f>
        <v>0</v>
      </c>
      <c r="AZ143" s="6">
        <f>INDEX('P-07 HACCP score'!$C$3:$E$7,MATCH(J143,'P-07 HACCP score'!$B$3:$B$7,0),MATCH('D-14 Ernst'!F$2,'P-07 HACCP score'!$C$2:$E$2,0))</f>
        <v>0</v>
      </c>
      <c r="BA143" s="6">
        <f>INDEX('P-07 HACCP score'!$C$3:$E$7,MATCH(K143,'P-07 HACCP score'!$B$3:$B$7,0),MATCH('D-14 Ernst'!G$2,'P-07 HACCP score'!$C$2:$E$2,0))</f>
        <v>0</v>
      </c>
      <c r="BB143" s="6">
        <f>INDEX('P-07 HACCP score'!$C$3:$E$7,MATCH(L143,'P-07 HACCP score'!$B$3:$B$7,0),MATCH('D-14 Ernst'!H$2,'P-07 HACCP score'!$C$2:$E$2,0))</f>
        <v>0</v>
      </c>
      <c r="BC143" s="6">
        <f>INDEX('P-07 HACCP score'!$C$3:$E$7,MATCH(M143,'P-07 HACCP score'!$B$3:$B$7,0),MATCH('D-14 Ernst'!I$2,'P-07 HACCP score'!$C$2:$E$2,0))</f>
        <v>0</v>
      </c>
      <c r="BD143" s="6">
        <f>INDEX('P-07 HACCP score'!$C$3:$E$7,MATCH(N143,'P-07 HACCP score'!$B$3:$B$7,0),MATCH('D-14 Ernst'!J$2,'P-07 HACCP score'!$C$2:$E$2,0))</f>
        <v>9</v>
      </c>
      <c r="BE143" s="6">
        <f>INDEX('P-07 HACCP score'!$C$3:$E$7,MATCH(O143,'P-07 HACCP score'!$B$3:$B$7,0),MATCH('D-14 Ernst'!K$2,'P-07 HACCP score'!$C$2:$E$2,0))</f>
        <v>9</v>
      </c>
      <c r="BF143" s="6">
        <f>INDEX('P-07 HACCP score'!$C$3:$E$7,MATCH(P143,'P-07 HACCP score'!$B$3:$B$7,0),MATCH('D-14 Ernst'!L$2,'P-07 HACCP score'!$C$2:$E$2,0))</f>
        <v>0</v>
      </c>
      <c r="BG143" s="6">
        <f>INDEX('P-07 HACCP score'!$C$3:$E$7,MATCH(Q143,'P-07 HACCP score'!$B$3:$B$7,0),MATCH('D-14 Ernst'!M$2,'P-07 HACCP score'!$C$2:$E$2,0))</f>
        <v>5</v>
      </c>
      <c r="BH143" s="6">
        <f>INDEX('P-07 HACCP score'!$C$3:$E$7,MATCH(R143,'P-07 HACCP score'!$B$3:$B$7,0),MATCH('D-14 Ernst'!N$2,'P-07 HACCP score'!$C$2:$E$2,0))</f>
        <v>0</v>
      </c>
      <c r="BI143" s="6">
        <f>INDEX('P-07 HACCP score'!$C$3:$E$7,MATCH(S143,'P-07 HACCP score'!$B$3:$B$7,0),MATCH('D-14 Ernst'!O$2,'P-07 HACCP score'!$C$2:$E$2,0))</f>
        <v>0</v>
      </c>
      <c r="BJ143" s="6">
        <f>INDEX('P-07 HACCP score'!$C$3:$E$7,MATCH(T143,'P-07 HACCP score'!$B$3:$B$7,0),MATCH('D-14 Ernst'!P$2,'P-07 HACCP score'!$C$2:$E$2,0))</f>
        <v>0</v>
      </c>
      <c r="BK143" s="6">
        <f>INDEX('P-07 HACCP score'!$C$3:$E$7,MATCH(U143,'P-07 HACCP score'!$B$3:$B$7,0),MATCH('D-14 Ernst'!Q$2,'P-07 HACCP score'!$C$2:$E$2,0))</f>
        <v>0</v>
      </c>
      <c r="BL143" s="6">
        <f>INDEX('P-07 HACCP score'!$C$3:$E$7,MATCH(V143,'P-07 HACCP score'!$B$3:$B$7,0),MATCH('D-14 Ernst'!R$2,'P-07 HACCP score'!$C$2:$E$2,0))</f>
        <v>0</v>
      </c>
      <c r="BM143" s="6">
        <f>INDEX('P-07 HACCP score'!$C$3:$E$7,MATCH(W143,'P-07 HACCP score'!$B$3:$B$7,0),MATCH('D-14 Ernst'!S$2,'P-07 HACCP score'!$C$2:$E$2,0))</f>
        <v>0</v>
      </c>
      <c r="BN143" s="6">
        <f>INDEX('P-07 HACCP score'!$C$3:$E$7,MATCH(X143,'P-07 HACCP score'!$B$3:$B$7,0),MATCH('D-14 Ernst'!T$2,'P-07 HACCP score'!$C$2:$E$2,0))</f>
        <v>0</v>
      </c>
      <c r="BO143" s="6">
        <f>INDEX('P-07 HACCP score'!$C$3:$E$7,MATCH(Y143,'P-07 HACCP score'!$B$3:$B$7,0),MATCH('D-14 Ernst'!U$2,'P-07 HACCP score'!$C$2:$E$2,0))</f>
        <v>0</v>
      </c>
      <c r="BP143" s="6">
        <f>INDEX('P-07 HACCP score'!$C$3:$E$7,MATCH(Z143,'P-07 HACCP score'!$B$3:$B$7,0),MATCH('D-14 Ernst'!V$2,'P-07 HACCP score'!$C$2:$E$2,0))</f>
        <v>0</v>
      </c>
      <c r="BQ143" s="6">
        <f>INDEX('P-07 HACCP score'!$C$3:$E$7,MATCH(AA143,'P-07 HACCP score'!$B$3:$B$7,0),MATCH('D-14 Ernst'!W$2,'P-07 HACCP score'!$C$2:$E$2,0))</f>
        <v>0</v>
      </c>
      <c r="BR143" s="6">
        <f>INDEX('P-07 HACCP score'!$C$3:$E$7,MATCH(AB143,'P-07 HACCP score'!$B$3:$B$7,0),MATCH('D-14 Ernst'!X$2,'P-07 HACCP score'!$C$2:$E$2,0))</f>
        <v>0</v>
      </c>
      <c r="BS143" s="6">
        <f>INDEX('P-07 HACCP score'!$C$3:$E$7,MATCH(AC143,'P-07 HACCP score'!$B$3:$B$7,0),MATCH('D-14 Ernst'!Y$2,'P-07 HACCP score'!$C$2:$E$2,0))</f>
        <v>0</v>
      </c>
      <c r="BT143" s="6">
        <f>INDEX('P-07 HACCP score'!$C$3:$E$7,MATCH(AD143,'P-07 HACCP score'!$B$3:$B$7,0),MATCH('D-14 Ernst'!Z$2,'P-07 HACCP score'!$C$2:$E$2,0))</f>
        <v>0</v>
      </c>
      <c r="BU143" s="6">
        <f>INDEX('P-07 HACCP score'!$C$3:$E$7,MATCH(AE143,'P-07 HACCP score'!$B$3:$B$7,0),MATCH('D-14 Ernst'!AA$2,'P-07 HACCP score'!$C$2:$E$2,0))</f>
        <v>0</v>
      </c>
      <c r="BV143" s="6">
        <f>INDEX('P-07 HACCP score'!$C$3:$E$7,MATCH(AF143,'P-07 HACCP score'!$B$3:$B$7,0),MATCH('D-14 Ernst'!AB$2,'P-07 HACCP score'!$C$2:$E$2,0))</f>
        <v>0</v>
      </c>
      <c r="BW143" s="6">
        <f>INDEX('P-07 HACCP score'!$C$3:$E$7,MATCH(AG143,'P-07 HACCP score'!$B$3:$B$7,0),MATCH('D-14 Ernst'!AC$2,'P-07 HACCP score'!$C$2:$E$2,0))</f>
        <v>0</v>
      </c>
      <c r="BX143" s="6">
        <f>INDEX('P-07 HACCP score'!$C$3:$E$7,MATCH(AH143,'P-07 HACCP score'!$B$3:$B$7,0),MATCH('D-14 Ernst'!AD$2,'P-07 HACCP score'!$C$2:$E$2,0))</f>
        <v>0</v>
      </c>
    </row>
    <row r="144" spans="1:76" s="6" customFormat="1" x14ac:dyDescent="0.45">
      <c r="A144" s="47">
        <v>50405</v>
      </c>
      <c r="B144" s="81" t="s">
        <v>1026</v>
      </c>
      <c r="C144" s="6" t="s">
        <v>634</v>
      </c>
      <c r="D144" s="21">
        <v>1</v>
      </c>
      <c r="E144" s="22" t="s">
        <v>726</v>
      </c>
      <c r="F144" s="22" t="s">
        <v>35</v>
      </c>
      <c r="G144" s="22" t="s">
        <v>32</v>
      </c>
      <c r="H144" s="25" t="s">
        <v>32</v>
      </c>
      <c r="I144" s="25" t="s">
        <v>32</v>
      </c>
      <c r="J144" s="25"/>
      <c r="K144" s="25"/>
      <c r="L144" s="25"/>
      <c r="M144" s="22"/>
      <c r="N144" s="22"/>
      <c r="O144" s="26"/>
      <c r="P144" s="26"/>
      <c r="Q144" s="22"/>
      <c r="R144" s="22"/>
      <c r="S144" s="22"/>
      <c r="T144" s="22"/>
      <c r="U144" s="22"/>
      <c r="V144" s="22"/>
      <c r="W144" s="22"/>
      <c r="X144" s="22"/>
      <c r="Y144" s="22"/>
      <c r="Z144" s="22"/>
      <c r="AA144" s="22"/>
      <c r="AB144" s="22"/>
      <c r="AC144" s="22"/>
      <c r="AD144" s="22"/>
      <c r="AE144" s="22"/>
      <c r="AF144" s="22"/>
      <c r="AG144" s="22"/>
      <c r="AH144" s="22"/>
      <c r="AI144" s="4">
        <f>COUNTIF(AU144:AW144,5)+COUNTIF(BC144:BD144,5)+COUNTIF(BG144:BX144,5)+COUNTIF(AU144:AW144,9)+COUNTIF(BC144:BD144,9)+COUNTIF(BG144:BX144,9)</f>
        <v>0</v>
      </c>
      <c r="AJ144" s="4">
        <f>COUNTIF(AU144:AW144,15)+COUNTIF(BC144:BD144,15)+COUNTIF(BG144:BX144,15)+COUNTIF(AU144:AW144,25)+COUNTIF(BC144:BD144,25)+COUNTIF(BG144:BX144,25)</f>
        <v>1</v>
      </c>
      <c r="AK144" s="4" t="str">
        <f>IF(AJ144&gt;=1,"HOOG",IF(AI144&gt;=2,"MIDDEN","LAAG"))</f>
        <v>HOOG</v>
      </c>
      <c r="AL144" s="4" t="str">
        <f>IF(AND(AJ144=1,OR(G144="H",X144="H"),TEXT(D144,0)&lt;&gt;"4"),"J","N" )</f>
        <v>N</v>
      </c>
      <c r="AM144" s="4" t="s">
        <v>34</v>
      </c>
      <c r="AN144" s="80" t="str">
        <f>IF(OR(AM144="J",AL144="J"),"MIDDEN",AK144)</f>
        <v>HOOG</v>
      </c>
      <c r="AO144" s="4" t="s">
        <v>32</v>
      </c>
      <c r="AP144" s="4" t="s">
        <v>33</v>
      </c>
      <c r="AQ144" s="4" t="s">
        <v>34</v>
      </c>
      <c r="AR144" s="4" t="s">
        <v>34</v>
      </c>
      <c r="AS144" s="4" t="s">
        <v>34</v>
      </c>
      <c r="AT144" s="4" t="str">
        <f>IF(AR144="N",AN144,IF(AN144="LAAG","MIDDEN","HOOG"))</f>
        <v>HOOG</v>
      </c>
      <c r="AU144" s="6">
        <f>INDEX('P-07 HACCP score'!$C$3:$E$7,MATCH(E144,'P-07 HACCP score'!$B$3:$B$7,0),MATCH('D-14 Ernst'!A$2,'P-07 HACCP score'!$C$2:$E$2,0))</f>
        <v>1.5</v>
      </c>
      <c r="AV144" s="6">
        <f>INDEX('P-07 HACCP score'!$C$3:$E$7,MATCH(F144,'P-07 HACCP score'!$B$3:$B$7,0),MATCH('D-14 Ernst'!B$2,'P-07 HACCP score'!$C$2:$E$2,0))</f>
        <v>25</v>
      </c>
      <c r="AW144" s="6">
        <f>INDEX('P-07 HACCP score'!$C$3:$E$7,MATCH(G144,'P-07 HACCP score'!$B$3:$B$7,0),MATCH('D-14 Ernst'!C$2,'P-07 HACCP score'!$C$2:$E$2,0))</f>
        <v>3</v>
      </c>
      <c r="AX144" s="6">
        <f>INDEX('P-07 HACCP score'!$C$3:$E$7,MATCH(H144,'P-07 HACCP score'!$B$3:$B$7,0),MATCH('D-14 Ernst'!D$2,'P-07 HACCP score'!$C$2:$E$2,0))</f>
        <v>3</v>
      </c>
      <c r="AY144" s="6">
        <f>INDEX('P-07 HACCP score'!$C$3:$E$7,MATCH(I144,'P-07 HACCP score'!$B$3:$B$7,0),MATCH('D-14 Ernst'!E$2,'P-07 HACCP score'!$C$2:$E$2,0))</f>
        <v>3</v>
      </c>
      <c r="AZ144" s="6">
        <f>INDEX('P-07 HACCP score'!$C$3:$E$7,MATCH(J144,'P-07 HACCP score'!$B$3:$B$7,0),MATCH('D-14 Ernst'!F$2,'P-07 HACCP score'!$C$2:$E$2,0))</f>
        <v>0</v>
      </c>
      <c r="BA144" s="6">
        <f>INDEX('P-07 HACCP score'!$C$3:$E$7,MATCH(K144,'P-07 HACCP score'!$B$3:$B$7,0),MATCH('D-14 Ernst'!G$2,'P-07 HACCP score'!$C$2:$E$2,0))</f>
        <v>0</v>
      </c>
      <c r="BB144" s="6">
        <f>INDEX('P-07 HACCP score'!$C$3:$E$7,MATCH(L144,'P-07 HACCP score'!$B$3:$B$7,0),MATCH('D-14 Ernst'!H$2,'P-07 HACCP score'!$C$2:$E$2,0))</f>
        <v>0</v>
      </c>
      <c r="BC144" s="6">
        <f>INDEX('P-07 HACCP score'!$C$3:$E$7,MATCH(M144,'P-07 HACCP score'!$B$3:$B$7,0),MATCH('D-14 Ernst'!I$2,'P-07 HACCP score'!$C$2:$E$2,0))</f>
        <v>0</v>
      </c>
      <c r="BD144" s="6">
        <f>INDEX('P-07 HACCP score'!$C$3:$E$7,MATCH(N144,'P-07 HACCP score'!$B$3:$B$7,0),MATCH('D-14 Ernst'!J$2,'P-07 HACCP score'!$C$2:$E$2,0))</f>
        <v>0</v>
      </c>
      <c r="BE144" s="6">
        <f>INDEX('P-07 HACCP score'!$C$3:$E$7,MATCH(O144,'P-07 HACCP score'!$B$3:$B$7,0),MATCH('D-14 Ernst'!K$2,'P-07 HACCP score'!$C$2:$E$2,0))</f>
        <v>0</v>
      </c>
      <c r="BF144" s="6">
        <f>INDEX('P-07 HACCP score'!$C$3:$E$7,MATCH(P144,'P-07 HACCP score'!$B$3:$B$7,0),MATCH('D-14 Ernst'!L$2,'P-07 HACCP score'!$C$2:$E$2,0))</f>
        <v>0</v>
      </c>
      <c r="BG144" s="6">
        <f>INDEX('P-07 HACCP score'!$C$3:$E$7,MATCH(Q144,'P-07 HACCP score'!$B$3:$B$7,0),MATCH('D-14 Ernst'!M$2,'P-07 HACCP score'!$C$2:$E$2,0))</f>
        <v>0</v>
      </c>
      <c r="BH144" s="6">
        <f>INDEX('P-07 HACCP score'!$C$3:$E$7,MATCH(R144,'P-07 HACCP score'!$B$3:$B$7,0),MATCH('D-14 Ernst'!N$2,'P-07 HACCP score'!$C$2:$E$2,0))</f>
        <v>0</v>
      </c>
      <c r="BI144" s="6">
        <f>INDEX('P-07 HACCP score'!$C$3:$E$7,MATCH(S144,'P-07 HACCP score'!$B$3:$B$7,0),MATCH('D-14 Ernst'!O$2,'P-07 HACCP score'!$C$2:$E$2,0))</f>
        <v>0</v>
      </c>
      <c r="BJ144" s="6">
        <f>INDEX('P-07 HACCP score'!$C$3:$E$7,MATCH(T144,'P-07 HACCP score'!$B$3:$B$7,0),MATCH('D-14 Ernst'!P$2,'P-07 HACCP score'!$C$2:$E$2,0))</f>
        <v>0</v>
      </c>
      <c r="BK144" s="6">
        <f>INDEX('P-07 HACCP score'!$C$3:$E$7,MATCH(U144,'P-07 HACCP score'!$B$3:$B$7,0),MATCH('D-14 Ernst'!Q$2,'P-07 HACCP score'!$C$2:$E$2,0))</f>
        <v>0</v>
      </c>
      <c r="BL144" s="6">
        <f>INDEX('P-07 HACCP score'!$C$3:$E$7,MATCH(V144,'P-07 HACCP score'!$B$3:$B$7,0),MATCH('D-14 Ernst'!R$2,'P-07 HACCP score'!$C$2:$E$2,0))</f>
        <v>0</v>
      </c>
      <c r="BM144" s="6">
        <f>INDEX('P-07 HACCP score'!$C$3:$E$7,MATCH(W144,'P-07 HACCP score'!$B$3:$B$7,0),MATCH('D-14 Ernst'!S$2,'P-07 HACCP score'!$C$2:$E$2,0))</f>
        <v>0</v>
      </c>
      <c r="BN144" s="6">
        <f>INDEX('P-07 HACCP score'!$C$3:$E$7,MATCH(X144,'P-07 HACCP score'!$B$3:$B$7,0),MATCH('D-14 Ernst'!T$2,'P-07 HACCP score'!$C$2:$E$2,0))</f>
        <v>0</v>
      </c>
      <c r="BO144" s="6">
        <f>INDEX('P-07 HACCP score'!$C$3:$E$7,MATCH(Y144,'P-07 HACCP score'!$B$3:$B$7,0),MATCH('D-14 Ernst'!U$2,'P-07 HACCP score'!$C$2:$E$2,0))</f>
        <v>0</v>
      </c>
      <c r="BP144" s="6">
        <f>INDEX('P-07 HACCP score'!$C$3:$E$7,MATCH(Z144,'P-07 HACCP score'!$B$3:$B$7,0),MATCH('D-14 Ernst'!V$2,'P-07 HACCP score'!$C$2:$E$2,0))</f>
        <v>0</v>
      </c>
      <c r="BQ144" s="6">
        <f>INDEX('P-07 HACCP score'!$C$3:$E$7,MATCH(AA144,'P-07 HACCP score'!$B$3:$B$7,0),MATCH('D-14 Ernst'!W$2,'P-07 HACCP score'!$C$2:$E$2,0))</f>
        <v>0</v>
      </c>
      <c r="BR144" s="6">
        <f>INDEX('P-07 HACCP score'!$C$3:$E$7,MATCH(AB144,'P-07 HACCP score'!$B$3:$B$7,0),MATCH('D-14 Ernst'!X$2,'P-07 HACCP score'!$C$2:$E$2,0))</f>
        <v>0</v>
      </c>
      <c r="BS144" s="6">
        <f>INDEX('P-07 HACCP score'!$C$3:$E$7,MATCH(AC144,'P-07 HACCP score'!$B$3:$B$7,0),MATCH('D-14 Ernst'!Y$2,'P-07 HACCP score'!$C$2:$E$2,0))</f>
        <v>0</v>
      </c>
      <c r="BT144" s="6">
        <f>INDEX('P-07 HACCP score'!$C$3:$E$7,MATCH(AD144,'P-07 HACCP score'!$B$3:$B$7,0),MATCH('D-14 Ernst'!Z$2,'P-07 HACCP score'!$C$2:$E$2,0))</f>
        <v>0</v>
      </c>
      <c r="BU144" s="6">
        <f>INDEX('P-07 HACCP score'!$C$3:$E$7,MATCH(AE144,'P-07 HACCP score'!$B$3:$B$7,0),MATCH('D-14 Ernst'!AA$2,'P-07 HACCP score'!$C$2:$E$2,0))</f>
        <v>0</v>
      </c>
      <c r="BV144" s="6">
        <f>INDEX('P-07 HACCP score'!$C$3:$E$7,MATCH(AF144,'P-07 HACCP score'!$B$3:$B$7,0),MATCH('D-14 Ernst'!AB$2,'P-07 HACCP score'!$C$2:$E$2,0))</f>
        <v>0</v>
      </c>
      <c r="BW144" s="6">
        <f>INDEX('P-07 HACCP score'!$C$3:$E$7,MATCH(AG144,'P-07 HACCP score'!$B$3:$B$7,0),MATCH('D-14 Ernst'!AC$2,'P-07 HACCP score'!$C$2:$E$2,0))</f>
        <v>0</v>
      </c>
      <c r="BX144" s="6">
        <f>INDEX('P-07 HACCP score'!$C$3:$E$7,MATCH(AH144,'P-07 HACCP score'!$B$3:$B$7,0),MATCH('D-14 Ernst'!AD$2,'P-07 HACCP score'!$C$2:$E$2,0))</f>
        <v>0</v>
      </c>
    </row>
    <row r="145" spans="1:76" s="6" customFormat="1" x14ac:dyDescent="0.45">
      <c r="A145" s="47">
        <v>52020</v>
      </c>
      <c r="B145" s="6" t="s">
        <v>184</v>
      </c>
      <c r="C145" s="6" t="s">
        <v>637</v>
      </c>
      <c r="D145" s="21" t="s">
        <v>103</v>
      </c>
      <c r="E145" s="22"/>
      <c r="F145" s="22"/>
      <c r="G145" s="22"/>
      <c r="H145" s="25"/>
      <c r="I145" s="25"/>
      <c r="J145" s="25"/>
      <c r="K145" s="25"/>
      <c r="L145" s="25"/>
      <c r="M145" s="22"/>
      <c r="N145" s="22"/>
      <c r="O145" s="26"/>
      <c r="P145" s="26"/>
      <c r="Q145" s="22" t="s">
        <v>32</v>
      </c>
      <c r="R145" s="22"/>
      <c r="S145" s="22"/>
      <c r="T145" s="22"/>
      <c r="U145" s="22"/>
      <c r="V145" s="22"/>
      <c r="W145" s="22" t="s">
        <v>32</v>
      </c>
      <c r="X145" s="22" t="s">
        <v>43</v>
      </c>
      <c r="Y145" s="22"/>
      <c r="Z145" s="22"/>
      <c r="AA145" s="22"/>
      <c r="AB145" s="22"/>
      <c r="AC145" s="22"/>
      <c r="AD145" s="22"/>
      <c r="AE145" s="22"/>
      <c r="AF145" s="22"/>
      <c r="AG145" s="22"/>
      <c r="AH145" s="22"/>
      <c r="AI145" s="4">
        <f>COUNTIF(AU145:AW145,5)+COUNTIF(BC145:BD145,5)+COUNTIF(BG145:BX145,5)+COUNTIF(AU145:AW145,9)+COUNTIF(BC145:BD145,9)+COUNTIF(BG145:BX145,9)</f>
        <v>3</v>
      </c>
      <c r="AJ145" s="4">
        <f>COUNTIF(AU145:AW145,15)+COUNTIF(BC145:BD145,15)+COUNTIF(BG145:BX145,15)+COUNTIF(AU145:AW145,25)+COUNTIF(BC145:BD145,25)+COUNTIF(BG145:BX145,25)</f>
        <v>0</v>
      </c>
      <c r="AK145" s="4" t="str">
        <f>IF(AJ145&gt;=1,"HOOG",IF(AI145&gt;=2,"MIDDEN","LAAG"))</f>
        <v>MIDDEN</v>
      </c>
      <c r="AL145" s="4" t="str">
        <f>IF(AND(AJ145=1,OR(G145="H",X145="H"),TEXT(D145,0)&lt;&gt;"4"),"J","N" )</f>
        <v>N</v>
      </c>
      <c r="AM145" s="4" t="s">
        <v>34</v>
      </c>
      <c r="AN145" s="80" t="str">
        <f>IF(OR(AM145="J",AL145="J"),"MIDDEN",AK145)</f>
        <v>MIDDEN</v>
      </c>
      <c r="AO145" s="4" t="s">
        <v>32</v>
      </c>
      <c r="AP145" s="4" t="s">
        <v>36</v>
      </c>
      <c r="AQ145" s="4" t="s">
        <v>34</v>
      </c>
      <c r="AR145" s="4" t="str">
        <f>IF(AND(AO145="H",AP145="K"),"J",IF(OR(AND(AO145="L",AP145="K",AQ145="J"),AND(AO145="H",AP145="G",AQ145="J")),"J","N"))</f>
        <v>N</v>
      </c>
      <c r="AS145" s="4" t="s">
        <v>34</v>
      </c>
      <c r="AT145" s="4" t="str">
        <f>IF(AR145="N",AN145,IF(AN145="LAAG","MIDDEN","HOOG"))</f>
        <v>MIDDEN</v>
      </c>
      <c r="AU145" s="6">
        <f>INDEX('P-07 HACCP score'!$C$3:$E$7,MATCH(E145,'P-07 HACCP score'!$B$3:$B$7,0),MATCH('D-14 Ernst'!A$2,'P-07 HACCP score'!$C$2:$E$2,0))</f>
        <v>0</v>
      </c>
      <c r="AV145" s="6">
        <f>INDEX('P-07 HACCP score'!$C$3:$E$7,MATCH(F145,'P-07 HACCP score'!$B$3:$B$7,0),MATCH('D-14 Ernst'!B$2,'P-07 HACCP score'!$C$2:$E$2,0))</f>
        <v>0</v>
      </c>
      <c r="AW145" s="6">
        <f>INDEX('P-07 HACCP score'!$C$3:$E$7,MATCH(G145,'P-07 HACCP score'!$B$3:$B$7,0),MATCH('D-14 Ernst'!C$2,'P-07 HACCP score'!$C$2:$E$2,0))</f>
        <v>0</v>
      </c>
      <c r="AX145" s="6">
        <f>INDEX('P-07 HACCP score'!$C$3:$E$7,MATCH(H145,'P-07 HACCP score'!$B$3:$B$7,0),MATCH('D-14 Ernst'!D$2,'P-07 HACCP score'!$C$2:$E$2,0))</f>
        <v>0</v>
      </c>
      <c r="AY145" s="6">
        <f>INDEX('P-07 HACCP score'!$C$3:$E$7,MATCH(I145,'P-07 HACCP score'!$B$3:$B$7,0),MATCH('D-14 Ernst'!E$2,'P-07 HACCP score'!$C$2:$E$2,0))</f>
        <v>0</v>
      </c>
      <c r="AZ145" s="6">
        <f>INDEX('P-07 HACCP score'!$C$3:$E$7,MATCH(J145,'P-07 HACCP score'!$B$3:$B$7,0),MATCH('D-14 Ernst'!F$2,'P-07 HACCP score'!$C$2:$E$2,0))</f>
        <v>0</v>
      </c>
      <c r="BA145" s="6">
        <f>INDEX('P-07 HACCP score'!$C$3:$E$7,MATCH(K145,'P-07 HACCP score'!$B$3:$B$7,0),MATCH('D-14 Ernst'!G$2,'P-07 HACCP score'!$C$2:$E$2,0))</f>
        <v>0</v>
      </c>
      <c r="BB145" s="6">
        <f>INDEX('P-07 HACCP score'!$C$3:$E$7,MATCH(L145,'P-07 HACCP score'!$B$3:$B$7,0),MATCH('D-14 Ernst'!H$2,'P-07 HACCP score'!$C$2:$E$2,0))</f>
        <v>0</v>
      </c>
      <c r="BC145" s="6">
        <f>INDEX('P-07 HACCP score'!$C$3:$E$7,MATCH(M145,'P-07 HACCP score'!$B$3:$B$7,0),MATCH('D-14 Ernst'!I$2,'P-07 HACCP score'!$C$2:$E$2,0))</f>
        <v>0</v>
      </c>
      <c r="BD145" s="6">
        <f>INDEX('P-07 HACCP score'!$C$3:$E$7,MATCH(N145,'P-07 HACCP score'!$B$3:$B$7,0),MATCH('D-14 Ernst'!J$2,'P-07 HACCP score'!$C$2:$E$2,0))</f>
        <v>0</v>
      </c>
      <c r="BE145" s="6">
        <f>INDEX('P-07 HACCP score'!$C$3:$E$7,MATCH(O145,'P-07 HACCP score'!$B$3:$B$7,0),MATCH('D-14 Ernst'!K$2,'P-07 HACCP score'!$C$2:$E$2,0))</f>
        <v>0</v>
      </c>
      <c r="BF145" s="6">
        <f>INDEX('P-07 HACCP score'!$C$3:$E$7,MATCH(P145,'P-07 HACCP score'!$B$3:$B$7,0),MATCH('D-14 Ernst'!L$2,'P-07 HACCP score'!$C$2:$E$2,0))</f>
        <v>0</v>
      </c>
      <c r="BG145" s="6">
        <f>INDEX('P-07 HACCP score'!$C$3:$E$7,MATCH(Q145,'P-07 HACCP score'!$B$3:$B$7,0),MATCH('D-14 Ernst'!M$2,'P-07 HACCP score'!$C$2:$E$2,0))</f>
        <v>5</v>
      </c>
      <c r="BH145" s="6">
        <f>INDEX('P-07 HACCP score'!$C$3:$E$7,MATCH(R145,'P-07 HACCP score'!$B$3:$B$7,0),MATCH('D-14 Ernst'!N$2,'P-07 HACCP score'!$C$2:$E$2,0))</f>
        <v>0</v>
      </c>
      <c r="BI145" s="6">
        <f>INDEX('P-07 HACCP score'!$C$3:$E$7,MATCH(S145,'P-07 HACCP score'!$B$3:$B$7,0),MATCH('D-14 Ernst'!O$2,'P-07 HACCP score'!$C$2:$E$2,0))</f>
        <v>0</v>
      </c>
      <c r="BJ145" s="6">
        <f>INDEX('P-07 HACCP score'!$C$3:$E$7,MATCH(T145,'P-07 HACCP score'!$B$3:$B$7,0),MATCH('D-14 Ernst'!P$2,'P-07 HACCP score'!$C$2:$E$2,0))</f>
        <v>0</v>
      </c>
      <c r="BK145" s="6">
        <f>INDEX('P-07 HACCP score'!$C$3:$E$7,MATCH(U145,'P-07 HACCP score'!$B$3:$B$7,0),MATCH('D-14 Ernst'!Q$2,'P-07 HACCP score'!$C$2:$E$2,0))</f>
        <v>0</v>
      </c>
      <c r="BL145" s="6">
        <f>INDEX('P-07 HACCP score'!$C$3:$E$7,MATCH(V145,'P-07 HACCP score'!$B$3:$B$7,0),MATCH('D-14 Ernst'!R$2,'P-07 HACCP score'!$C$2:$E$2,0))</f>
        <v>0</v>
      </c>
      <c r="BM145" s="6">
        <f>INDEX('P-07 HACCP score'!$C$3:$E$7,MATCH(W145,'P-07 HACCP score'!$B$3:$B$7,0),MATCH('D-14 Ernst'!S$2,'P-07 HACCP score'!$C$2:$E$2,0))</f>
        <v>5</v>
      </c>
      <c r="BN145" s="6">
        <f>INDEX('P-07 HACCP score'!$C$3:$E$7,MATCH(X145,'P-07 HACCP score'!$B$3:$B$7,0),MATCH('D-14 Ernst'!T$2,'P-07 HACCP score'!$C$2:$E$2,0))</f>
        <v>9</v>
      </c>
      <c r="BO145" s="6">
        <f>INDEX('P-07 HACCP score'!$C$3:$E$7,MATCH(Y145,'P-07 HACCP score'!$B$3:$B$7,0),MATCH('D-14 Ernst'!U$2,'P-07 HACCP score'!$C$2:$E$2,0))</f>
        <v>0</v>
      </c>
      <c r="BP145" s="6">
        <f>INDEX('P-07 HACCP score'!$C$3:$E$7,MATCH(Z145,'P-07 HACCP score'!$B$3:$B$7,0),MATCH('D-14 Ernst'!V$2,'P-07 HACCP score'!$C$2:$E$2,0))</f>
        <v>0</v>
      </c>
      <c r="BQ145" s="6">
        <f>INDEX('P-07 HACCP score'!$C$3:$E$7,MATCH(AA145,'P-07 HACCP score'!$B$3:$B$7,0),MATCH('D-14 Ernst'!W$2,'P-07 HACCP score'!$C$2:$E$2,0))</f>
        <v>0</v>
      </c>
      <c r="BR145" s="6">
        <f>INDEX('P-07 HACCP score'!$C$3:$E$7,MATCH(AB145,'P-07 HACCP score'!$B$3:$B$7,0),MATCH('D-14 Ernst'!X$2,'P-07 HACCP score'!$C$2:$E$2,0))</f>
        <v>0</v>
      </c>
      <c r="BS145" s="6">
        <f>INDEX('P-07 HACCP score'!$C$3:$E$7,MATCH(AC145,'P-07 HACCP score'!$B$3:$B$7,0),MATCH('D-14 Ernst'!Y$2,'P-07 HACCP score'!$C$2:$E$2,0))</f>
        <v>0</v>
      </c>
      <c r="BT145" s="6">
        <f>INDEX('P-07 HACCP score'!$C$3:$E$7,MATCH(AD145,'P-07 HACCP score'!$B$3:$B$7,0),MATCH('D-14 Ernst'!Z$2,'P-07 HACCP score'!$C$2:$E$2,0))</f>
        <v>0</v>
      </c>
      <c r="BU145" s="6">
        <f>INDEX('P-07 HACCP score'!$C$3:$E$7,MATCH(AE145,'P-07 HACCP score'!$B$3:$B$7,0),MATCH('D-14 Ernst'!AA$2,'P-07 HACCP score'!$C$2:$E$2,0))</f>
        <v>0</v>
      </c>
      <c r="BV145" s="6">
        <f>INDEX('P-07 HACCP score'!$C$3:$E$7,MATCH(AF145,'P-07 HACCP score'!$B$3:$B$7,0),MATCH('D-14 Ernst'!AB$2,'P-07 HACCP score'!$C$2:$E$2,0))</f>
        <v>0</v>
      </c>
      <c r="BW145" s="6">
        <f>INDEX('P-07 HACCP score'!$C$3:$E$7,MATCH(AG145,'P-07 HACCP score'!$B$3:$B$7,0),MATCH('D-14 Ernst'!AC$2,'P-07 HACCP score'!$C$2:$E$2,0))</f>
        <v>0</v>
      </c>
      <c r="BX145" s="6">
        <f>INDEX('P-07 HACCP score'!$C$3:$E$7,MATCH(AH145,'P-07 HACCP score'!$B$3:$B$7,0),MATCH('D-14 Ernst'!AD$2,'P-07 HACCP score'!$C$2:$E$2,0))</f>
        <v>0</v>
      </c>
    </row>
    <row r="146" spans="1:76" s="6" customFormat="1" x14ac:dyDescent="0.45">
      <c r="A146" s="47">
        <v>52090</v>
      </c>
      <c r="B146" s="6" t="s">
        <v>185</v>
      </c>
      <c r="C146" s="6" t="s">
        <v>643</v>
      </c>
      <c r="D146" s="21" t="s">
        <v>80</v>
      </c>
      <c r="E146" s="22" t="s">
        <v>32</v>
      </c>
      <c r="F146" s="22"/>
      <c r="G146" s="22" t="s">
        <v>32</v>
      </c>
      <c r="H146" s="25" t="s">
        <v>32</v>
      </c>
      <c r="I146" s="25" t="s">
        <v>32</v>
      </c>
      <c r="J146" s="25"/>
      <c r="K146" s="44" t="s">
        <v>726</v>
      </c>
      <c r="L146" s="25"/>
      <c r="M146" s="22"/>
      <c r="N146" s="22"/>
      <c r="O146" s="26"/>
      <c r="P146" s="26"/>
      <c r="Q146" s="22"/>
      <c r="R146" s="22"/>
      <c r="S146" s="22"/>
      <c r="T146" s="22"/>
      <c r="U146" s="22"/>
      <c r="V146" s="22"/>
      <c r="W146" s="22"/>
      <c r="X146" s="22"/>
      <c r="Y146" s="22"/>
      <c r="Z146" s="22"/>
      <c r="AA146" s="22"/>
      <c r="AB146" s="22"/>
      <c r="AC146" s="22"/>
      <c r="AD146" s="22"/>
      <c r="AE146" s="22"/>
      <c r="AF146" s="22"/>
      <c r="AG146" s="22"/>
      <c r="AH146" s="22"/>
      <c r="AI146" s="4">
        <f>COUNTIF(AU146:AW146,5)+COUNTIF(BC146:BD146,5)+COUNTIF(BG146:BX146,5)+COUNTIF(AU146:AW146,9)+COUNTIF(BC146:BD146,9)+COUNTIF(BG146:BX146,9)</f>
        <v>0</v>
      </c>
      <c r="AJ146" s="4">
        <f>COUNTIF(AU146:AW146,15)+COUNTIF(BC146:BD146,15)+COUNTIF(BG146:BX146,15)+COUNTIF(AU146:AW146,25)+COUNTIF(BC146:BD146,25)+COUNTIF(BG146:BX146,25)</f>
        <v>0</v>
      </c>
      <c r="AK146" s="4" t="str">
        <f>IF(AJ146&gt;=1,"HOOG",IF(AI146&gt;=2,"MIDDEN","LAAG"))</f>
        <v>LAAG</v>
      </c>
      <c r="AL146" s="4" t="str">
        <f>IF(AND(AJ146=1,OR(G146="H",X146="H"),TEXT(D146,0)&lt;&gt;"4"),"J","N" )</f>
        <v>N</v>
      </c>
      <c r="AM146" s="4" t="s">
        <v>34</v>
      </c>
      <c r="AN146" s="80" t="str">
        <f>IF(OR(AM146="J",AL146="J"),"MIDDEN",AK146)</f>
        <v>LAAG</v>
      </c>
      <c r="AO146" s="4" t="s">
        <v>32</v>
      </c>
      <c r="AP146" s="4" t="s">
        <v>36</v>
      </c>
      <c r="AQ146" s="4" t="s">
        <v>34</v>
      </c>
      <c r="AR146" s="4" t="str">
        <f>IF(AND(AO146="H",AP146="K"),"J",IF(OR(AND(AO146="L",AP146="K",AQ146="J"),AND(AO146="H",AP146="G",AQ146="J")),"J","N"))</f>
        <v>N</v>
      </c>
      <c r="AS146" s="4" t="s">
        <v>34</v>
      </c>
      <c r="AT146" s="4" t="str">
        <f>IF(AR146="N",AN146,IF(AN146="LAAG","MIDDEN","HOOG"))</f>
        <v>LAAG</v>
      </c>
      <c r="AU146" s="6">
        <f>INDEX('P-07 HACCP score'!$C$3:$E$7,MATCH(E146,'P-07 HACCP score'!$B$3:$B$7,0),MATCH('D-14 Ernst'!A$2,'P-07 HACCP score'!$C$2:$E$2,0))</f>
        <v>3</v>
      </c>
      <c r="AV146" s="6">
        <f>INDEX('P-07 HACCP score'!$C$3:$E$7,MATCH(F146,'P-07 HACCP score'!$B$3:$B$7,0),MATCH('D-14 Ernst'!B$2,'P-07 HACCP score'!$C$2:$E$2,0))</f>
        <v>0</v>
      </c>
      <c r="AW146" s="6">
        <f>INDEX('P-07 HACCP score'!$C$3:$E$7,MATCH(G146,'P-07 HACCP score'!$B$3:$B$7,0),MATCH('D-14 Ernst'!C$2,'P-07 HACCP score'!$C$2:$E$2,0))</f>
        <v>3</v>
      </c>
      <c r="AX146" s="6">
        <f>INDEX('P-07 HACCP score'!$C$3:$E$7,MATCH(H146,'P-07 HACCP score'!$B$3:$B$7,0),MATCH('D-14 Ernst'!D$2,'P-07 HACCP score'!$C$2:$E$2,0))</f>
        <v>3</v>
      </c>
      <c r="AY146" s="6">
        <f>INDEX('P-07 HACCP score'!$C$3:$E$7,MATCH(I146,'P-07 HACCP score'!$B$3:$B$7,0),MATCH('D-14 Ernst'!E$2,'P-07 HACCP score'!$C$2:$E$2,0))</f>
        <v>3</v>
      </c>
      <c r="AZ146" s="6">
        <f>INDEX('P-07 HACCP score'!$C$3:$E$7,MATCH(J146,'P-07 HACCP score'!$B$3:$B$7,0),MATCH('D-14 Ernst'!F$2,'P-07 HACCP score'!$C$2:$E$2,0))</f>
        <v>0</v>
      </c>
      <c r="BA146" s="6">
        <f>INDEX('P-07 HACCP score'!$C$3:$E$7,MATCH(K146,'P-07 HACCP score'!$B$3:$B$7,0),MATCH('D-14 Ernst'!G$2,'P-07 HACCP score'!$C$2:$E$2,0))</f>
        <v>1.5</v>
      </c>
      <c r="BB146" s="6">
        <f>INDEX('P-07 HACCP score'!$C$3:$E$7,MATCH(L146,'P-07 HACCP score'!$B$3:$B$7,0),MATCH('D-14 Ernst'!H$2,'P-07 HACCP score'!$C$2:$E$2,0))</f>
        <v>0</v>
      </c>
      <c r="BC146" s="6">
        <f>INDEX('P-07 HACCP score'!$C$3:$E$7,MATCH(M146,'P-07 HACCP score'!$B$3:$B$7,0),MATCH('D-14 Ernst'!I$2,'P-07 HACCP score'!$C$2:$E$2,0))</f>
        <v>0</v>
      </c>
      <c r="BD146" s="6">
        <f>INDEX('P-07 HACCP score'!$C$3:$E$7,MATCH(N146,'P-07 HACCP score'!$B$3:$B$7,0),MATCH('D-14 Ernst'!J$2,'P-07 HACCP score'!$C$2:$E$2,0))</f>
        <v>0</v>
      </c>
      <c r="BE146" s="6">
        <f>INDEX('P-07 HACCP score'!$C$3:$E$7,MATCH(O146,'P-07 HACCP score'!$B$3:$B$7,0),MATCH('D-14 Ernst'!K$2,'P-07 HACCP score'!$C$2:$E$2,0))</f>
        <v>0</v>
      </c>
      <c r="BF146" s="6">
        <f>INDEX('P-07 HACCP score'!$C$3:$E$7,MATCH(P146,'P-07 HACCP score'!$B$3:$B$7,0),MATCH('D-14 Ernst'!L$2,'P-07 HACCP score'!$C$2:$E$2,0))</f>
        <v>0</v>
      </c>
      <c r="BG146" s="6">
        <f>INDEX('P-07 HACCP score'!$C$3:$E$7,MATCH(Q146,'P-07 HACCP score'!$B$3:$B$7,0),MATCH('D-14 Ernst'!M$2,'P-07 HACCP score'!$C$2:$E$2,0))</f>
        <v>0</v>
      </c>
      <c r="BH146" s="6">
        <f>INDEX('P-07 HACCP score'!$C$3:$E$7,MATCH(R146,'P-07 HACCP score'!$B$3:$B$7,0),MATCH('D-14 Ernst'!N$2,'P-07 HACCP score'!$C$2:$E$2,0))</f>
        <v>0</v>
      </c>
      <c r="BI146" s="6">
        <f>INDEX('P-07 HACCP score'!$C$3:$E$7,MATCH(S146,'P-07 HACCP score'!$B$3:$B$7,0),MATCH('D-14 Ernst'!O$2,'P-07 HACCP score'!$C$2:$E$2,0))</f>
        <v>0</v>
      </c>
      <c r="BJ146" s="6">
        <f>INDEX('P-07 HACCP score'!$C$3:$E$7,MATCH(T146,'P-07 HACCP score'!$B$3:$B$7,0),MATCH('D-14 Ernst'!P$2,'P-07 HACCP score'!$C$2:$E$2,0))</f>
        <v>0</v>
      </c>
      <c r="BK146" s="6">
        <f>INDEX('P-07 HACCP score'!$C$3:$E$7,MATCH(U146,'P-07 HACCP score'!$B$3:$B$7,0),MATCH('D-14 Ernst'!Q$2,'P-07 HACCP score'!$C$2:$E$2,0))</f>
        <v>0</v>
      </c>
      <c r="BL146" s="6">
        <f>INDEX('P-07 HACCP score'!$C$3:$E$7,MATCH(V146,'P-07 HACCP score'!$B$3:$B$7,0),MATCH('D-14 Ernst'!R$2,'P-07 HACCP score'!$C$2:$E$2,0))</f>
        <v>0</v>
      </c>
      <c r="BM146" s="6">
        <f>INDEX('P-07 HACCP score'!$C$3:$E$7,MATCH(W146,'P-07 HACCP score'!$B$3:$B$7,0),MATCH('D-14 Ernst'!S$2,'P-07 HACCP score'!$C$2:$E$2,0))</f>
        <v>0</v>
      </c>
      <c r="BN146" s="6">
        <f>INDEX('P-07 HACCP score'!$C$3:$E$7,MATCH(X146,'P-07 HACCP score'!$B$3:$B$7,0),MATCH('D-14 Ernst'!T$2,'P-07 HACCP score'!$C$2:$E$2,0))</f>
        <v>0</v>
      </c>
      <c r="BO146" s="6">
        <f>INDEX('P-07 HACCP score'!$C$3:$E$7,MATCH(Y146,'P-07 HACCP score'!$B$3:$B$7,0),MATCH('D-14 Ernst'!U$2,'P-07 HACCP score'!$C$2:$E$2,0))</f>
        <v>0</v>
      </c>
      <c r="BP146" s="6">
        <f>INDEX('P-07 HACCP score'!$C$3:$E$7,MATCH(Z146,'P-07 HACCP score'!$B$3:$B$7,0),MATCH('D-14 Ernst'!V$2,'P-07 HACCP score'!$C$2:$E$2,0))</f>
        <v>0</v>
      </c>
      <c r="BQ146" s="6">
        <f>INDEX('P-07 HACCP score'!$C$3:$E$7,MATCH(AA146,'P-07 HACCP score'!$B$3:$B$7,0),MATCH('D-14 Ernst'!W$2,'P-07 HACCP score'!$C$2:$E$2,0))</f>
        <v>0</v>
      </c>
      <c r="BR146" s="6">
        <f>INDEX('P-07 HACCP score'!$C$3:$E$7,MATCH(AB146,'P-07 HACCP score'!$B$3:$B$7,0),MATCH('D-14 Ernst'!X$2,'P-07 HACCP score'!$C$2:$E$2,0))</f>
        <v>0</v>
      </c>
      <c r="BS146" s="6">
        <f>INDEX('P-07 HACCP score'!$C$3:$E$7,MATCH(AC146,'P-07 HACCP score'!$B$3:$B$7,0),MATCH('D-14 Ernst'!Y$2,'P-07 HACCP score'!$C$2:$E$2,0))</f>
        <v>0</v>
      </c>
      <c r="BT146" s="6">
        <f>INDEX('P-07 HACCP score'!$C$3:$E$7,MATCH(AD146,'P-07 HACCP score'!$B$3:$B$7,0),MATCH('D-14 Ernst'!Z$2,'P-07 HACCP score'!$C$2:$E$2,0))</f>
        <v>0</v>
      </c>
      <c r="BU146" s="6">
        <f>INDEX('P-07 HACCP score'!$C$3:$E$7,MATCH(AE146,'P-07 HACCP score'!$B$3:$B$7,0),MATCH('D-14 Ernst'!AA$2,'P-07 HACCP score'!$C$2:$E$2,0))</f>
        <v>0</v>
      </c>
      <c r="BV146" s="6">
        <f>INDEX('P-07 HACCP score'!$C$3:$E$7,MATCH(AF146,'P-07 HACCP score'!$B$3:$B$7,0),MATCH('D-14 Ernst'!AB$2,'P-07 HACCP score'!$C$2:$E$2,0))</f>
        <v>0</v>
      </c>
      <c r="BW146" s="6">
        <f>INDEX('P-07 HACCP score'!$C$3:$E$7,MATCH(AG146,'P-07 HACCP score'!$B$3:$B$7,0),MATCH('D-14 Ernst'!AC$2,'P-07 HACCP score'!$C$2:$E$2,0))</f>
        <v>0</v>
      </c>
      <c r="BX146" s="6">
        <f>INDEX('P-07 HACCP score'!$C$3:$E$7,MATCH(AH146,'P-07 HACCP score'!$B$3:$B$7,0),MATCH('D-14 Ernst'!AD$2,'P-07 HACCP score'!$C$2:$E$2,0))</f>
        <v>0</v>
      </c>
    </row>
    <row r="147" spans="1:76" s="6" customFormat="1" x14ac:dyDescent="0.45">
      <c r="A147" s="47">
        <v>52100</v>
      </c>
      <c r="B147" s="6" t="s">
        <v>186</v>
      </c>
      <c r="C147" s="6" t="s">
        <v>643</v>
      </c>
      <c r="D147" s="21" t="s">
        <v>80</v>
      </c>
      <c r="E147" s="22"/>
      <c r="F147" s="22"/>
      <c r="G147" s="22" t="s">
        <v>32</v>
      </c>
      <c r="H147" s="25" t="s">
        <v>32</v>
      </c>
      <c r="I147" s="25" t="s">
        <v>32</v>
      </c>
      <c r="J147" s="25"/>
      <c r="K147" s="44" t="s">
        <v>726</v>
      </c>
      <c r="L147" s="25"/>
      <c r="M147" s="22"/>
      <c r="N147" s="22"/>
      <c r="O147" s="26"/>
      <c r="P147" s="26"/>
      <c r="Q147" s="22"/>
      <c r="R147" s="22"/>
      <c r="S147" s="22"/>
      <c r="T147" s="22"/>
      <c r="U147" s="22"/>
      <c r="V147" s="22"/>
      <c r="W147" s="22"/>
      <c r="X147" s="22"/>
      <c r="Y147" s="22"/>
      <c r="Z147" s="22"/>
      <c r="AA147" s="22"/>
      <c r="AB147" s="22"/>
      <c r="AC147" s="22"/>
      <c r="AD147" s="22"/>
      <c r="AE147" s="22"/>
      <c r="AF147" s="22"/>
      <c r="AG147" s="42" t="s">
        <v>726</v>
      </c>
      <c r="AH147" s="22"/>
      <c r="AI147" s="4">
        <f>COUNTIF(AU147:AW147,5)+COUNTIF(BC147:BD147,5)+COUNTIF(BG147:BX147,5)+COUNTIF(AU147:AW147,9)+COUNTIF(BC147:BD147,9)+COUNTIF(BG147:BX147,9)</f>
        <v>0</v>
      </c>
      <c r="AJ147" s="4">
        <f>COUNTIF(AU147:AW147,15)+COUNTIF(BC147:BD147,15)+COUNTIF(BG147:BX147,15)+COUNTIF(AU147:AW147,25)+COUNTIF(BC147:BD147,25)+COUNTIF(BG147:BX147,25)</f>
        <v>0</v>
      </c>
      <c r="AK147" s="4" t="str">
        <f>IF(AJ147&gt;=1,"HOOG",IF(AI147&gt;=2,"MIDDEN","LAAG"))</f>
        <v>LAAG</v>
      </c>
      <c r="AL147" s="4" t="str">
        <f>IF(AND(AJ147=1,OR(G147="H",X147="H"),TEXT(D147,0)&lt;&gt;"4"),"J","N" )</f>
        <v>N</v>
      </c>
      <c r="AM147" s="4" t="s">
        <v>34</v>
      </c>
      <c r="AN147" s="80" t="str">
        <f>IF(OR(AM147="J",AL147="J"),"MIDDEN",AK147)</f>
        <v>LAAG</v>
      </c>
      <c r="AO147" s="4" t="s">
        <v>35</v>
      </c>
      <c r="AP147" s="4" t="s">
        <v>36</v>
      </c>
      <c r="AQ147" s="4" t="s">
        <v>34</v>
      </c>
      <c r="AR147" s="4" t="str">
        <f>IF(AND(AO147="H",AP147="K"),"J",IF(OR(AND(AO147="L",AP147="K",AQ147="J"),AND(AO147="H",AP147="G",AQ147="J")),"J","N"))</f>
        <v>N</v>
      </c>
      <c r="AS147" s="4" t="s">
        <v>112</v>
      </c>
      <c r="AT147" s="4" t="str">
        <f>IF(AR147="N",AN147,IF(AN147="LAAG","MIDDEN","HOOG"))</f>
        <v>LAAG</v>
      </c>
      <c r="AU147" s="6">
        <f>INDEX('P-07 HACCP score'!$C$3:$E$7,MATCH(E147,'P-07 HACCP score'!$B$3:$B$7,0),MATCH('D-14 Ernst'!A$2,'P-07 HACCP score'!$C$2:$E$2,0))</f>
        <v>0</v>
      </c>
      <c r="AV147" s="6">
        <f>INDEX('P-07 HACCP score'!$C$3:$E$7,MATCH(F147,'P-07 HACCP score'!$B$3:$B$7,0),MATCH('D-14 Ernst'!B$2,'P-07 HACCP score'!$C$2:$E$2,0))</f>
        <v>0</v>
      </c>
      <c r="AW147" s="6">
        <f>INDEX('P-07 HACCP score'!$C$3:$E$7,MATCH(G147,'P-07 HACCP score'!$B$3:$B$7,0),MATCH('D-14 Ernst'!C$2,'P-07 HACCP score'!$C$2:$E$2,0))</f>
        <v>3</v>
      </c>
      <c r="AX147" s="6">
        <f>INDEX('P-07 HACCP score'!$C$3:$E$7,MATCH(H147,'P-07 HACCP score'!$B$3:$B$7,0),MATCH('D-14 Ernst'!D$2,'P-07 HACCP score'!$C$2:$E$2,0))</f>
        <v>3</v>
      </c>
      <c r="AY147" s="6">
        <f>INDEX('P-07 HACCP score'!$C$3:$E$7,MATCH(I147,'P-07 HACCP score'!$B$3:$B$7,0),MATCH('D-14 Ernst'!E$2,'P-07 HACCP score'!$C$2:$E$2,0))</f>
        <v>3</v>
      </c>
      <c r="AZ147" s="6">
        <f>INDEX('P-07 HACCP score'!$C$3:$E$7,MATCH(J147,'P-07 HACCP score'!$B$3:$B$7,0),MATCH('D-14 Ernst'!F$2,'P-07 HACCP score'!$C$2:$E$2,0))</f>
        <v>0</v>
      </c>
      <c r="BA147" s="6">
        <f>INDEX('P-07 HACCP score'!$C$3:$E$7,MATCH(K147,'P-07 HACCP score'!$B$3:$B$7,0),MATCH('D-14 Ernst'!G$2,'P-07 HACCP score'!$C$2:$E$2,0))</f>
        <v>1.5</v>
      </c>
      <c r="BB147" s="6">
        <f>INDEX('P-07 HACCP score'!$C$3:$E$7,MATCH(L147,'P-07 HACCP score'!$B$3:$B$7,0),MATCH('D-14 Ernst'!H$2,'P-07 HACCP score'!$C$2:$E$2,0))</f>
        <v>0</v>
      </c>
      <c r="BC147" s="6">
        <f>INDEX('P-07 HACCP score'!$C$3:$E$7,MATCH(M147,'P-07 HACCP score'!$B$3:$B$7,0),MATCH('D-14 Ernst'!I$2,'P-07 HACCP score'!$C$2:$E$2,0))</f>
        <v>0</v>
      </c>
      <c r="BD147" s="6">
        <f>INDEX('P-07 HACCP score'!$C$3:$E$7,MATCH(N147,'P-07 HACCP score'!$B$3:$B$7,0),MATCH('D-14 Ernst'!J$2,'P-07 HACCP score'!$C$2:$E$2,0))</f>
        <v>0</v>
      </c>
      <c r="BE147" s="6">
        <f>INDEX('P-07 HACCP score'!$C$3:$E$7,MATCH(O147,'P-07 HACCP score'!$B$3:$B$7,0),MATCH('D-14 Ernst'!K$2,'P-07 HACCP score'!$C$2:$E$2,0))</f>
        <v>0</v>
      </c>
      <c r="BF147" s="6">
        <f>INDEX('P-07 HACCP score'!$C$3:$E$7,MATCH(P147,'P-07 HACCP score'!$B$3:$B$7,0),MATCH('D-14 Ernst'!L$2,'P-07 HACCP score'!$C$2:$E$2,0))</f>
        <v>0</v>
      </c>
      <c r="BG147" s="6">
        <f>INDEX('P-07 HACCP score'!$C$3:$E$7,MATCH(Q147,'P-07 HACCP score'!$B$3:$B$7,0),MATCH('D-14 Ernst'!M$2,'P-07 HACCP score'!$C$2:$E$2,0))</f>
        <v>0</v>
      </c>
      <c r="BH147" s="6">
        <f>INDEX('P-07 HACCP score'!$C$3:$E$7,MATCH(R147,'P-07 HACCP score'!$B$3:$B$7,0),MATCH('D-14 Ernst'!N$2,'P-07 HACCP score'!$C$2:$E$2,0))</f>
        <v>0</v>
      </c>
      <c r="BI147" s="6">
        <f>INDEX('P-07 HACCP score'!$C$3:$E$7,MATCH(S147,'P-07 HACCP score'!$B$3:$B$7,0),MATCH('D-14 Ernst'!O$2,'P-07 HACCP score'!$C$2:$E$2,0))</f>
        <v>0</v>
      </c>
      <c r="BJ147" s="6">
        <f>INDEX('P-07 HACCP score'!$C$3:$E$7,MATCH(T147,'P-07 HACCP score'!$B$3:$B$7,0),MATCH('D-14 Ernst'!P$2,'P-07 HACCP score'!$C$2:$E$2,0))</f>
        <v>0</v>
      </c>
      <c r="BK147" s="6">
        <f>INDEX('P-07 HACCP score'!$C$3:$E$7,MATCH(U147,'P-07 HACCP score'!$B$3:$B$7,0),MATCH('D-14 Ernst'!Q$2,'P-07 HACCP score'!$C$2:$E$2,0))</f>
        <v>0</v>
      </c>
      <c r="BL147" s="6">
        <f>INDEX('P-07 HACCP score'!$C$3:$E$7,MATCH(V147,'P-07 HACCP score'!$B$3:$B$7,0),MATCH('D-14 Ernst'!R$2,'P-07 HACCP score'!$C$2:$E$2,0))</f>
        <v>0</v>
      </c>
      <c r="BM147" s="6">
        <f>INDEX('P-07 HACCP score'!$C$3:$E$7,MATCH(W147,'P-07 HACCP score'!$B$3:$B$7,0),MATCH('D-14 Ernst'!S$2,'P-07 HACCP score'!$C$2:$E$2,0))</f>
        <v>0</v>
      </c>
      <c r="BN147" s="6">
        <f>INDEX('P-07 HACCP score'!$C$3:$E$7,MATCH(X147,'P-07 HACCP score'!$B$3:$B$7,0),MATCH('D-14 Ernst'!T$2,'P-07 HACCP score'!$C$2:$E$2,0))</f>
        <v>0</v>
      </c>
      <c r="BO147" s="6">
        <f>INDEX('P-07 HACCP score'!$C$3:$E$7,MATCH(Y147,'P-07 HACCP score'!$B$3:$B$7,0),MATCH('D-14 Ernst'!U$2,'P-07 HACCP score'!$C$2:$E$2,0))</f>
        <v>0</v>
      </c>
      <c r="BP147" s="6">
        <f>INDEX('P-07 HACCP score'!$C$3:$E$7,MATCH(Z147,'P-07 HACCP score'!$B$3:$B$7,0),MATCH('D-14 Ernst'!V$2,'P-07 HACCP score'!$C$2:$E$2,0))</f>
        <v>0</v>
      </c>
      <c r="BQ147" s="6">
        <f>INDEX('P-07 HACCP score'!$C$3:$E$7,MATCH(AA147,'P-07 HACCP score'!$B$3:$B$7,0),MATCH('D-14 Ernst'!W$2,'P-07 HACCP score'!$C$2:$E$2,0))</f>
        <v>0</v>
      </c>
      <c r="BR147" s="6">
        <f>INDEX('P-07 HACCP score'!$C$3:$E$7,MATCH(AB147,'P-07 HACCP score'!$B$3:$B$7,0),MATCH('D-14 Ernst'!X$2,'P-07 HACCP score'!$C$2:$E$2,0))</f>
        <v>0</v>
      </c>
      <c r="BS147" s="6">
        <f>INDEX('P-07 HACCP score'!$C$3:$E$7,MATCH(AC147,'P-07 HACCP score'!$B$3:$B$7,0),MATCH('D-14 Ernst'!Y$2,'P-07 HACCP score'!$C$2:$E$2,0))</f>
        <v>0</v>
      </c>
      <c r="BT147" s="6">
        <f>INDEX('P-07 HACCP score'!$C$3:$E$7,MATCH(AD147,'P-07 HACCP score'!$B$3:$B$7,0),MATCH('D-14 Ernst'!Z$2,'P-07 HACCP score'!$C$2:$E$2,0))</f>
        <v>0</v>
      </c>
      <c r="BU147" s="6">
        <f>INDEX('P-07 HACCP score'!$C$3:$E$7,MATCH(AE147,'P-07 HACCP score'!$B$3:$B$7,0),MATCH('D-14 Ernst'!AA$2,'P-07 HACCP score'!$C$2:$E$2,0))</f>
        <v>0</v>
      </c>
      <c r="BV147" s="6">
        <f>INDEX('P-07 HACCP score'!$C$3:$E$7,MATCH(AF147,'P-07 HACCP score'!$B$3:$B$7,0),MATCH('D-14 Ernst'!AB$2,'P-07 HACCP score'!$C$2:$E$2,0))</f>
        <v>0</v>
      </c>
      <c r="BW147" s="6">
        <f>INDEX('P-07 HACCP score'!$C$3:$E$7,MATCH(AG147,'P-07 HACCP score'!$B$3:$B$7,0),MATCH('D-14 Ernst'!AC$2,'P-07 HACCP score'!$C$2:$E$2,0))</f>
        <v>1.5</v>
      </c>
      <c r="BX147" s="6">
        <f>INDEX('P-07 HACCP score'!$C$3:$E$7,MATCH(AH147,'P-07 HACCP score'!$B$3:$B$7,0),MATCH('D-14 Ernst'!AD$2,'P-07 HACCP score'!$C$2:$E$2,0))</f>
        <v>0</v>
      </c>
    </row>
    <row r="148" spans="1:76" s="6" customFormat="1" x14ac:dyDescent="0.45">
      <c r="A148" s="47">
        <v>50060</v>
      </c>
      <c r="B148" s="6" t="s">
        <v>187</v>
      </c>
      <c r="C148" s="6" t="s">
        <v>634</v>
      </c>
      <c r="D148" s="21" t="s">
        <v>80</v>
      </c>
      <c r="E148" s="22" t="s">
        <v>726</v>
      </c>
      <c r="F148" s="22"/>
      <c r="G148" s="22" t="s">
        <v>32</v>
      </c>
      <c r="H148" s="25" t="s">
        <v>32</v>
      </c>
      <c r="I148" s="25" t="s">
        <v>32</v>
      </c>
      <c r="J148" s="25"/>
      <c r="K148" s="25"/>
      <c r="L148" s="25"/>
      <c r="M148" s="22"/>
      <c r="N148" s="22"/>
      <c r="O148" s="26"/>
      <c r="P148" s="26"/>
      <c r="Q148" s="22"/>
      <c r="R148" s="22"/>
      <c r="S148" s="22"/>
      <c r="T148" s="22"/>
      <c r="U148" s="22"/>
      <c r="V148" s="22"/>
      <c r="W148" s="22"/>
      <c r="X148" s="22"/>
      <c r="Y148" s="22"/>
      <c r="Z148" s="22"/>
      <c r="AA148" s="22"/>
      <c r="AB148" s="22"/>
      <c r="AC148" s="22"/>
      <c r="AD148" s="22"/>
      <c r="AE148" s="22"/>
      <c r="AF148" s="22"/>
      <c r="AG148" s="22"/>
      <c r="AH148" s="22"/>
      <c r="AI148" s="4">
        <f>COUNTIF(AU148:AW148,5)+COUNTIF(BC148:BD148,5)+COUNTIF(BG148:BX148,5)+COUNTIF(AU148:AW148,9)+COUNTIF(BC148:BD148,9)+COUNTIF(BG148:BX148,9)</f>
        <v>0</v>
      </c>
      <c r="AJ148" s="4">
        <f>COUNTIF(AU148:AW148,15)+COUNTIF(BC148:BD148,15)+COUNTIF(BG148:BX148,15)+COUNTIF(AU148:AW148,25)+COUNTIF(BC148:BD148,25)+COUNTIF(BG148:BX148,25)</f>
        <v>0</v>
      </c>
      <c r="AK148" s="4" t="str">
        <f>IF(AJ148&gt;=1,"HOOG",IF(AI148&gt;=2,"MIDDEN","LAAG"))</f>
        <v>LAAG</v>
      </c>
      <c r="AL148" s="4" t="str">
        <f>IF(AND(AJ148=1,OR(G148="H",X148="H"),TEXT(D148,0)&lt;&gt;"4"),"J","N" )</f>
        <v>N</v>
      </c>
      <c r="AM148" s="4" t="s">
        <v>34</v>
      </c>
      <c r="AN148" s="80" t="str">
        <f>IF(OR(AM148="J",AL148="J"),"MIDDEN",AK148)</f>
        <v>LAAG</v>
      </c>
      <c r="AO148" s="4" t="s">
        <v>32</v>
      </c>
      <c r="AP148" s="4" t="s">
        <v>33</v>
      </c>
      <c r="AQ148" s="4" t="s">
        <v>34</v>
      </c>
      <c r="AR148" s="4" t="str">
        <f>IF(AND(AO148="H",AP148="K"),"J",IF(OR(AND(AO148="L",AP148="K",AQ148="J"),AND(AO148="H",AP148="G",AQ148="J")),"J","N"))</f>
        <v>N</v>
      </c>
      <c r="AS148" s="4" t="s">
        <v>34</v>
      </c>
      <c r="AT148" s="4" t="str">
        <f>IF(AR148="N",AN148,IF(AN148="LAAG","MIDDEN","HOOG"))</f>
        <v>LAAG</v>
      </c>
      <c r="AU148" s="6">
        <f>INDEX('P-07 HACCP score'!$C$3:$E$7,MATCH(E148,'P-07 HACCP score'!$B$3:$B$7,0),MATCH('D-14 Ernst'!A$2,'P-07 HACCP score'!$C$2:$E$2,0))</f>
        <v>1.5</v>
      </c>
      <c r="AV148" s="6">
        <f>INDEX('P-07 HACCP score'!$C$3:$E$7,MATCH(F148,'P-07 HACCP score'!$B$3:$B$7,0),MATCH('D-14 Ernst'!B$2,'P-07 HACCP score'!$C$2:$E$2,0))</f>
        <v>0</v>
      </c>
      <c r="AW148" s="6">
        <f>INDEX('P-07 HACCP score'!$C$3:$E$7,MATCH(G148,'P-07 HACCP score'!$B$3:$B$7,0),MATCH('D-14 Ernst'!C$2,'P-07 HACCP score'!$C$2:$E$2,0))</f>
        <v>3</v>
      </c>
      <c r="AX148" s="6">
        <f>INDEX('P-07 HACCP score'!$C$3:$E$7,MATCH(H148,'P-07 HACCP score'!$B$3:$B$7,0),MATCH('D-14 Ernst'!D$2,'P-07 HACCP score'!$C$2:$E$2,0))</f>
        <v>3</v>
      </c>
      <c r="AY148" s="6">
        <f>INDEX('P-07 HACCP score'!$C$3:$E$7,MATCH(I148,'P-07 HACCP score'!$B$3:$B$7,0),MATCH('D-14 Ernst'!E$2,'P-07 HACCP score'!$C$2:$E$2,0))</f>
        <v>3</v>
      </c>
      <c r="AZ148" s="6">
        <f>INDEX('P-07 HACCP score'!$C$3:$E$7,MATCH(J148,'P-07 HACCP score'!$B$3:$B$7,0),MATCH('D-14 Ernst'!F$2,'P-07 HACCP score'!$C$2:$E$2,0))</f>
        <v>0</v>
      </c>
      <c r="BA148" s="6">
        <f>INDEX('P-07 HACCP score'!$C$3:$E$7,MATCH(K148,'P-07 HACCP score'!$B$3:$B$7,0),MATCH('D-14 Ernst'!G$2,'P-07 HACCP score'!$C$2:$E$2,0))</f>
        <v>0</v>
      </c>
      <c r="BB148" s="6">
        <f>INDEX('P-07 HACCP score'!$C$3:$E$7,MATCH(L148,'P-07 HACCP score'!$B$3:$B$7,0),MATCH('D-14 Ernst'!H$2,'P-07 HACCP score'!$C$2:$E$2,0))</f>
        <v>0</v>
      </c>
      <c r="BC148" s="6">
        <f>INDEX('P-07 HACCP score'!$C$3:$E$7,MATCH(M148,'P-07 HACCP score'!$B$3:$B$7,0),MATCH('D-14 Ernst'!I$2,'P-07 HACCP score'!$C$2:$E$2,0))</f>
        <v>0</v>
      </c>
      <c r="BD148" s="6">
        <f>INDEX('P-07 HACCP score'!$C$3:$E$7,MATCH(N148,'P-07 HACCP score'!$B$3:$B$7,0),MATCH('D-14 Ernst'!J$2,'P-07 HACCP score'!$C$2:$E$2,0))</f>
        <v>0</v>
      </c>
      <c r="BE148" s="6">
        <f>INDEX('P-07 HACCP score'!$C$3:$E$7,MATCH(O148,'P-07 HACCP score'!$B$3:$B$7,0),MATCH('D-14 Ernst'!K$2,'P-07 HACCP score'!$C$2:$E$2,0))</f>
        <v>0</v>
      </c>
      <c r="BF148" s="6">
        <f>INDEX('P-07 HACCP score'!$C$3:$E$7,MATCH(P148,'P-07 HACCP score'!$B$3:$B$7,0),MATCH('D-14 Ernst'!L$2,'P-07 HACCP score'!$C$2:$E$2,0))</f>
        <v>0</v>
      </c>
      <c r="BG148" s="6">
        <f>INDEX('P-07 HACCP score'!$C$3:$E$7,MATCH(Q148,'P-07 HACCP score'!$B$3:$B$7,0),MATCH('D-14 Ernst'!M$2,'P-07 HACCP score'!$C$2:$E$2,0))</f>
        <v>0</v>
      </c>
      <c r="BH148" s="6">
        <f>INDEX('P-07 HACCP score'!$C$3:$E$7,MATCH(R148,'P-07 HACCP score'!$B$3:$B$7,0),MATCH('D-14 Ernst'!N$2,'P-07 HACCP score'!$C$2:$E$2,0))</f>
        <v>0</v>
      </c>
      <c r="BI148" s="6">
        <f>INDEX('P-07 HACCP score'!$C$3:$E$7,MATCH(S148,'P-07 HACCP score'!$B$3:$B$7,0),MATCH('D-14 Ernst'!O$2,'P-07 HACCP score'!$C$2:$E$2,0))</f>
        <v>0</v>
      </c>
      <c r="BJ148" s="6">
        <f>INDEX('P-07 HACCP score'!$C$3:$E$7,MATCH(T148,'P-07 HACCP score'!$B$3:$B$7,0),MATCH('D-14 Ernst'!P$2,'P-07 HACCP score'!$C$2:$E$2,0))</f>
        <v>0</v>
      </c>
      <c r="BK148" s="6">
        <f>INDEX('P-07 HACCP score'!$C$3:$E$7,MATCH(U148,'P-07 HACCP score'!$B$3:$B$7,0),MATCH('D-14 Ernst'!Q$2,'P-07 HACCP score'!$C$2:$E$2,0))</f>
        <v>0</v>
      </c>
      <c r="BL148" s="6">
        <f>INDEX('P-07 HACCP score'!$C$3:$E$7,MATCH(V148,'P-07 HACCP score'!$B$3:$B$7,0),MATCH('D-14 Ernst'!R$2,'P-07 HACCP score'!$C$2:$E$2,0))</f>
        <v>0</v>
      </c>
      <c r="BM148" s="6">
        <f>INDEX('P-07 HACCP score'!$C$3:$E$7,MATCH(W148,'P-07 HACCP score'!$B$3:$B$7,0),MATCH('D-14 Ernst'!S$2,'P-07 HACCP score'!$C$2:$E$2,0))</f>
        <v>0</v>
      </c>
      <c r="BN148" s="6">
        <f>INDEX('P-07 HACCP score'!$C$3:$E$7,MATCH(X148,'P-07 HACCP score'!$B$3:$B$7,0),MATCH('D-14 Ernst'!T$2,'P-07 HACCP score'!$C$2:$E$2,0))</f>
        <v>0</v>
      </c>
      <c r="BO148" s="6">
        <f>INDEX('P-07 HACCP score'!$C$3:$E$7,MATCH(Y148,'P-07 HACCP score'!$B$3:$B$7,0),MATCH('D-14 Ernst'!U$2,'P-07 HACCP score'!$C$2:$E$2,0))</f>
        <v>0</v>
      </c>
      <c r="BP148" s="6">
        <f>INDEX('P-07 HACCP score'!$C$3:$E$7,MATCH(Z148,'P-07 HACCP score'!$B$3:$B$7,0),MATCH('D-14 Ernst'!V$2,'P-07 HACCP score'!$C$2:$E$2,0))</f>
        <v>0</v>
      </c>
      <c r="BQ148" s="6">
        <f>INDEX('P-07 HACCP score'!$C$3:$E$7,MATCH(AA148,'P-07 HACCP score'!$B$3:$B$7,0),MATCH('D-14 Ernst'!W$2,'P-07 HACCP score'!$C$2:$E$2,0))</f>
        <v>0</v>
      </c>
      <c r="BR148" s="6">
        <f>INDEX('P-07 HACCP score'!$C$3:$E$7,MATCH(AB148,'P-07 HACCP score'!$B$3:$B$7,0),MATCH('D-14 Ernst'!X$2,'P-07 HACCP score'!$C$2:$E$2,0))</f>
        <v>0</v>
      </c>
      <c r="BS148" s="6">
        <f>INDEX('P-07 HACCP score'!$C$3:$E$7,MATCH(AC148,'P-07 HACCP score'!$B$3:$B$7,0),MATCH('D-14 Ernst'!Y$2,'P-07 HACCP score'!$C$2:$E$2,0))</f>
        <v>0</v>
      </c>
      <c r="BT148" s="6">
        <f>INDEX('P-07 HACCP score'!$C$3:$E$7,MATCH(AD148,'P-07 HACCP score'!$B$3:$B$7,0),MATCH('D-14 Ernst'!Z$2,'P-07 HACCP score'!$C$2:$E$2,0))</f>
        <v>0</v>
      </c>
      <c r="BU148" s="6">
        <f>INDEX('P-07 HACCP score'!$C$3:$E$7,MATCH(AE148,'P-07 HACCP score'!$B$3:$B$7,0),MATCH('D-14 Ernst'!AA$2,'P-07 HACCP score'!$C$2:$E$2,0))</f>
        <v>0</v>
      </c>
      <c r="BV148" s="6">
        <f>INDEX('P-07 HACCP score'!$C$3:$E$7,MATCH(AF148,'P-07 HACCP score'!$B$3:$B$7,0),MATCH('D-14 Ernst'!AB$2,'P-07 HACCP score'!$C$2:$E$2,0))</f>
        <v>0</v>
      </c>
      <c r="BW148" s="6">
        <f>INDEX('P-07 HACCP score'!$C$3:$E$7,MATCH(AG148,'P-07 HACCP score'!$B$3:$B$7,0),MATCH('D-14 Ernst'!AC$2,'P-07 HACCP score'!$C$2:$E$2,0))</f>
        <v>0</v>
      </c>
      <c r="BX148" s="6">
        <f>INDEX('P-07 HACCP score'!$C$3:$E$7,MATCH(AH148,'P-07 HACCP score'!$B$3:$B$7,0),MATCH('D-14 Ernst'!AD$2,'P-07 HACCP score'!$C$2:$E$2,0))</f>
        <v>0</v>
      </c>
    </row>
    <row r="149" spans="1:76" s="6" customFormat="1" x14ac:dyDescent="0.45">
      <c r="A149" s="47">
        <v>50081</v>
      </c>
      <c r="B149" s="6" t="s">
        <v>1399</v>
      </c>
      <c r="C149" s="6" t="s">
        <v>634</v>
      </c>
      <c r="D149" s="21" t="s">
        <v>80</v>
      </c>
      <c r="E149" s="22" t="s">
        <v>726</v>
      </c>
      <c r="F149" s="22"/>
      <c r="G149" s="22" t="s">
        <v>32</v>
      </c>
      <c r="H149" s="25" t="s">
        <v>32</v>
      </c>
      <c r="I149" s="25" t="s">
        <v>32</v>
      </c>
      <c r="J149" s="25"/>
      <c r="K149" s="25"/>
      <c r="L149" s="25"/>
      <c r="M149" s="22"/>
      <c r="N149" s="22"/>
      <c r="O149" s="26"/>
      <c r="P149" s="26"/>
      <c r="Q149" s="22"/>
      <c r="R149" s="22"/>
      <c r="S149" s="22"/>
      <c r="T149" s="22"/>
      <c r="U149" s="22"/>
      <c r="V149" s="22"/>
      <c r="W149" s="22"/>
      <c r="X149" s="22" t="s">
        <v>32</v>
      </c>
      <c r="Y149" s="22"/>
      <c r="Z149" s="22"/>
      <c r="AA149" s="22"/>
      <c r="AB149" s="22"/>
      <c r="AC149" s="22"/>
      <c r="AD149" s="22"/>
      <c r="AE149" s="22"/>
      <c r="AF149" s="22"/>
      <c r="AG149" s="22"/>
      <c r="AH149" s="22"/>
      <c r="AI149" s="4">
        <f>COUNTIF(AU149:AW149,5)+COUNTIF(BC149:BD149,5)+COUNTIF(BG149:BX149,5)+COUNTIF(AU149:AW149,9)+COUNTIF(BC149:BD149,9)+COUNTIF(BG149:BX149,9)</f>
        <v>0</v>
      </c>
      <c r="AJ149" s="4">
        <f>COUNTIF(AU149:AW149,15)+COUNTIF(BC149:BD149,15)+COUNTIF(BG149:BX149,15)+COUNTIF(AU149:AW149,25)+COUNTIF(BC149:BD149,25)+COUNTIF(BG149:BX149,25)</f>
        <v>0</v>
      </c>
      <c r="AK149" s="4" t="str">
        <f>IF(AJ149&gt;=1,"HOOG",IF(AI149&gt;=2,"MIDDEN","LAAG"))</f>
        <v>LAAG</v>
      </c>
      <c r="AL149" s="4" t="str">
        <f>IF(AND(AJ149=1,OR(G149="H",X149="H"),TEXT(D149,0)&lt;&gt;"4"),"J","N" )</f>
        <v>N</v>
      </c>
      <c r="AM149" s="4" t="s">
        <v>34</v>
      </c>
      <c r="AN149" s="80" t="str">
        <f>IF(OR(AM149="J",AL149="J"),"MIDDEN",AK149)</f>
        <v>LAAG</v>
      </c>
      <c r="AO149" s="4" t="s">
        <v>32</v>
      </c>
      <c r="AP149" s="4" t="s">
        <v>33</v>
      </c>
      <c r="AQ149" s="4" t="s">
        <v>34</v>
      </c>
      <c r="AR149" s="4" t="str">
        <f>IF(AND(AO149="H",AP149="K"),"J",IF(OR(AND(AO149="L",AP149="K",AQ149="J"),AND(AO149="H",AP149="G",AQ149="J")),"J","N"))</f>
        <v>N</v>
      </c>
      <c r="AS149" s="4" t="s">
        <v>34</v>
      </c>
      <c r="AT149" s="4" t="str">
        <f>IF(AR149="N",AN149,IF(AN149="LAAG","MIDDEN","HOOG"))</f>
        <v>LAAG</v>
      </c>
      <c r="AU149" s="6">
        <f>INDEX('P-07 HACCP score'!$C$3:$E$7,MATCH(E149,'P-07 HACCP score'!$B$3:$B$7,0),MATCH('D-14 Ernst'!A$2,'P-07 HACCP score'!$C$2:$E$2,0))</f>
        <v>1.5</v>
      </c>
      <c r="AV149" s="6">
        <f>INDEX('P-07 HACCP score'!$C$3:$E$7,MATCH(F149,'P-07 HACCP score'!$B$3:$B$7,0),MATCH('D-14 Ernst'!B$2,'P-07 HACCP score'!$C$2:$E$2,0))</f>
        <v>0</v>
      </c>
      <c r="AW149" s="6">
        <f>INDEX('P-07 HACCP score'!$C$3:$E$7,MATCH(G149,'P-07 HACCP score'!$B$3:$B$7,0),MATCH('D-14 Ernst'!C$2,'P-07 HACCP score'!$C$2:$E$2,0))</f>
        <v>3</v>
      </c>
      <c r="AX149" s="6">
        <f>INDEX('P-07 HACCP score'!$C$3:$E$7,MATCH(H149,'P-07 HACCP score'!$B$3:$B$7,0),MATCH('D-14 Ernst'!D$2,'P-07 HACCP score'!$C$2:$E$2,0))</f>
        <v>3</v>
      </c>
      <c r="AY149" s="6">
        <f>INDEX('P-07 HACCP score'!$C$3:$E$7,MATCH(I149,'P-07 HACCP score'!$B$3:$B$7,0),MATCH('D-14 Ernst'!E$2,'P-07 HACCP score'!$C$2:$E$2,0))</f>
        <v>3</v>
      </c>
      <c r="AZ149" s="6">
        <f>INDEX('P-07 HACCP score'!$C$3:$E$7,MATCH(J149,'P-07 HACCP score'!$B$3:$B$7,0),MATCH('D-14 Ernst'!F$2,'P-07 HACCP score'!$C$2:$E$2,0))</f>
        <v>0</v>
      </c>
      <c r="BA149" s="6">
        <f>INDEX('P-07 HACCP score'!$C$3:$E$7,MATCH(K149,'P-07 HACCP score'!$B$3:$B$7,0),MATCH('D-14 Ernst'!G$2,'P-07 HACCP score'!$C$2:$E$2,0))</f>
        <v>0</v>
      </c>
      <c r="BB149" s="6">
        <f>INDEX('P-07 HACCP score'!$C$3:$E$7,MATCH(L149,'P-07 HACCP score'!$B$3:$B$7,0),MATCH('D-14 Ernst'!H$2,'P-07 HACCP score'!$C$2:$E$2,0))</f>
        <v>0</v>
      </c>
      <c r="BC149" s="6">
        <f>INDEX('P-07 HACCP score'!$C$3:$E$7,MATCH(M149,'P-07 HACCP score'!$B$3:$B$7,0),MATCH('D-14 Ernst'!I$2,'P-07 HACCP score'!$C$2:$E$2,0))</f>
        <v>0</v>
      </c>
      <c r="BD149" s="6">
        <f>INDEX('P-07 HACCP score'!$C$3:$E$7,MATCH(N149,'P-07 HACCP score'!$B$3:$B$7,0),MATCH('D-14 Ernst'!J$2,'P-07 HACCP score'!$C$2:$E$2,0))</f>
        <v>0</v>
      </c>
      <c r="BE149" s="6">
        <f>INDEX('P-07 HACCP score'!$C$3:$E$7,MATCH(O149,'P-07 HACCP score'!$B$3:$B$7,0),MATCH('D-14 Ernst'!K$2,'P-07 HACCP score'!$C$2:$E$2,0))</f>
        <v>0</v>
      </c>
      <c r="BF149" s="6">
        <f>INDEX('P-07 HACCP score'!$C$3:$E$7,MATCH(P149,'P-07 HACCP score'!$B$3:$B$7,0),MATCH('D-14 Ernst'!L$2,'P-07 HACCP score'!$C$2:$E$2,0))</f>
        <v>0</v>
      </c>
      <c r="BG149" s="6">
        <f>INDEX('P-07 HACCP score'!$C$3:$E$7,MATCH(Q149,'P-07 HACCP score'!$B$3:$B$7,0),MATCH('D-14 Ernst'!M$2,'P-07 HACCP score'!$C$2:$E$2,0))</f>
        <v>0</v>
      </c>
      <c r="BH149" s="6">
        <f>INDEX('P-07 HACCP score'!$C$3:$E$7,MATCH(R149,'P-07 HACCP score'!$B$3:$B$7,0),MATCH('D-14 Ernst'!N$2,'P-07 HACCP score'!$C$2:$E$2,0))</f>
        <v>0</v>
      </c>
      <c r="BI149" s="6">
        <f>INDEX('P-07 HACCP score'!$C$3:$E$7,MATCH(S149,'P-07 HACCP score'!$B$3:$B$7,0),MATCH('D-14 Ernst'!O$2,'P-07 HACCP score'!$C$2:$E$2,0))</f>
        <v>0</v>
      </c>
      <c r="BJ149" s="6">
        <f>INDEX('P-07 HACCP score'!$C$3:$E$7,MATCH(T149,'P-07 HACCP score'!$B$3:$B$7,0),MATCH('D-14 Ernst'!P$2,'P-07 HACCP score'!$C$2:$E$2,0))</f>
        <v>0</v>
      </c>
      <c r="BK149" s="6">
        <f>INDEX('P-07 HACCP score'!$C$3:$E$7,MATCH(U149,'P-07 HACCP score'!$B$3:$B$7,0),MATCH('D-14 Ernst'!Q$2,'P-07 HACCP score'!$C$2:$E$2,0))</f>
        <v>0</v>
      </c>
      <c r="BL149" s="6">
        <f>INDEX('P-07 HACCP score'!$C$3:$E$7,MATCH(V149,'P-07 HACCP score'!$B$3:$B$7,0),MATCH('D-14 Ernst'!R$2,'P-07 HACCP score'!$C$2:$E$2,0))</f>
        <v>0</v>
      </c>
      <c r="BM149" s="6">
        <f>INDEX('P-07 HACCP score'!$C$3:$E$7,MATCH(W149,'P-07 HACCP score'!$B$3:$B$7,0),MATCH('D-14 Ernst'!S$2,'P-07 HACCP score'!$C$2:$E$2,0))</f>
        <v>0</v>
      </c>
      <c r="BN149" s="6">
        <f>INDEX('P-07 HACCP score'!$C$3:$E$7,MATCH(X149,'P-07 HACCP score'!$B$3:$B$7,0),MATCH('D-14 Ernst'!T$2,'P-07 HACCP score'!$C$2:$E$2,0))</f>
        <v>3</v>
      </c>
      <c r="BO149" s="6">
        <f>INDEX('P-07 HACCP score'!$C$3:$E$7,MATCH(Y149,'P-07 HACCP score'!$B$3:$B$7,0),MATCH('D-14 Ernst'!U$2,'P-07 HACCP score'!$C$2:$E$2,0))</f>
        <v>0</v>
      </c>
      <c r="BP149" s="6">
        <f>INDEX('P-07 HACCP score'!$C$3:$E$7,MATCH(Z149,'P-07 HACCP score'!$B$3:$B$7,0),MATCH('D-14 Ernst'!V$2,'P-07 HACCP score'!$C$2:$E$2,0))</f>
        <v>0</v>
      </c>
      <c r="BQ149" s="6">
        <f>INDEX('P-07 HACCP score'!$C$3:$E$7,MATCH(AA149,'P-07 HACCP score'!$B$3:$B$7,0),MATCH('D-14 Ernst'!W$2,'P-07 HACCP score'!$C$2:$E$2,0))</f>
        <v>0</v>
      </c>
      <c r="BR149" s="6">
        <f>INDEX('P-07 HACCP score'!$C$3:$E$7,MATCH(AB149,'P-07 HACCP score'!$B$3:$B$7,0),MATCH('D-14 Ernst'!X$2,'P-07 HACCP score'!$C$2:$E$2,0))</f>
        <v>0</v>
      </c>
      <c r="BS149" s="6">
        <f>INDEX('P-07 HACCP score'!$C$3:$E$7,MATCH(AC149,'P-07 HACCP score'!$B$3:$B$7,0),MATCH('D-14 Ernst'!Y$2,'P-07 HACCP score'!$C$2:$E$2,0))</f>
        <v>0</v>
      </c>
      <c r="BT149" s="6">
        <f>INDEX('P-07 HACCP score'!$C$3:$E$7,MATCH(AD149,'P-07 HACCP score'!$B$3:$B$7,0),MATCH('D-14 Ernst'!Z$2,'P-07 HACCP score'!$C$2:$E$2,0))</f>
        <v>0</v>
      </c>
      <c r="BU149" s="6">
        <f>INDEX('P-07 HACCP score'!$C$3:$E$7,MATCH(AE149,'P-07 HACCP score'!$B$3:$B$7,0),MATCH('D-14 Ernst'!AA$2,'P-07 HACCP score'!$C$2:$E$2,0))</f>
        <v>0</v>
      </c>
      <c r="BV149" s="6">
        <f>INDEX('P-07 HACCP score'!$C$3:$E$7,MATCH(AF149,'P-07 HACCP score'!$B$3:$B$7,0),MATCH('D-14 Ernst'!AB$2,'P-07 HACCP score'!$C$2:$E$2,0))</f>
        <v>0</v>
      </c>
      <c r="BW149" s="6">
        <f>INDEX('P-07 HACCP score'!$C$3:$E$7,MATCH(AG149,'P-07 HACCP score'!$B$3:$B$7,0),MATCH('D-14 Ernst'!AC$2,'P-07 HACCP score'!$C$2:$E$2,0))</f>
        <v>0</v>
      </c>
      <c r="BX149" s="6">
        <f>INDEX('P-07 HACCP score'!$C$3:$E$7,MATCH(AH149,'P-07 HACCP score'!$B$3:$B$7,0),MATCH('D-14 Ernst'!AD$2,'P-07 HACCP score'!$C$2:$E$2,0))</f>
        <v>0</v>
      </c>
    </row>
    <row r="150" spans="1:76" s="6" customFormat="1" x14ac:dyDescent="0.45">
      <c r="A150" s="47">
        <v>50070</v>
      </c>
      <c r="B150" s="6" t="s">
        <v>188</v>
      </c>
      <c r="C150" s="6" t="s">
        <v>634</v>
      </c>
      <c r="D150" s="21" t="s">
        <v>80</v>
      </c>
      <c r="E150" s="22" t="s">
        <v>726</v>
      </c>
      <c r="F150" s="22"/>
      <c r="G150" s="42" t="s">
        <v>32</v>
      </c>
      <c r="H150" s="44" t="s">
        <v>32</v>
      </c>
      <c r="I150" s="44" t="s">
        <v>32</v>
      </c>
      <c r="J150" s="25"/>
      <c r="K150" s="25"/>
      <c r="L150" s="25"/>
      <c r="M150" s="22"/>
      <c r="N150" s="22"/>
      <c r="O150" s="26"/>
      <c r="P150" s="26"/>
      <c r="Q150" s="22"/>
      <c r="R150" s="22"/>
      <c r="S150" s="22"/>
      <c r="T150" s="22"/>
      <c r="U150" s="22"/>
      <c r="V150" s="22"/>
      <c r="W150" s="22"/>
      <c r="X150" s="22"/>
      <c r="Y150" s="22"/>
      <c r="Z150" s="22"/>
      <c r="AA150" s="22"/>
      <c r="AB150" s="22"/>
      <c r="AC150" s="22"/>
      <c r="AD150" s="22"/>
      <c r="AE150" s="22"/>
      <c r="AF150" s="22"/>
      <c r="AG150" s="22"/>
      <c r="AH150" s="22"/>
      <c r="AI150" s="4">
        <f>COUNTIF(AU150:AW150,5)+COUNTIF(BC150:BD150,5)+COUNTIF(BG150:BX150,5)+COUNTIF(AU150:AW150,9)+COUNTIF(BC150:BD150,9)+COUNTIF(BG150:BX150,9)</f>
        <v>0</v>
      </c>
      <c r="AJ150" s="4">
        <f>COUNTIF(AU150:AW150,15)+COUNTIF(BC150:BD150,15)+COUNTIF(BG150:BX150,15)+COUNTIF(AU150:AW150,25)+COUNTIF(BC150:BD150,25)+COUNTIF(BG150:BX150,25)</f>
        <v>0</v>
      </c>
      <c r="AK150" s="4" t="str">
        <f>IF(AJ150&gt;=1,"HOOG",IF(AI150&gt;=2,"MIDDEN","LAAG"))</f>
        <v>LAAG</v>
      </c>
      <c r="AL150" s="4" t="str">
        <f>IF(AND(AJ150=1,OR(G150="H",X150="H"),TEXT(D150,0)&lt;&gt;"4"),"J","N" )</f>
        <v>N</v>
      </c>
      <c r="AM150" s="4" t="s">
        <v>34</v>
      </c>
      <c r="AN150" s="80" t="str">
        <f>IF(OR(AM150="J",AL150="J"),"MIDDEN",AK150)</f>
        <v>LAAG</v>
      </c>
      <c r="AO150" s="4" t="s">
        <v>32</v>
      </c>
      <c r="AP150" s="4" t="s">
        <v>33</v>
      </c>
      <c r="AQ150" s="4" t="s">
        <v>34</v>
      </c>
      <c r="AR150" s="4" t="str">
        <f>IF(AND(AO150="H",AP150="K"),"J",IF(OR(AND(AO150="L",AP150="K",AQ150="J"),AND(AO150="H",AP150="G",AQ150="J")),"J","N"))</f>
        <v>N</v>
      </c>
      <c r="AS150" s="4" t="s">
        <v>34</v>
      </c>
      <c r="AT150" s="4" t="str">
        <f>IF(AR150="N",AN150,IF(AN150="LAAG","MIDDEN","HOOG"))</f>
        <v>LAAG</v>
      </c>
      <c r="AU150" s="6">
        <f>INDEX('P-07 HACCP score'!$C$3:$E$7,MATCH(E150,'P-07 HACCP score'!$B$3:$B$7,0),MATCH('D-14 Ernst'!A$2,'P-07 HACCP score'!$C$2:$E$2,0))</f>
        <v>1.5</v>
      </c>
      <c r="AV150" s="6">
        <f>INDEX('P-07 HACCP score'!$C$3:$E$7,MATCH(F150,'P-07 HACCP score'!$B$3:$B$7,0),MATCH('D-14 Ernst'!B$2,'P-07 HACCP score'!$C$2:$E$2,0))</f>
        <v>0</v>
      </c>
      <c r="AW150" s="6">
        <f>INDEX('P-07 HACCP score'!$C$3:$E$7,MATCH(G150,'P-07 HACCP score'!$B$3:$B$7,0),MATCH('D-14 Ernst'!C$2,'P-07 HACCP score'!$C$2:$E$2,0))</f>
        <v>3</v>
      </c>
      <c r="AX150" s="6">
        <f>INDEX('P-07 HACCP score'!$C$3:$E$7,MATCH(H150,'P-07 HACCP score'!$B$3:$B$7,0),MATCH('D-14 Ernst'!D$2,'P-07 HACCP score'!$C$2:$E$2,0))</f>
        <v>3</v>
      </c>
      <c r="AY150" s="6">
        <f>INDEX('P-07 HACCP score'!$C$3:$E$7,MATCH(I150,'P-07 HACCP score'!$B$3:$B$7,0),MATCH('D-14 Ernst'!E$2,'P-07 HACCP score'!$C$2:$E$2,0))</f>
        <v>3</v>
      </c>
      <c r="AZ150" s="6">
        <f>INDEX('P-07 HACCP score'!$C$3:$E$7,MATCH(J150,'P-07 HACCP score'!$B$3:$B$7,0),MATCH('D-14 Ernst'!F$2,'P-07 HACCP score'!$C$2:$E$2,0))</f>
        <v>0</v>
      </c>
      <c r="BA150" s="6">
        <f>INDEX('P-07 HACCP score'!$C$3:$E$7,MATCH(K150,'P-07 HACCP score'!$B$3:$B$7,0),MATCH('D-14 Ernst'!G$2,'P-07 HACCP score'!$C$2:$E$2,0))</f>
        <v>0</v>
      </c>
      <c r="BB150" s="6">
        <f>INDEX('P-07 HACCP score'!$C$3:$E$7,MATCH(L150,'P-07 HACCP score'!$B$3:$B$7,0),MATCH('D-14 Ernst'!H$2,'P-07 HACCP score'!$C$2:$E$2,0))</f>
        <v>0</v>
      </c>
      <c r="BC150" s="6">
        <f>INDEX('P-07 HACCP score'!$C$3:$E$7,MATCH(M150,'P-07 HACCP score'!$B$3:$B$7,0),MATCH('D-14 Ernst'!I$2,'P-07 HACCP score'!$C$2:$E$2,0))</f>
        <v>0</v>
      </c>
      <c r="BD150" s="6">
        <f>INDEX('P-07 HACCP score'!$C$3:$E$7,MATCH(N150,'P-07 HACCP score'!$B$3:$B$7,0),MATCH('D-14 Ernst'!J$2,'P-07 HACCP score'!$C$2:$E$2,0))</f>
        <v>0</v>
      </c>
      <c r="BE150" s="6">
        <f>INDEX('P-07 HACCP score'!$C$3:$E$7,MATCH(O150,'P-07 HACCP score'!$B$3:$B$7,0),MATCH('D-14 Ernst'!K$2,'P-07 HACCP score'!$C$2:$E$2,0))</f>
        <v>0</v>
      </c>
      <c r="BF150" s="6">
        <f>INDEX('P-07 HACCP score'!$C$3:$E$7,MATCH(P150,'P-07 HACCP score'!$B$3:$B$7,0),MATCH('D-14 Ernst'!L$2,'P-07 HACCP score'!$C$2:$E$2,0))</f>
        <v>0</v>
      </c>
      <c r="BG150" s="6">
        <f>INDEX('P-07 HACCP score'!$C$3:$E$7,MATCH(Q150,'P-07 HACCP score'!$B$3:$B$7,0),MATCH('D-14 Ernst'!M$2,'P-07 HACCP score'!$C$2:$E$2,0))</f>
        <v>0</v>
      </c>
      <c r="BH150" s="6">
        <f>INDEX('P-07 HACCP score'!$C$3:$E$7,MATCH(R150,'P-07 HACCP score'!$B$3:$B$7,0),MATCH('D-14 Ernst'!N$2,'P-07 HACCP score'!$C$2:$E$2,0))</f>
        <v>0</v>
      </c>
      <c r="BI150" s="6">
        <f>INDEX('P-07 HACCP score'!$C$3:$E$7,MATCH(S150,'P-07 HACCP score'!$B$3:$B$7,0),MATCH('D-14 Ernst'!O$2,'P-07 HACCP score'!$C$2:$E$2,0))</f>
        <v>0</v>
      </c>
      <c r="BJ150" s="6">
        <f>INDEX('P-07 HACCP score'!$C$3:$E$7,MATCH(T150,'P-07 HACCP score'!$B$3:$B$7,0),MATCH('D-14 Ernst'!P$2,'P-07 HACCP score'!$C$2:$E$2,0))</f>
        <v>0</v>
      </c>
      <c r="BK150" s="6">
        <f>INDEX('P-07 HACCP score'!$C$3:$E$7,MATCH(U150,'P-07 HACCP score'!$B$3:$B$7,0),MATCH('D-14 Ernst'!Q$2,'P-07 HACCP score'!$C$2:$E$2,0))</f>
        <v>0</v>
      </c>
      <c r="BL150" s="6">
        <f>INDEX('P-07 HACCP score'!$C$3:$E$7,MATCH(V150,'P-07 HACCP score'!$B$3:$B$7,0),MATCH('D-14 Ernst'!R$2,'P-07 HACCP score'!$C$2:$E$2,0))</f>
        <v>0</v>
      </c>
      <c r="BM150" s="6">
        <f>INDEX('P-07 HACCP score'!$C$3:$E$7,MATCH(W150,'P-07 HACCP score'!$B$3:$B$7,0),MATCH('D-14 Ernst'!S$2,'P-07 HACCP score'!$C$2:$E$2,0))</f>
        <v>0</v>
      </c>
      <c r="BN150" s="6">
        <f>INDEX('P-07 HACCP score'!$C$3:$E$7,MATCH(X150,'P-07 HACCP score'!$B$3:$B$7,0),MATCH('D-14 Ernst'!T$2,'P-07 HACCP score'!$C$2:$E$2,0))</f>
        <v>0</v>
      </c>
      <c r="BO150" s="6">
        <f>INDEX('P-07 HACCP score'!$C$3:$E$7,MATCH(Y150,'P-07 HACCP score'!$B$3:$B$7,0),MATCH('D-14 Ernst'!U$2,'P-07 HACCP score'!$C$2:$E$2,0))</f>
        <v>0</v>
      </c>
      <c r="BP150" s="6">
        <f>INDEX('P-07 HACCP score'!$C$3:$E$7,MATCH(Z150,'P-07 HACCP score'!$B$3:$B$7,0),MATCH('D-14 Ernst'!V$2,'P-07 HACCP score'!$C$2:$E$2,0))</f>
        <v>0</v>
      </c>
      <c r="BQ150" s="6">
        <f>INDEX('P-07 HACCP score'!$C$3:$E$7,MATCH(AA150,'P-07 HACCP score'!$B$3:$B$7,0),MATCH('D-14 Ernst'!W$2,'P-07 HACCP score'!$C$2:$E$2,0))</f>
        <v>0</v>
      </c>
      <c r="BR150" s="6">
        <f>INDEX('P-07 HACCP score'!$C$3:$E$7,MATCH(AB150,'P-07 HACCP score'!$B$3:$B$7,0),MATCH('D-14 Ernst'!X$2,'P-07 HACCP score'!$C$2:$E$2,0))</f>
        <v>0</v>
      </c>
      <c r="BS150" s="6">
        <f>INDEX('P-07 HACCP score'!$C$3:$E$7,MATCH(AC150,'P-07 HACCP score'!$B$3:$B$7,0),MATCH('D-14 Ernst'!Y$2,'P-07 HACCP score'!$C$2:$E$2,0))</f>
        <v>0</v>
      </c>
      <c r="BT150" s="6">
        <f>INDEX('P-07 HACCP score'!$C$3:$E$7,MATCH(AD150,'P-07 HACCP score'!$B$3:$B$7,0),MATCH('D-14 Ernst'!Z$2,'P-07 HACCP score'!$C$2:$E$2,0))</f>
        <v>0</v>
      </c>
      <c r="BU150" s="6">
        <f>INDEX('P-07 HACCP score'!$C$3:$E$7,MATCH(AE150,'P-07 HACCP score'!$B$3:$B$7,0),MATCH('D-14 Ernst'!AA$2,'P-07 HACCP score'!$C$2:$E$2,0))</f>
        <v>0</v>
      </c>
      <c r="BV150" s="6">
        <f>INDEX('P-07 HACCP score'!$C$3:$E$7,MATCH(AF150,'P-07 HACCP score'!$B$3:$B$7,0),MATCH('D-14 Ernst'!AB$2,'P-07 HACCP score'!$C$2:$E$2,0))</f>
        <v>0</v>
      </c>
      <c r="BW150" s="6">
        <f>INDEX('P-07 HACCP score'!$C$3:$E$7,MATCH(AG150,'P-07 HACCP score'!$B$3:$B$7,0),MATCH('D-14 Ernst'!AC$2,'P-07 HACCP score'!$C$2:$E$2,0))</f>
        <v>0</v>
      </c>
      <c r="BX150" s="6">
        <f>INDEX('P-07 HACCP score'!$C$3:$E$7,MATCH(AH150,'P-07 HACCP score'!$B$3:$B$7,0),MATCH('D-14 Ernst'!AD$2,'P-07 HACCP score'!$C$2:$E$2,0))</f>
        <v>0</v>
      </c>
    </row>
    <row r="151" spans="1:76" s="6" customFormat="1" x14ac:dyDescent="0.45">
      <c r="A151" s="47">
        <v>50071</v>
      </c>
      <c r="B151" s="6" t="s">
        <v>189</v>
      </c>
      <c r="C151" s="6" t="s">
        <v>634</v>
      </c>
      <c r="D151" s="21" t="s">
        <v>80</v>
      </c>
      <c r="E151" s="22"/>
      <c r="F151" s="22"/>
      <c r="G151" s="42" t="s">
        <v>32</v>
      </c>
      <c r="H151" s="44" t="s">
        <v>32</v>
      </c>
      <c r="I151" s="44" t="s">
        <v>32</v>
      </c>
      <c r="J151" s="25"/>
      <c r="K151" s="25"/>
      <c r="L151" s="25"/>
      <c r="M151" s="22"/>
      <c r="N151" s="22"/>
      <c r="O151" s="26"/>
      <c r="P151" s="26"/>
      <c r="Q151" s="22"/>
      <c r="R151" s="22"/>
      <c r="S151" s="22"/>
      <c r="T151" s="22"/>
      <c r="U151" s="22"/>
      <c r="V151" s="22"/>
      <c r="W151" s="22"/>
      <c r="X151" s="22"/>
      <c r="Y151" s="22"/>
      <c r="Z151" s="22"/>
      <c r="AA151" s="22"/>
      <c r="AB151" s="22"/>
      <c r="AC151" s="22"/>
      <c r="AD151" s="22"/>
      <c r="AE151" s="22"/>
      <c r="AF151" s="22"/>
      <c r="AG151" s="22"/>
      <c r="AH151" s="22"/>
      <c r="AI151" s="4">
        <f>COUNTIF(AU151:AW151,5)+COUNTIF(BC151:BD151,5)+COUNTIF(BG151:BX151,5)+COUNTIF(AU151:AW151,9)+COUNTIF(BC151:BD151,9)+COUNTIF(BG151:BX151,9)</f>
        <v>0</v>
      </c>
      <c r="AJ151" s="4">
        <f>COUNTIF(AU151:AW151,15)+COUNTIF(BC151:BD151,15)+COUNTIF(BG151:BX151,15)+COUNTIF(AU151:AW151,25)+COUNTIF(BC151:BD151,25)+COUNTIF(BG151:BX151,25)</f>
        <v>0</v>
      </c>
      <c r="AK151" s="4" t="str">
        <f>IF(AJ151&gt;=1,"HOOG",IF(AI151&gt;=2,"MIDDEN","LAAG"))</f>
        <v>LAAG</v>
      </c>
      <c r="AL151" s="4" t="str">
        <f>IF(AND(AJ151=1,OR(G151="H",X151="H"),TEXT(D151,0)&lt;&gt;"4"),"J","N" )</f>
        <v>N</v>
      </c>
      <c r="AM151" s="4" t="s">
        <v>34</v>
      </c>
      <c r="AN151" s="80" t="str">
        <f>IF(OR(AM151="J",AL151="J"),"MIDDEN",AK151)</f>
        <v>LAAG</v>
      </c>
      <c r="AO151" s="4" t="s">
        <v>35</v>
      </c>
      <c r="AP151" s="4" t="s">
        <v>36</v>
      </c>
      <c r="AQ151" s="4" t="s">
        <v>34</v>
      </c>
      <c r="AR151" s="4" t="str">
        <f>IF(AND(AO151="H",AP151="K"),"J",IF(OR(AND(AO151="L",AP151="K",AQ151="J"),AND(AO151="H",AP151="G",AQ151="J")),"J","N"))</f>
        <v>N</v>
      </c>
      <c r="AS151" s="4" t="s">
        <v>112</v>
      </c>
      <c r="AT151" s="4" t="str">
        <f>IF(AR151="N",AN151,IF(AN151="LAAG","MIDDEN","HOOG"))</f>
        <v>LAAG</v>
      </c>
      <c r="AU151" s="6">
        <f>INDEX('P-07 HACCP score'!$C$3:$E$7,MATCH(E151,'P-07 HACCP score'!$B$3:$B$7,0),MATCH('D-14 Ernst'!A$2,'P-07 HACCP score'!$C$2:$E$2,0))</f>
        <v>0</v>
      </c>
      <c r="AV151" s="6">
        <f>INDEX('P-07 HACCP score'!$C$3:$E$7,MATCH(F151,'P-07 HACCP score'!$B$3:$B$7,0),MATCH('D-14 Ernst'!B$2,'P-07 HACCP score'!$C$2:$E$2,0))</f>
        <v>0</v>
      </c>
      <c r="AW151" s="6">
        <f>INDEX('P-07 HACCP score'!$C$3:$E$7,MATCH(G151,'P-07 HACCP score'!$B$3:$B$7,0),MATCH('D-14 Ernst'!C$2,'P-07 HACCP score'!$C$2:$E$2,0))</f>
        <v>3</v>
      </c>
      <c r="AX151" s="6">
        <f>INDEX('P-07 HACCP score'!$C$3:$E$7,MATCH(H151,'P-07 HACCP score'!$B$3:$B$7,0),MATCH('D-14 Ernst'!D$2,'P-07 HACCP score'!$C$2:$E$2,0))</f>
        <v>3</v>
      </c>
      <c r="AY151" s="6">
        <f>INDEX('P-07 HACCP score'!$C$3:$E$7,MATCH(I151,'P-07 HACCP score'!$B$3:$B$7,0),MATCH('D-14 Ernst'!E$2,'P-07 HACCP score'!$C$2:$E$2,0))</f>
        <v>3</v>
      </c>
      <c r="AZ151" s="6">
        <f>INDEX('P-07 HACCP score'!$C$3:$E$7,MATCH(J151,'P-07 HACCP score'!$B$3:$B$7,0),MATCH('D-14 Ernst'!F$2,'P-07 HACCP score'!$C$2:$E$2,0))</f>
        <v>0</v>
      </c>
      <c r="BA151" s="6">
        <f>INDEX('P-07 HACCP score'!$C$3:$E$7,MATCH(K151,'P-07 HACCP score'!$B$3:$B$7,0),MATCH('D-14 Ernst'!G$2,'P-07 HACCP score'!$C$2:$E$2,0))</f>
        <v>0</v>
      </c>
      <c r="BB151" s="6">
        <f>INDEX('P-07 HACCP score'!$C$3:$E$7,MATCH(L151,'P-07 HACCP score'!$B$3:$B$7,0),MATCH('D-14 Ernst'!H$2,'P-07 HACCP score'!$C$2:$E$2,0))</f>
        <v>0</v>
      </c>
      <c r="BC151" s="6">
        <f>INDEX('P-07 HACCP score'!$C$3:$E$7,MATCH(M151,'P-07 HACCP score'!$B$3:$B$7,0),MATCH('D-14 Ernst'!I$2,'P-07 HACCP score'!$C$2:$E$2,0))</f>
        <v>0</v>
      </c>
      <c r="BD151" s="6">
        <f>INDEX('P-07 HACCP score'!$C$3:$E$7,MATCH(N151,'P-07 HACCP score'!$B$3:$B$7,0),MATCH('D-14 Ernst'!J$2,'P-07 HACCP score'!$C$2:$E$2,0))</f>
        <v>0</v>
      </c>
      <c r="BE151" s="6">
        <f>INDEX('P-07 HACCP score'!$C$3:$E$7,MATCH(O151,'P-07 HACCP score'!$B$3:$B$7,0),MATCH('D-14 Ernst'!K$2,'P-07 HACCP score'!$C$2:$E$2,0))</f>
        <v>0</v>
      </c>
      <c r="BF151" s="6">
        <f>INDEX('P-07 HACCP score'!$C$3:$E$7,MATCH(P151,'P-07 HACCP score'!$B$3:$B$7,0),MATCH('D-14 Ernst'!L$2,'P-07 HACCP score'!$C$2:$E$2,0))</f>
        <v>0</v>
      </c>
      <c r="BG151" s="6">
        <f>INDEX('P-07 HACCP score'!$C$3:$E$7,MATCH(Q151,'P-07 HACCP score'!$B$3:$B$7,0),MATCH('D-14 Ernst'!M$2,'P-07 HACCP score'!$C$2:$E$2,0))</f>
        <v>0</v>
      </c>
      <c r="BH151" s="6">
        <f>INDEX('P-07 HACCP score'!$C$3:$E$7,MATCH(R151,'P-07 HACCP score'!$B$3:$B$7,0),MATCH('D-14 Ernst'!N$2,'P-07 HACCP score'!$C$2:$E$2,0))</f>
        <v>0</v>
      </c>
      <c r="BI151" s="6">
        <f>INDEX('P-07 HACCP score'!$C$3:$E$7,MATCH(S151,'P-07 HACCP score'!$B$3:$B$7,0),MATCH('D-14 Ernst'!O$2,'P-07 HACCP score'!$C$2:$E$2,0))</f>
        <v>0</v>
      </c>
      <c r="BJ151" s="6">
        <f>INDEX('P-07 HACCP score'!$C$3:$E$7,MATCH(T151,'P-07 HACCP score'!$B$3:$B$7,0),MATCH('D-14 Ernst'!P$2,'P-07 HACCP score'!$C$2:$E$2,0))</f>
        <v>0</v>
      </c>
      <c r="BK151" s="6">
        <f>INDEX('P-07 HACCP score'!$C$3:$E$7,MATCH(U151,'P-07 HACCP score'!$B$3:$B$7,0),MATCH('D-14 Ernst'!Q$2,'P-07 HACCP score'!$C$2:$E$2,0))</f>
        <v>0</v>
      </c>
      <c r="BL151" s="6">
        <f>INDEX('P-07 HACCP score'!$C$3:$E$7,MATCH(V151,'P-07 HACCP score'!$B$3:$B$7,0),MATCH('D-14 Ernst'!R$2,'P-07 HACCP score'!$C$2:$E$2,0))</f>
        <v>0</v>
      </c>
      <c r="BM151" s="6">
        <f>INDEX('P-07 HACCP score'!$C$3:$E$7,MATCH(W151,'P-07 HACCP score'!$B$3:$B$7,0),MATCH('D-14 Ernst'!S$2,'P-07 HACCP score'!$C$2:$E$2,0))</f>
        <v>0</v>
      </c>
      <c r="BN151" s="6">
        <f>INDEX('P-07 HACCP score'!$C$3:$E$7,MATCH(X151,'P-07 HACCP score'!$B$3:$B$7,0),MATCH('D-14 Ernst'!T$2,'P-07 HACCP score'!$C$2:$E$2,0))</f>
        <v>0</v>
      </c>
      <c r="BO151" s="6">
        <f>INDEX('P-07 HACCP score'!$C$3:$E$7,MATCH(Y151,'P-07 HACCP score'!$B$3:$B$7,0),MATCH('D-14 Ernst'!U$2,'P-07 HACCP score'!$C$2:$E$2,0))</f>
        <v>0</v>
      </c>
      <c r="BP151" s="6">
        <f>INDEX('P-07 HACCP score'!$C$3:$E$7,MATCH(Z151,'P-07 HACCP score'!$B$3:$B$7,0),MATCH('D-14 Ernst'!V$2,'P-07 HACCP score'!$C$2:$E$2,0))</f>
        <v>0</v>
      </c>
      <c r="BQ151" s="6">
        <f>INDEX('P-07 HACCP score'!$C$3:$E$7,MATCH(AA151,'P-07 HACCP score'!$B$3:$B$7,0),MATCH('D-14 Ernst'!W$2,'P-07 HACCP score'!$C$2:$E$2,0))</f>
        <v>0</v>
      </c>
      <c r="BR151" s="6">
        <f>INDEX('P-07 HACCP score'!$C$3:$E$7,MATCH(AB151,'P-07 HACCP score'!$B$3:$B$7,0),MATCH('D-14 Ernst'!X$2,'P-07 HACCP score'!$C$2:$E$2,0))</f>
        <v>0</v>
      </c>
      <c r="BS151" s="6">
        <f>INDEX('P-07 HACCP score'!$C$3:$E$7,MATCH(AC151,'P-07 HACCP score'!$B$3:$B$7,0),MATCH('D-14 Ernst'!Y$2,'P-07 HACCP score'!$C$2:$E$2,0))</f>
        <v>0</v>
      </c>
      <c r="BT151" s="6">
        <f>INDEX('P-07 HACCP score'!$C$3:$E$7,MATCH(AD151,'P-07 HACCP score'!$B$3:$B$7,0),MATCH('D-14 Ernst'!Z$2,'P-07 HACCP score'!$C$2:$E$2,0))</f>
        <v>0</v>
      </c>
      <c r="BU151" s="6">
        <f>INDEX('P-07 HACCP score'!$C$3:$E$7,MATCH(AE151,'P-07 HACCP score'!$B$3:$B$7,0),MATCH('D-14 Ernst'!AA$2,'P-07 HACCP score'!$C$2:$E$2,0))</f>
        <v>0</v>
      </c>
      <c r="BV151" s="6">
        <f>INDEX('P-07 HACCP score'!$C$3:$E$7,MATCH(AF151,'P-07 HACCP score'!$B$3:$B$7,0),MATCH('D-14 Ernst'!AB$2,'P-07 HACCP score'!$C$2:$E$2,0))</f>
        <v>0</v>
      </c>
      <c r="BW151" s="6">
        <f>INDEX('P-07 HACCP score'!$C$3:$E$7,MATCH(AG151,'P-07 HACCP score'!$B$3:$B$7,0),MATCH('D-14 Ernst'!AC$2,'P-07 HACCP score'!$C$2:$E$2,0))</f>
        <v>0</v>
      </c>
      <c r="BX151" s="6">
        <f>INDEX('P-07 HACCP score'!$C$3:$E$7,MATCH(AH151,'P-07 HACCP score'!$B$3:$B$7,0),MATCH('D-14 Ernst'!AD$2,'P-07 HACCP score'!$C$2:$E$2,0))</f>
        <v>0</v>
      </c>
    </row>
    <row r="152" spans="1:76" s="6" customFormat="1" x14ac:dyDescent="0.45">
      <c r="A152" s="47">
        <v>50080</v>
      </c>
      <c r="B152" s="6" t="s">
        <v>690</v>
      </c>
      <c r="C152" s="6" t="s">
        <v>634</v>
      </c>
      <c r="D152" s="21" t="s">
        <v>80</v>
      </c>
      <c r="E152" s="22" t="s">
        <v>726</v>
      </c>
      <c r="F152" s="22"/>
      <c r="G152" s="22" t="s">
        <v>32</v>
      </c>
      <c r="H152" s="25" t="s">
        <v>32</v>
      </c>
      <c r="I152" s="25" t="s">
        <v>32</v>
      </c>
      <c r="J152" s="25"/>
      <c r="K152" s="25"/>
      <c r="L152" s="25"/>
      <c r="M152" s="22"/>
      <c r="N152" s="22"/>
      <c r="O152" s="26"/>
      <c r="P152" s="26"/>
      <c r="Q152" s="22"/>
      <c r="R152" s="22"/>
      <c r="S152" s="22"/>
      <c r="T152" s="22"/>
      <c r="U152" s="22"/>
      <c r="V152" s="22"/>
      <c r="W152" s="22"/>
      <c r="X152" s="22"/>
      <c r="Y152" s="22"/>
      <c r="Z152" s="22"/>
      <c r="AA152" s="22"/>
      <c r="AB152" s="22"/>
      <c r="AC152" s="22"/>
      <c r="AD152" s="22"/>
      <c r="AE152" s="22"/>
      <c r="AF152" s="22"/>
      <c r="AG152" s="22"/>
      <c r="AH152" s="22"/>
      <c r="AI152" s="4">
        <f>COUNTIF(AU152:AW152,5)+COUNTIF(BC152:BD152,5)+COUNTIF(BG152:BX152,5)+COUNTIF(AU152:AW152,9)+COUNTIF(BC152:BD152,9)+COUNTIF(BG152:BX152,9)</f>
        <v>0</v>
      </c>
      <c r="AJ152" s="4">
        <f>COUNTIF(AU152:AW152,15)+COUNTIF(BC152:BD152,15)+COUNTIF(BG152:BX152,15)+COUNTIF(AU152:AW152,25)+COUNTIF(BC152:BD152,25)+COUNTIF(BG152:BX152,25)</f>
        <v>0</v>
      </c>
      <c r="AK152" s="4" t="str">
        <f>IF(AJ152&gt;=1,"HOOG",IF(AI152&gt;=2,"MIDDEN","LAAG"))</f>
        <v>LAAG</v>
      </c>
      <c r="AL152" s="4" t="str">
        <f>IF(AND(AJ152=1,OR(G152="H",X152="H"),TEXT(D152,0)&lt;&gt;"4"),"J","N" )</f>
        <v>N</v>
      </c>
      <c r="AM152" s="4" t="s">
        <v>34</v>
      </c>
      <c r="AN152" s="80" t="str">
        <f>IF(OR(AM152="J",AL152="J"),"MIDDEN",AK152)</f>
        <v>LAAG</v>
      </c>
      <c r="AO152" s="4" t="s">
        <v>32</v>
      </c>
      <c r="AP152" s="4" t="s">
        <v>33</v>
      </c>
      <c r="AQ152" s="4" t="s">
        <v>34</v>
      </c>
      <c r="AR152" s="4" t="str">
        <f>IF(AND(AO152="H",AP152="K"),"J",IF(OR(AND(AO152="L",AP152="K",AQ152="J"),AND(AO152="H",AP152="G",AQ152="J")),"J","N"))</f>
        <v>N</v>
      </c>
      <c r="AS152" s="4" t="s">
        <v>34</v>
      </c>
      <c r="AT152" s="4" t="str">
        <f>IF(AR152="N",AN152,IF(AN152="LAAG","MIDDEN","HOOG"))</f>
        <v>LAAG</v>
      </c>
      <c r="AU152" s="6">
        <f>INDEX('P-07 HACCP score'!$C$3:$E$7,MATCH(E152,'P-07 HACCP score'!$B$3:$B$7,0),MATCH('D-14 Ernst'!A$2,'P-07 HACCP score'!$C$2:$E$2,0))</f>
        <v>1.5</v>
      </c>
      <c r="AV152" s="6">
        <f>INDEX('P-07 HACCP score'!$C$3:$E$7,MATCH(F152,'P-07 HACCP score'!$B$3:$B$7,0),MATCH('D-14 Ernst'!B$2,'P-07 HACCP score'!$C$2:$E$2,0))</f>
        <v>0</v>
      </c>
      <c r="AW152" s="6">
        <f>INDEX('P-07 HACCP score'!$C$3:$E$7,MATCH(G152,'P-07 HACCP score'!$B$3:$B$7,0),MATCH('D-14 Ernst'!C$2,'P-07 HACCP score'!$C$2:$E$2,0))</f>
        <v>3</v>
      </c>
      <c r="AX152" s="6">
        <f>INDEX('P-07 HACCP score'!$C$3:$E$7,MATCH(H152,'P-07 HACCP score'!$B$3:$B$7,0),MATCH('D-14 Ernst'!D$2,'P-07 HACCP score'!$C$2:$E$2,0))</f>
        <v>3</v>
      </c>
      <c r="AY152" s="6">
        <f>INDEX('P-07 HACCP score'!$C$3:$E$7,MATCH(I152,'P-07 HACCP score'!$B$3:$B$7,0),MATCH('D-14 Ernst'!E$2,'P-07 HACCP score'!$C$2:$E$2,0))</f>
        <v>3</v>
      </c>
      <c r="AZ152" s="6">
        <f>INDEX('P-07 HACCP score'!$C$3:$E$7,MATCH(J152,'P-07 HACCP score'!$B$3:$B$7,0),MATCH('D-14 Ernst'!F$2,'P-07 HACCP score'!$C$2:$E$2,0))</f>
        <v>0</v>
      </c>
      <c r="BA152" s="6">
        <f>INDEX('P-07 HACCP score'!$C$3:$E$7,MATCH(K152,'P-07 HACCP score'!$B$3:$B$7,0),MATCH('D-14 Ernst'!G$2,'P-07 HACCP score'!$C$2:$E$2,0))</f>
        <v>0</v>
      </c>
      <c r="BB152" s="6">
        <f>INDEX('P-07 HACCP score'!$C$3:$E$7,MATCH(L152,'P-07 HACCP score'!$B$3:$B$7,0),MATCH('D-14 Ernst'!H$2,'P-07 HACCP score'!$C$2:$E$2,0))</f>
        <v>0</v>
      </c>
      <c r="BC152" s="6">
        <f>INDEX('P-07 HACCP score'!$C$3:$E$7,MATCH(M152,'P-07 HACCP score'!$B$3:$B$7,0),MATCH('D-14 Ernst'!I$2,'P-07 HACCP score'!$C$2:$E$2,0))</f>
        <v>0</v>
      </c>
      <c r="BD152" s="6">
        <f>INDEX('P-07 HACCP score'!$C$3:$E$7,MATCH(N152,'P-07 HACCP score'!$B$3:$B$7,0),MATCH('D-14 Ernst'!J$2,'P-07 HACCP score'!$C$2:$E$2,0))</f>
        <v>0</v>
      </c>
      <c r="BE152" s="6">
        <f>INDEX('P-07 HACCP score'!$C$3:$E$7,MATCH(O152,'P-07 HACCP score'!$B$3:$B$7,0),MATCH('D-14 Ernst'!K$2,'P-07 HACCP score'!$C$2:$E$2,0))</f>
        <v>0</v>
      </c>
      <c r="BF152" s="6">
        <f>INDEX('P-07 HACCP score'!$C$3:$E$7,MATCH(P152,'P-07 HACCP score'!$B$3:$B$7,0),MATCH('D-14 Ernst'!L$2,'P-07 HACCP score'!$C$2:$E$2,0))</f>
        <v>0</v>
      </c>
      <c r="BG152" s="6">
        <f>INDEX('P-07 HACCP score'!$C$3:$E$7,MATCH(Q152,'P-07 HACCP score'!$B$3:$B$7,0),MATCH('D-14 Ernst'!M$2,'P-07 HACCP score'!$C$2:$E$2,0))</f>
        <v>0</v>
      </c>
      <c r="BH152" s="6">
        <f>INDEX('P-07 HACCP score'!$C$3:$E$7,MATCH(R152,'P-07 HACCP score'!$B$3:$B$7,0),MATCH('D-14 Ernst'!N$2,'P-07 HACCP score'!$C$2:$E$2,0))</f>
        <v>0</v>
      </c>
      <c r="BI152" s="6">
        <f>INDEX('P-07 HACCP score'!$C$3:$E$7,MATCH(S152,'P-07 HACCP score'!$B$3:$B$7,0),MATCH('D-14 Ernst'!O$2,'P-07 HACCP score'!$C$2:$E$2,0))</f>
        <v>0</v>
      </c>
      <c r="BJ152" s="6">
        <f>INDEX('P-07 HACCP score'!$C$3:$E$7,MATCH(T152,'P-07 HACCP score'!$B$3:$B$7,0),MATCH('D-14 Ernst'!P$2,'P-07 HACCP score'!$C$2:$E$2,0))</f>
        <v>0</v>
      </c>
      <c r="BK152" s="6">
        <f>INDEX('P-07 HACCP score'!$C$3:$E$7,MATCH(U152,'P-07 HACCP score'!$B$3:$B$7,0),MATCH('D-14 Ernst'!Q$2,'P-07 HACCP score'!$C$2:$E$2,0))</f>
        <v>0</v>
      </c>
      <c r="BL152" s="6">
        <f>INDEX('P-07 HACCP score'!$C$3:$E$7,MATCH(V152,'P-07 HACCP score'!$B$3:$B$7,0),MATCH('D-14 Ernst'!R$2,'P-07 HACCP score'!$C$2:$E$2,0))</f>
        <v>0</v>
      </c>
      <c r="BM152" s="6">
        <f>INDEX('P-07 HACCP score'!$C$3:$E$7,MATCH(W152,'P-07 HACCP score'!$B$3:$B$7,0),MATCH('D-14 Ernst'!S$2,'P-07 HACCP score'!$C$2:$E$2,0))</f>
        <v>0</v>
      </c>
      <c r="BN152" s="6">
        <f>INDEX('P-07 HACCP score'!$C$3:$E$7,MATCH(X152,'P-07 HACCP score'!$B$3:$B$7,0),MATCH('D-14 Ernst'!T$2,'P-07 HACCP score'!$C$2:$E$2,0))</f>
        <v>0</v>
      </c>
      <c r="BO152" s="6">
        <f>INDEX('P-07 HACCP score'!$C$3:$E$7,MATCH(Y152,'P-07 HACCP score'!$B$3:$B$7,0),MATCH('D-14 Ernst'!U$2,'P-07 HACCP score'!$C$2:$E$2,0))</f>
        <v>0</v>
      </c>
      <c r="BP152" s="6">
        <f>INDEX('P-07 HACCP score'!$C$3:$E$7,MATCH(Z152,'P-07 HACCP score'!$B$3:$B$7,0),MATCH('D-14 Ernst'!V$2,'P-07 HACCP score'!$C$2:$E$2,0))</f>
        <v>0</v>
      </c>
      <c r="BQ152" s="6">
        <f>INDEX('P-07 HACCP score'!$C$3:$E$7,MATCH(AA152,'P-07 HACCP score'!$B$3:$B$7,0),MATCH('D-14 Ernst'!W$2,'P-07 HACCP score'!$C$2:$E$2,0))</f>
        <v>0</v>
      </c>
      <c r="BR152" s="6">
        <f>INDEX('P-07 HACCP score'!$C$3:$E$7,MATCH(AB152,'P-07 HACCP score'!$B$3:$B$7,0),MATCH('D-14 Ernst'!X$2,'P-07 HACCP score'!$C$2:$E$2,0))</f>
        <v>0</v>
      </c>
      <c r="BS152" s="6">
        <f>INDEX('P-07 HACCP score'!$C$3:$E$7,MATCH(AC152,'P-07 HACCP score'!$B$3:$B$7,0),MATCH('D-14 Ernst'!Y$2,'P-07 HACCP score'!$C$2:$E$2,0))</f>
        <v>0</v>
      </c>
      <c r="BT152" s="6">
        <f>INDEX('P-07 HACCP score'!$C$3:$E$7,MATCH(AD152,'P-07 HACCP score'!$B$3:$B$7,0),MATCH('D-14 Ernst'!Z$2,'P-07 HACCP score'!$C$2:$E$2,0))</f>
        <v>0</v>
      </c>
      <c r="BU152" s="6">
        <f>INDEX('P-07 HACCP score'!$C$3:$E$7,MATCH(AE152,'P-07 HACCP score'!$B$3:$B$7,0),MATCH('D-14 Ernst'!AA$2,'P-07 HACCP score'!$C$2:$E$2,0))</f>
        <v>0</v>
      </c>
      <c r="BV152" s="6">
        <f>INDEX('P-07 HACCP score'!$C$3:$E$7,MATCH(AF152,'P-07 HACCP score'!$B$3:$B$7,0),MATCH('D-14 Ernst'!AB$2,'P-07 HACCP score'!$C$2:$E$2,0))</f>
        <v>0</v>
      </c>
      <c r="BW152" s="6">
        <f>INDEX('P-07 HACCP score'!$C$3:$E$7,MATCH(AG152,'P-07 HACCP score'!$B$3:$B$7,0),MATCH('D-14 Ernst'!AC$2,'P-07 HACCP score'!$C$2:$E$2,0))</f>
        <v>0</v>
      </c>
      <c r="BX152" s="6">
        <f>INDEX('P-07 HACCP score'!$C$3:$E$7,MATCH(AH152,'P-07 HACCP score'!$B$3:$B$7,0),MATCH('D-14 Ernst'!AD$2,'P-07 HACCP score'!$C$2:$E$2,0))</f>
        <v>0</v>
      </c>
    </row>
    <row r="153" spans="1:76" x14ac:dyDescent="0.45">
      <c r="A153" s="47">
        <v>30690</v>
      </c>
      <c r="B153" s="6" t="s">
        <v>190</v>
      </c>
      <c r="C153" s="6" t="s">
        <v>77</v>
      </c>
      <c r="D153" s="21" t="s">
        <v>60</v>
      </c>
      <c r="E153" s="22"/>
      <c r="F153" s="22"/>
      <c r="G153" s="22"/>
      <c r="H153" s="25"/>
      <c r="I153" s="25"/>
      <c r="J153" s="25"/>
      <c r="K153" s="25"/>
      <c r="L153" s="25"/>
      <c r="M153" s="22"/>
      <c r="N153" s="22"/>
      <c r="O153" s="26"/>
      <c r="P153" s="26"/>
      <c r="Q153" s="22"/>
      <c r="R153" s="22"/>
      <c r="S153" s="22"/>
      <c r="T153" s="22"/>
      <c r="U153" s="22"/>
      <c r="V153" s="22"/>
      <c r="W153" s="22"/>
      <c r="X153" s="22"/>
      <c r="Y153" s="22"/>
      <c r="Z153" s="22"/>
      <c r="AA153" s="22"/>
      <c r="AB153" s="22"/>
      <c r="AC153" s="22"/>
      <c r="AD153" s="22"/>
      <c r="AE153" s="22"/>
      <c r="AF153" s="22"/>
      <c r="AG153" s="22"/>
      <c r="AH153" s="22"/>
      <c r="AI153" s="4">
        <f>COUNTIF(AU153:AW153,5)+COUNTIF(BC153:BD153,5)+COUNTIF(BG153:BX153,5)+COUNTIF(AU153:AW153,9)+COUNTIF(BC153:BD153,9)+COUNTIF(BG153:BX153,9)</f>
        <v>0</v>
      </c>
      <c r="AJ153" s="4">
        <f>COUNTIF(AU153:AW153,15)+COUNTIF(BC153:BD153,15)+COUNTIF(BG153:BX153,15)+COUNTIF(AU153:AW153,25)+COUNTIF(BC153:BD153,25)+COUNTIF(BG153:BX153,25)</f>
        <v>0</v>
      </c>
      <c r="AK153" s="4" t="str">
        <f>IF(AJ153&gt;=1,"HOOG",IF(AI153&gt;=2,"MIDDEN","LAAG"))</f>
        <v>LAAG</v>
      </c>
      <c r="AL153" s="4" t="str">
        <f>IF(AND(AJ153=1,OR(G153="H",X153="H"),TEXT(D153,0)&lt;&gt;"4"),"J","N" )</f>
        <v>N</v>
      </c>
      <c r="AM153" s="4" t="s">
        <v>34</v>
      </c>
      <c r="AN153" s="80" t="str">
        <f>IF(OR(AM153="J",AL153="J"),"MIDDEN",AK153)</f>
        <v>LAAG</v>
      </c>
      <c r="AO153" s="4" t="s">
        <v>32</v>
      </c>
      <c r="AP153" s="4" t="s">
        <v>33</v>
      </c>
      <c r="AQ153" s="4" t="s">
        <v>34</v>
      </c>
      <c r="AR153" s="4" t="str">
        <f>IF(AND(AO153="H",AP153="K"),"J",IF(OR(AND(AO153="L",AP153="K",AQ153="J"),AND(AO153="H",AP153="G",AQ153="J")),"J","N"))</f>
        <v>N</v>
      </c>
      <c r="AS153" s="4" t="s">
        <v>34</v>
      </c>
      <c r="AT153" s="4" t="str">
        <f>IF(AR153="N",AN153,IF(AN153="LAAG","MIDDEN","HOOG"))</f>
        <v>LAAG</v>
      </c>
      <c r="AU153" s="6">
        <f>INDEX('P-07 HACCP score'!$C$3:$E$7,MATCH(E153,'P-07 HACCP score'!$B$3:$B$7,0),MATCH('D-14 Ernst'!A$2,'P-07 HACCP score'!$C$2:$E$2,0))</f>
        <v>0</v>
      </c>
      <c r="AV153" s="6">
        <f>INDEX('P-07 HACCP score'!$C$3:$E$7,MATCH(F153,'P-07 HACCP score'!$B$3:$B$7,0),MATCH('D-14 Ernst'!B$2,'P-07 HACCP score'!$C$2:$E$2,0))</f>
        <v>0</v>
      </c>
      <c r="AW153" s="6">
        <f>INDEX('P-07 HACCP score'!$C$3:$E$7,MATCH(G153,'P-07 HACCP score'!$B$3:$B$7,0),MATCH('D-14 Ernst'!C$2,'P-07 HACCP score'!$C$2:$E$2,0))</f>
        <v>0</v>
      </c>
      <c r="AX153" s="6">
        <f>INDEX('P-07 HACCP score'!$C$3:$E$7,MATCH(H153,'P-07 HACCP score'!$B$3:$B$7,0),MATCH('D-14 Ernst'!D$2,'P-07 HACCP score'!$C$2:$E$2,0))</f>
        <v>0</v>
      </c>
      <c r="AY153" s="6">
        <f>INDEX('P-07 HACCP score'!$C$3:$E$7,MATCH(I153,'P-07 HACCP score'!$B$3:$B$7,0),MATCH('D-14 Ernst'!E$2,'P-07 HACCP score'!$C$2:$E$2,0))</f>
        <v>0</v>
      </c>
      <c r="AZ153" s="6">
        <f>INDEX('P-07 HACCP score'!$C$3:$E$7,MATCH(J153,'P-07 HACCP score'!$B$3:$B$7,0),MATCH('D-14 Ernst'!F$2,'P-07 HACCP score'!$C$2:$E$2,0))</f>
        <v>0</v>
      </c>
      <c r="BA153" s="6">
        <f>INDEX('P-07 HACCP score'!$C$3:$E$7,MATCH(K153,'P-07 HACCP score'!$B$3:$B$7,0),MATCH('D-14 Ernst'!G$2,'P-07 HACCP score'!$C$2:$E$2,0))</f>
        <v>0</v>
      </c>
      <c r="BB153" s="6">
        <f>INDEX('P-07 HACCP score'!$C$3:$E$7,MATCH(L153,'P-07 HACCP score'!$B$3:$B$7,0),MATCH('D-14 Ernst'!H$2,'P-07 HACCP score'!$C$2:$E$2,0))</f>
        <v>0</v>
      </c>
      <c r="BC153" s="6">
        <f>INDEX('P-07 HACCP score'!$C$3:$E$7,MATCH(M153,'P-07 HACCP score'!$B$3:$B$7,0),MATCH('D-14 Ernst'!I$2,'P-07 HACCP score'!$C$2:$E$2,0))</f>
        <v>0</v>
      </c>
      <c r="BD153" s="6">
        <f>INDEX('P-07 HACCP score'!$C$3:$E$7,MATCH(N153,'P-07 HACCP score'!$B$3:$B$7,0),MATCH('D-14 Ernst'!J$2,'P-07 HACCP score'!$C$2:$E$2,0))</f>
        <v>0</v>
      </c>
      <c r="BE153" s="6">
        <f>INDEX('P-07 HACCP score'!$C$3:$E$7,MATCH(O153,'P-07 HACCP score'!$B$3:$B$7,0),MATCH('D-14 Ernst'!K$2,'P-07 HACCP score'!$C$2:$E$2,0))</f>
        <v>0</v>
      </c>
      <c r="BF153" s="6">
        <f>INDEX('P-07 HACCP score'!$C$3:$E$7,MATCH(P153,'P-07 HACCP score'!$B$3:$B$7,0),MATCH('D-14 Ernst'!L$2,'P-07 HACCP score'!$C$2:$E$2,0))</f>
        <v>0</v>
      </c>
      <c r="BG153" s="6">
        <f>INDEX('P-07 HACCP score'!$C$3:$E$7,MATCH(Q153,'P-07 HACCP score'!$B$3:$B$7,0),MATCH('D-14 Ernst'!M$2,'P-07 HACCP score'!$C$2:$E$2,0))</f>
        <v>0</v>
      </c>
      <c r="BH153" s="6">
        <f>INDEX('P-07 HACCP score'!$C$3:$E$7,MATCH(R153,'P-07 HACCP score'!$B$3:$B$7,0),MATCH('D-14 Ernst'!N$2,'P-07 HACCP score'!$C$2:$E$2,0))</f>
        <v>0</v>
      </c>
      <c r="BI153" s="6">
        <f>INDEX('P-07 HACCP score'!$C$3:$E$7,MATCH(S153,'P-07 HACCP score'!$B$3:$B$7,0),MATCH('D-14 Ernst'!O$2,'P-07 HACCP score'!$C$2:$E$2,0))</f>
        <v>0</v>
      </c>
      <c r="BJ153" s="6">
        <f>INDEX('P-07 HACCP score'!$C$3:$E$7,MATCH(T153,'P-07 HACCP score'!$B$3:$B$7,0),MATCH('D-14 Ernst'!P$2,'P-07 HACCP score'!$C$2:$E$2,0))</f>
        <v>0</v>
      </c>
      <c r="BK153" s="6">
        <f>INDEX('P-07 HACCP score'!$C$3:$E$7,MATCH(U153,'P-07 HACCP score'!$B$3:$B$7,0),MATCH('D-14 Ernst'!Q$2,'P-07 HACCP score'!$C$2:$E$2,0))</f>
        <v>0</v>
      </c>
      <c r="BL153" s="6">
        <f>INDEX('P-07 HACCP score'!$C$3:$E$7,MATCH(V153,'P-07 HACCP score'!$B$3:$B$7,0),MATCH('D-14 Ernst'!R$2,'P-07 HACCP score'!$C$2:$E$2,0))</f>
        <v>0</v>
      </c>
      <c r="BM153" s="6">
        <f>INDEX('P-07 HACCP score'!$C$3:$E$7,MATCH(W153,'P-07 HACCP score'!$B$3:$B$7,0),MATCH('D-14 Ernst'!S$2,'P-07 HACCP score'!$C$2:$E$2,0))</f>
        <v>0</v>
      </c>
      <c r="BN153" s="6">
        <f>INDEX('P-07 HACCP score'!$C$3:$E$7,MATCH(X153,'P-07 HACCP score'!$B$3:$B$7,0),MATCH('D-14 Ernst'!T$2,'P-07 HACCP score'!$C$2:$E$2,0))</f>
        <v>0</v>
      </c>
      <c r="BO153" s="6">
        <f>INDEX('P-07 HACCP score'!$C$3:$E$7,MATCH(Y153,'P-07 HACCP score'!$B$3:$B$7,0),MATCH('D-14 Ernst'!U$2,'P-07 HACCP score'!$C$2:$E$2,0))</f>
        <v>0</v>
      </c>
      <c r="BP153" s="6">
        <f>INDEX('P-07 HACCP score'!$C$3:$E$7,MATCH(Z153,'P-07 HACCP score'!$B$3:$B$7,0),MATCH('D-14 Ernst'!V$2,'P-07 HACCP score'!$C$2:$E$2,0))</f>
        <v>0</v>
      </c>
      <c r="BQ153" s="6">
        <f>INDEX('P-07 HACCP score'!$C$3:$E$7,MATCH(AA153,'P-07 HACCP score'!$B$3:$B$7,0),MATCH('D-14 Ernst'!W$2,'P-07 HACCP score'!$C$2:$E$2,0))</f>
        <v>0</v>
      </c>
      <c r="BR153" s="6">
        <f>INDEX('P-07 HACCP score'!$C$3:$E$7,MATCH(AB153,'P-07 HACCP score'!$B$3:$B$7,0),MATCH('D-14 Ernst'!X$2,'P-07 HACCP score'!$C$2:$E$2,0))</f>
        <v>0</v>
      </c>
      <c r="BS153" s="6">
        <f>INDEX('P-07 HACCP score'!$C$3:$E$7,MATCH(AC153,'P-07 HACCP score'!$B$3:$B$7,0),MATCH('D-14 Ernst'!Y$2,'P-07 HACCP score'!$C$2:$E$2,0))</f>
        <v>0</v>
      </c>
      <c r="BT153" s="6">
        <f>INDEX('P-07 HACCP score'!$C$3:$E$7,MATCH(AD153,'P-07 HACCP score'!$B$3:$B$7,0),MATCH('D-14 Ernst'!Z$2,'P-07 HACCP score'!$C$2:$E$2,0))</f>
        <v>0</v>
      </c>
      <c r="BU153" s="6">
        <f>INDEX('P-07 HACCP score'!$C$3:$E$7,MATCH(AE153,'P-07 HACCP score'!$B$3:$B$7,0),MATCH('D-14 Ernst'!AA$2,'P-07 HACCP score'!$C$2:$E$2,0))</f>
        <v>0</v>
      </c>
      <c r="BV153" s="6">
        <f>INDEX('P-07 HACCP score'!$C$3:$E$7,MATCH(AF153,'P-07 HACCP score'!$B$3:$B$7,0),MATCH('D-14 Ernst'!AB$2,'P-07 HACCP score'!$C$2:$E$2,0))</f>
        <v>0</v>
      </c>
      <c r="BW153" s="6">
        <f>INDEX('P-07 HACCP score'!$C$3:$E$7,MATCH(AG153,'P-07 HACCP score'!$B$3:$B$7,0),MATCH('D-14 Ernst'!AC$2,'P-07 HACCP score'!$C$2:$E$2,0))</f>
        <v>0</v>
      </c>
      <c r="BX153" s="6">
        <f>INDEX('P-07 HACCP score'!$C$3:$E$7,MATCH(AH153,'P-07 HACCP score'!$B$3:$B$7,0),MATCH('D-14 Ernst'!AD$2,'P-07 HACCP score'!$C$2:$E$2,0))</f>
        <v>0</v>
      </c>
    </row>
    <row r="154" spans="1:76" x14ac:dyDescent="0.45">
      <c r="A154" s="47">
        <v>53440</v>
      </c>
      <c r="B154" s="6" t="s">
        <v>191</v>
      </c>
      <c r="C154" s="6" t="s">
        <v>635</v>
      </c>
      <c r="D154" s="21" t="s">
        <v>60</v>
      </c>
      <c r="E154" s="22"/>
      <c r="F154" s="22"/>
      <c r="G154" s="22"/>
      <c r="H154" s="25"/>
      <c r="I154" s="25"/>
      <c r="J154" s="25"/>
      <c r="K154" s="25"/>
      <c r="L154" s="25"/>
      <c r="M154" s="22"/>
      <c r="N154" s="22"/>
      <c r="O154" s="26"/>
      <c r="P154" s="26"/>
      <c r="Q154" s="22"/>
      <c r="R154" s="22"/>
      <c r="S154" s="22"/>
      <c r="T154" s="22"/>
      <c r="U154" s="22"/>
      <c r="V154" s="22"/>
      <c r="W154" s="22"/>
      <c r="X154" s="22"/>
      <c r="Y154" s="22"/>
      <c r="Z154" s="22"/>
      <c r="AA154" s="22"/>
      <c r="AB154" s="22" t="s">
        <v>32</v>
      </c>
      <c r="AC154" s="22"/>
      <c r="AD154" s="22"/>
      <c r="AE154" s="22"/>
      <c r="AF154" s="22"/>
      <c r="AG154" s="22"/>
      <c r="AH154" s="22" t="s">
        <v>726</v>
      </c>
      <c r="AI154" s="4">
        <f>COUNTIF(AU154:AW154,5)+COUNTIF(BC154:BD154,5)+COUNTIF(BG154:BX154,5)+COUNTIF(AU154:AW154,9)+COUNTIF(BC154:BD154,9)+COUNTIF(BG154:BX154,9)</f>
        <v>0</v>
      </c>
      <c r="AJ154" s="4">
        <f>COUNTIF(AU154:AW154,15)+COUNTIF(BC154:BD154,15)+COUNTIF(BG154:BX154,15)+COUNTIF(AU154:AW154,25)+COUNTIF(BC154:BD154,25)+COUNTIF(BG154:BX154,25)</f>
        <v>0</v>
      </c>
      <c r="AK154" s="4" t="str">
        <f>IF(AJ154&gt;=1,"HOOG",IF(AI154&gt;=2,"MIDDEN","LAAG"))</f>
        <v>LAAG</v>
      </c>
      <c r="AL154" s="4" t="str">
        <f>IF(AND(AJ154=1,OR(G154="H",X154="H"),TEXT(D154,0)&lt;&gt;"4"),"J","N" )</f>
        <v>N</v>
      </c>
      <c r="AM154" s="4" t="s">
        <v>34</v>
      </c>
      <c r="AN154" s="80" t="str">
        <f>IF(OR(AM154="J",AL154="J"),"MIDDEN",AK154)</f>
        <v>LAAG</v>
      </c>
      <c r="AO154" s="4" t="s">
        <v>32</v>
      </c>
      <c r="AP154" s="4" t="s">
        <v>36</v>
      </c>
      <c r="AQ154" s="4" t="s">
        <v>34</v>
      </c>
      <c r="AR154" s="4" t="str">
        <f>IF(AND(AO154="H",AP154="K"),"J",IF(OR(AND(AO154="L",AP154="K",AQ154="J"),AND(AO154="H",AP154="G",AQ154="J")),"J","N"))</f>
        <v>N</v>
      </c>
      <c r="AS154" s="4" t="s">
        <v>34</v>
      </c>
      <c r="AT154" s="4" t="str">
        <f>IF(AR154="N",AN154,IF(AN154="LAAG","MIDDEN","HOOG"))</f>
        <v>LAAG</v>
      </c>
      <c r="AU154" s="6">
        <f>INDEX('P-07 HACCP score'!$C$3:$E$7,MATCH(E154,'P-07 HACCP score'!$B$3:$B$7,0),MATCH('D-14 Ernst'!A$2,'P-07 HACCP score'!$C$2:$E$2,0))</f>
        <v>0</v>
      </c>
      <c r="AV154" s="6">
        <f>INDEX('P-07 HACCP score'!$C$3:$E$7,MATCH(F154,'P-07 HACCP score'!$B$3:$B$7,0),MATCH('D-14 Ernst'!B$2,'P-07 HACCP score'!$C$2:$E$2,0))</f>
        <v>0</v>
      </c>
      <c r="AW154" s="6">
        <f>INDEX('P-07 HACCP score'!$C$3:$E$7,MATCH(G154,'P-07 HACCP score'!$B$3:$B$7,0),MATCH('D-14 Ernst'!C$2,'P-07 HACCP score'!$C$2:$E$2,0))</f>
        <v>0</v>
      </c>
      <c r="AX154" s="6">
        <f>INDEX('P-07 HACCP score'!$C$3:$E$7,MATCH(H154,'P-07 HACCP score'!$B$3:$B$7,0),MATCH('D-14 Ernst'!D$2,'P-07 HACCP score'!$C$2:$E$2,0))</f>
        <v>0</v>
      </c>
      <c r="AY154" s="6">
        <f>INDEX('P-07 HACCP score'!$C$3:$E$7,MATCH(I154,'P-07 HACCP score'!$B$3:$B$7,0),MATCH('D-14 Ernst'!E$2,'P-07 HACCP score'!$C$2:$E$2,0))</f>
        <v>0</v>
      </c>
      <c r="AZ154" s="6">
        <f>INDEX('P-07 HACCP score'!$C$3:$E$7,MATCH(J154,'P-07 HACCP score'!$B$3:$B$7,0),MATCH('D-14 Ernst'!F$2,'P-07 HACCP score'!$C$2:$E$2,0))</f>
        <v>0</v>
      </c>
      <c r="BA154" s="6">
        <f>INDEX('P-07 HACCP score'!$C$3:$E$7,MATCH(K154,'P-07 HACCP score'!$B$3:$B$7,0),MATCH('D-14 Ernst'!G$2,'P-07 HACCP score'!$C$2:$E$2,0))</f>
        <v>0</v>
      </c>
      <c r="BB154" s="6">
        <f>INDEX('P-07 HACCP score'!$C$3:$E$7,MATCH(L154,'P-07 HACCP score'!$B$3:$B$7,0),MATCH('D-14 Ernst'!H$2,'P-07 HACCP score'!$C$2:$E$2,0))</f>
        <v>0</v>
      </c>
      <c r="BC154" s="6">
        <f>INDEX('P-07 HACCP score'!$C$3:$E$7,MATCH(M154,'P-07 HACCP score'!$B$3:$B$7,0),MATCH('D-14 Ernst'!I$2,'P-07 HACCP score'!$C$2:$E$2,0))</f>
        <v>0</v>
      </c>
      <c r="BD154" s="6">
        <f>INDEX('P-07 HACCP score'!$C$3:$E$7,MATCH(N154,'P-07 HACCP score'!$B$3:$B$7,0),MATCH('D-14 Ernst'!J$2,'P-07 HACCP score'!$C$2:$E$2,0))</f>
        <v>0</v>
      </c>
      <c r="BE154" s="6">
        <f>INDEX('P-07 HACCP score'!$C$3:$E$7,MATCH(O154,'P-07 HACCP score'!$B$3:$B$7,0),MATCH('D-14 Ernst'!K$2,'P-07 HACCP score'!$C$2:$E$2,0))</f>
        <v>0</v>
      </c>
      <c r="BF154" s="6">
        <f>INDEX('P-07 HACCP score'!$C$3:$E$7,MATCH(P154,'P-07 HACCP score'!$B$3:$B$7,0),MATCH('D-14 Ernst'!L$2,'P-07 HACCP score'!$C$2:$E$2,0))</f>
        <v>0</v>
      </c>
      <c r="BG154" s="6">
        <f>INDEX('P-07 HACCP score'!$C$3:$E$7,MATCH(Q154,'P-07 HACCP score'!$B$3:$B$7,0),MATCH('D-14 Ernst'!M$2,'P-07 HACCP score'!$C$2:$E$2,0))</f>
        <v>0</v>
      </c>
      <c r="BH154" s="6">
        <f>INDEX('P-07 HACCP score'!$C$3:$E$7,MATCH(R154,'P-07 HACCP score'!$B$3:$B$7,0),MATCH('D-14 Ernst'!N$2,'P-07 HACCP score'!$C$2:$E$2,0))</f>
        <v>0</v>
      </c>
      <c r="BI154" s="6">
        <f>INDEX('P-07 HACCP score'!$C$3:$E$7,MATCH(S154,'P-07 HACCP score'!$B$3:$B$7,0),MATCH('D-14 Ernst'!O$2,'P-07 HACCP score'!$C$2:$E$2,0))</f>
        <v>0</v>
      </c>
      <c r="BJ154" s="6">
        <f>INDEX('P-07 HACCP score'!$C$3:$E$7,MATCH(T154,'P-07 HACCP score'!$B$3:$B$7,0),MATCH('D-14 Ernst'!P$2,'P-07 HACCP score'!$C$2:$E$2,0))</f>
        <v>0</v>
      </c>
      <c r="BK154" s="6">
        <f>INDEX('P-07 HACCP score'!$C$3:$E$7,MATCH(U154,'P-07 HACCP score'!$B$3:$B$7,0),MATCH('D-14 Ernst'!Q$2,'P-07 HACCP score'!$C$2:$E$2,0))</f>
        <v>0</v>
      </c>
      <c r="BL154" s="6">
        <f>INDEX('P-07 HACCP score'!$C$3:$E$7,MATCH(V154,'P-07 HACCP score'!$B$3:$B$7,0),MATCH('D-14 Ernst'!R$2,'P-07 HACCP score'!$C$2:$E$2,0))</f>
        <v>0</v>
      </c>
      <c r="BM154" s="6">
        <f>INDEX('P-07 HACCP score'!$C$3:$E$7,MATCH(W154,'P-07 HACCP score'!$B$3:$B$7,0),MATCH('D-14 Ernst'!S$2,'P-07 HACCP score'!$C$2:$E$2,0))</f>
        <v>0</v>
      </c>
      <c r="BN154" s="6">
        <f>INDEX('P-07 HACCP score'!$C$3:$E$7,MATCH(X154,'P-07 HACCP score'!$B$3:$B$7,0),MATCH('D-14 Ernst'!T$2,'P-07 HACCP score'!$C$2:$E$2,0))</f>
        <v>0</v>
      </c>
      <c r="BO154" s="6">
        <f>INDEX('P-07 HACCP score'!$C$3:$E$7,MATCH(Y154,'P-07 HACCP score'!$B$3:$B$7,0),MATCH('D-14 Ernst'!U$2,'P-07 HACCP score'!$C$2:$E$2,0))</f>
        <v>0</v>
      </c>
      <c r="BP154" s="6">
        <f>INDEX('P-07 HACCP score'!$C$3:$E$7,MATCH(Z154,'P-07 HACCP score'!$B$3:$B$7,0),MATCH('D-14 Ernst'!V$2,'P-07 HACCP score'!$C$2:$E$2,0))</f>
        <v>0</v>
      </c>
      <c r="BQ154" s="6">
        <f>INDEX('P-07 HACCP score'!$C$3:$E$7,MATCH(AA154,'P-07 HACCP score'!$B$3:$B$7,0),MATCH('D-14 Ernst'!W$2,'P-07 HACCP score'!$C$2:$E$2,0))</f>
        <v>0</v>
      </c>
      <c r="BR154" s="6">
        <f>INDEX('P-07 HACCP score'!$C$3:$E$7,MATCH(AB154,'P-07 HACCP score'!$B$3:$B$7,0),MATCH('D-14 Ernst'!X$2,'P-07 HACCP score'!$C$2:$E$2,0))</f>
        <v>3</v>
      </c>
      <c r="BS154" s="6">
        <f>INDEX('P-07 HACCP score'!$C$3:$E$7,MATCH(AC154,'P-07 HACCP score'!$B$3:$B$7,0),MATCH('D-14 Ernst'!Y$2,'P-07 HACCP score'!$C$2:$E$2,0))</f>
        <v>0</v>
      </c>
      <c r="BT154" s="6">
        <f>INDEX('P-07 HACCP score'!$C$3:$E$7,MATCH(AD154,'P-07 HACCP score'!$B$3:$B$7,0),MATCH('D-14 Ernst'!Z$2,'P-07 HACCP score'!$C$2:$E$2,0))</f>
        <v>0</v>
      </c>
      <c r="BU154" s="6">
        <f>INDEX('P-07 HACCP score'!$C$3:$E$7,MATCH(AE154,'P-07 HACCP score'!$B$3:$B$7,0),MATCH('D-14 Ernst'!AA$2,'P-07 HACCP score'!$C$2:$E$2,0))</f>
        <v>0</v>
      </c>
      <c r="BV154" s="6">
        <f>INDEX('P-07 HACCP score'!$C$3:$E$7,MATCH(AF154,'P-07 HACCP score'!$B$3:$B$7,0),MATCH('D-14 Ernst'!AB$2,'P-07 HACCP score'!$C$2:$E$2,0))</f>
        <v>0</v>
      </c>
      <c r="BW154" s="6">
        <f>INDEX('P-07 HACCP score'!$C$3:$E$7,MATCH(AG154,'P-07 HACCP score'!$B$3:$B$7,0),MATCH('D-14 Ernst'!AC$2,'P-07 HACCP score'!$C$2:$E$2,0))</f>
        <v>0</v>
      </c>
      <c r="BX154" s="6">
        <f>INDEX('P-07 HACCP score'!$C$3:$E$7,MATCH(AH154,'P-07 HACCP score'!$B$3:$B$7,0),MATCH('D-14 Ernst'!AD$2,'P-07 HACCP score'!$C$2:$E$2,0))</f>
        <v>1.5</v>
      </c>
    </row>
    <row r="155" spans="1:76" s="6" customFormat="1" x14ac:dyDescent="0.45">
      <c r="A155" s="47">
        <v>53450</v>
      </c>
      <c r="B155" s="6" t="s">
        <v>192</v>
      </c>
      <c r="C155" s="6" t="s">
        <v>635</v>
      </c>
      <c r="D155" s="21" t="s">
        <v>60</v>
      </c>
      <c r="E155" s="22"/>
      <c r="F155" s="22"/>
      <c r="G155" s="22"/>
      <c r="H155" s="25"/>
      <c r="I155" s="25"/>
      <c r="J155" s="25"/>
      <c r="K155" s="25"/>
      <c r="L155" s="25"/>
      <c r="M155" s="22"/>
      <c r="N155" s="22"/>
      <c r="O155" s="26"/>
      <c r="P155" s="26"/>
      <c r="Q155" s="22"/>
      <c r="R155" s="22"/>
      <c r="S155" s="22"/>
      <c r="T155" s="22"/>
      <c r="U155" s="22"/>
      <c r="V155" s="22"/>
      <c r="W155" s="22"/>
      <c r="X155" s="22"/>
      <c r="Y155" s="22"/>
      <c r="Z155" s="22"/>
      <c r="AA155" s="22"/>
      <c r="AB155" s="22" t="s">
        <v>32</v>
      </c>
      <c r="AC155" s="22"/>
      <c r="AD155" s="22"/>
      <c r="AE155" s="22"/>
      <c r="AF155" s="22"/>
      <c r="AG155" s="22"/>
      <c r="AH155" s="22"/>
      <c r="AI155" s="4">
        <f>COUNTIF(AU155:AW155,5)+COUNTIF(BC155:BD155,5)+COUNTIF(BG155:BX155,5)+COUNTIF(AU155:AW155,9)+COUNTIF(BC155:BD155,9)+COUNTIF(BG155:BX155,9)</f>
        <v>0</v>
      </c>
      <c r="AJ155" s="4">
        <f>COUNTIF(AU155:AW155,15)+COUNTIF(BC155:BD155,15)+COUNTIF(BG155:BX155,15)+COUNTIF(AU155:AW155,25)+COUNTIF(BC155:BD155,25)+COUNTIF(BG155:BX155,25)</f>
        <v>0</v>
      </c>
      <c r="AK155" s="4" t="str">
        <f>IF(AJ155&gt;=1,"HOOG",IF(AI155&gt;=2,"MIDDEN","LAAG"))</f>
        <v>LAAG</v>
      </c>
      <c r="AL155" s="4" t="str">
        <f>IF(AND(AJ155=1,OR(G155="H",X155="H"),TEXT(D155,0)&lt;&gt;"4"),"J","N" )</f>
        <v>N</v>
      </c>
      <c r="AM155" s="4" t="s">
        <v>34</v>
      </c>
      <c r="AN155" s="80" t="str">
        <f>IF(OR(AM155="J",AL155="J"),"MIDDEN",AK155)</f>
        <v>LAAG</v>
      </c>
      <c r="AO155" s="4" t="s">
        <v>32</v>
      </c>
      <c r="AP155" s="4" t="s">
        <v>33</v>
      </c>
      <c r="AQ155" s="4" t="s">
        <v>34</v>
      </c>
      <c r="AR155" s="4" t="str">
        <f>IF(AND(AO155="H",AP155="K"),"J",IF(OR(AND(AO155="L",AP155="K",AQ155="J"),AND(AO155="H",AP155="G",AQ155="J")),"J","N"))</f>
        <v>N</v>
      </c>
      <c r="AS155" s="4" t="s">
        <v>34</v>
      </c>
      <c r="AT155" s="4" t="str">
        <f>IF(AR155="N",AN155,IF(AN155="LAAG","MIDDEN","HOOG"))</f>
        <v>LAAG</v>
      </c>
      <c r="AU155" s="6">
        <f>INDEX('P-07 HACCP score'!$C$3:$E$7,MATCH(E155,'P-07 HACCP score'!$B$3:$B$7,0),MATCH('D-14 Ernst'!A$2,'P-07 HACCP score'!$C$2:$E$2,0))</f>
        <v>0</v>
      </c>
      <c r="AV155" s="6">
        <f>INDEX('P-07 HACCP score'!$C$3:$E$7,MATCH(F155,'P-07 HACCP score'!$B$3:$B$7,0),MATCH('D-14 Ernst'!B$2,'P-07 HACCP score'!$C$2:$E$2,0))</f>
        <v>0</v>
      </c>
      <c r="AW155" s="6">
        <f>INDEX('P-07 HACCP score'!$C$3:$E$7,MATCH(G155,'P-07 HACCP score'!$B$3:$B$7,0),MATCH('D-14 Ernst'!C$2,'P-07 HACCP score'!$C$2:$E$2,0))</f>
        <v>0</v>
      </c>
      <c r="AX155" s="6">
        <f>INDEX('P-07 HACCP score'!$C$3:$E$7,MATCH(H155,'P-07 HACCP score'!$B$3:$B$7,0),MATCH('D-14 Ernst'!D$2,'P-07 HACCP score'!$C$2:$E$2,0))</f>
        <v>0</v>
      </c>
      <c r="AY155" s="6">
        <f>INDEX('P-07 HACCP score'!$C$3:$E$7,MATCH(I155,'P-07 HACCP score'!$B$3:$B$7,0),MATCH('D-14 Ernst'!E$2,'P-07 HACCP score'!$C$2:$E$2,0))</f>
        <v>0</v>
      </c>
      <c r="AZ155" s="6">
        <f>INDEX('P-07 HACCP score'!$C$3:$E$7,MATCH(J155,'P-07 HACCP score'!$B$3:$B$7,0),MATCH('D-14 Ernst'!F$2,'P-07 HACCP score'!$C$2:$E$2,0))</f>
        <v>0</v>
      </c>
      <c r="BA155" s="6">
        <f>INDEX('P-07 HACCP score'!$C$3:$E$7,MATCH(K155,'P-07 HACCP score'!$B$3:$B$7,0),MATCH('D-14 Ernst'!G$2,'P-07 HACCP score'!$C$2:$E$2,0))</f>
        <v>0</v>
      </c>
      <c r="BB155" s="6">
        <f>INDEX('P-07 HACCP score'!$C$3:$E$7,MATCH(L155,'P-07 HACCP score'!$B$3:$B$7,0),MATCH('D-14 Ernst'!H$2,'P-07 HACCP score'!$C$2:$E$2,0))</f>
        <v>0</v>
      </c>
      <c r="BC155" s="6">
        <f>INDEX('P-07 HACCP score'!$C$3:$E$7,MATCH(M155,'P-07 HACCP score'!$B$3:$B$7,0),MATCH('D-14 Ernst'!I$2,'P-07 HACCP score'!$C$2:$E$2,0))</f>
        <v>0</v>
      </c>
      <c r="BD155" s="6">
        <f>INDEX('P-07 HACCP score'!$C$3:$E$7,MATCH(N155,'P-07 HACCP score'!$B$3:$B$7,0),MATCH('D-14 Ernst'!J$2,'P-07 HACCP score'!$C$2:$E$2,0))</f>
        <v>0</v>
      </c>
      <c r="BE155" s="6">
        <f>INDEX('P-07 HACCP score'!$C$3:$E$7,MATCH(O155,'P-07 HACCP score'!$B$3:$B$7,0),MATCH('D-14 Ernst'!K$2,'P-07 HACCP score'!$C$2:$E$2,0))</f>
        <v>0</v>
      </c>
      <c r="BF155" s="6">
        <f>INDEX('P-07 HACCP score'!$C$3:$E$7,MATCH(P155,'P-07 HACCP score'!$B$3:$B$7,0),MATCH('D-14 Ernst'!L$2,'P-07 HACCP score'!$C$2:$E$2,0))</f>
        <v>0</v>
      </c>
      <c r="BG155" s="6">
        <f>INDEX('P-07 HACCP score'!$C$3:$E$7,MATCH(Q155,'P-07 HACCP score'!$B$3:$B$7,0),MATCH('D-14 Ernst'!M$2,'P-07 HACCP score'!$C$2:$E$2,0))</f>
        <v>0</v>
      </c>
      <c r="BH155" s="6">
        <f>INDEX('P-07 HACCP score'!$C$3:$E$7,MATCH(R155,'P-07 HACCP score'!$B$3:$B$7,0),MATCH('D-14 Ernst'!N$2,'P-07 HACCP score'!$C$2:$E$2,0))</f>
        <v>0</v>
      </c>
      <c r="BI155" s="6">
        <f>INDEX('P-07 HACCP score'!$C$3:$E$7,MATCH(S155,'P-07 HACCP score'!$B$3:$B$7,0),MATCH('D-14 Ernst'!O$2,'P-07 HACCP score'!$C$2:$E$2,0))</f>
        <v>0</v>
      </c>
      <c r="BJ155" s="6">
        <f>INDEX('P-07 HACCP score'!$C$3:$E$7,MATCH(T155,'P-07 HACCP score'!$B$3:$B$7,0),MATCH('D-14 Ernst'!P$2,'P-07 HACCP score'!$C$2:$E$2,0))</f>
        <v>0</v>
      </c>
      <c r="BK155" s="6">
        <f>INDEX('P-07 HACCP score'!$C$3:$E$7,MATCH(U155,'P-07 HACCP score'!$B$3:$B$7,0),MATCH('D-14 Ernst'!Q$2,'P-07 HACCP score'!$C$2:$E$2,0))</f>
        <v>0</v>
      </c>
      <c r="BL155" s="6">
        <f>INDEX('P-07 HACCP score'!$C$3:$E$7,MATCH(V155,'P-07 HACCP score'!$B$3:$B$7,0),MATCH('D-14 Ernst'!R$2,'P-07 HACCP score'!$C$2:$E$2,0))</f>
        <v>0</v>
      </c>
      <c r="BM155" s="6">
        <f>INDEX('P-07 HACCP score'!$C$3:$E$7,MATCH(W155,'P-07 HACCP score'!$B$3:$B$7,0),MATCH('D-14 Ernst'!S$2,'P-07 HACCP score'!$C$2:$E$2,0))</f>
        <v>0</v>
      </c>
      <c r="BN155" s="6">
        <f>INDEX('P-07 HACCP score'!$C$3:$E$7,MATCH(X155,'P-07 HACCP score'!$B$3:$B$7,0),MATCH('D-14 Ernst'!T$2,'P-07 HACCP score'!$C$2:$E$2,0))</f>
        <v>0</v>
      </c>
      <c r="BO155" s="6">
        <f>INDEX('P-07 HACCP score'!$C$3:$E$7,MATCH(Y155,'P-07 HACCP score'!$B$3:$B$7,0),MATCH('D-14 Ernst'!U$2,'P-07 HACCP score'!$C$2:$E$2,0))</f>
        <v>0</v>
      </c>
      <c r="BP155" s="6">
        <f>INDEX('P-07 HACCP score'!$C$3:$E$7,MATCH(Z155,'P-07 HACCP score'!$B$3:$B$7,0),MATCH('D-14 Ernst'!V$2,'P-07 HACCP score'!$C$2:$E$2,0))</f>
        <v>0</v>
      </c>
      <c r="BQ155" s="6">
        <f>INDEX('P-07 HACCP score'!$C$3:$E$7,MATCH(AA155,'P-07 HACCP score'!$B$3:$B$7,0),MATCH('D-14 Ernst'!W$2,'P-07 HACCP score'!$C$2:$E$2,0))</f>
        <v>0</v>
      </c>
      <c r="BR155" s="6">
        <f>INDEX('P-07 HACCP score'!$C$3:$E$7,MATCH(AB155,'P-07 HACCP score'!$B$3:$B$7,0),MATCH('D-14 Ernst'!X$2,'P-07 HACCP score'!$C$2:$E$2,0))</f>
        <v>3</v>
      </c>
      <c r="BS155" s="6">
        <f>INDEX('P-07 HACCP score'!$C$3:$E$7,MATCH(AC155,'P-07 HACCP score'!$B$3:$B$7,0),MATCH('D-14 Ernst'!Y$2,'P-07 HACCP score'!$C$2:$E$2,0))</f>
        <v>0</v>
      </c>
      <c r="BT155" s="6">
        <f>INDEX('P-07 HACCP score'!$C$3:$E$7,MATCH(AD155,'P-07 HACCP score'!$B$3:$B$7,0),MATCH('D-14 Ernst'!Z$2,'P-07 HACCP score'!$C$2:$E$2,0))</f>
        <v>0</v>
      </c>
      <c r="BU155" s="6">
        <f>INDEX('P-07 HACCP score'!$C$3:$E$7,MATCH(AE155,'P-07 HACCP score'!$B$3:$B$7,0),MATCH('D-14 Ernst'!AA$2,'P-07 HACCP score'!$C$2:$E$2,0))</f>
        <v>0</v>
      </c>
      <c r="BV155" s="6">
        <f>INDEX('P-07 HACCP score'!$C$3:$E$7,MATCH(AF155,'P-07 HACCP score'!$B$3:$B$7,0),MATCH('D-14 Ernst'!AB$2,'P-07 HACCP score'!$C$2:$E$2,0))</f>
        <v>0</v>
      </c>
      <c r="BW155" s="6">
        <f>INDEX('P-07 HACCP score'!$C$3:$E$7,MATCH(AG155,'P-07 HACCP score'!$B$3:$B$7,0),MATCH('D-14 Ernst'!AC$2,'P-07 HACCP score'!$C$2:$E$2,0))</f>
        <v>0</v>
      </c>
      <c r="BX155" s="6">
        <f>INDEX('P-07 HACCP score'!$C$3:$E$7,MATCH(AH155,'P-07 HACCP score'!$B$3:$B$7,0),MATCH('D-14 Ernst'!AD$2,'P-07 HACCP score'!$C$2:$E$2,0))</f>
        <v>0</v>
      </c>
    </row>
    <row r="156" spans="1:76" s="6" customFormat="1" x14ac:dyDescent="0.45">
      <c r="A156" s="47">
        <v>53460</v>
      </c>
      <c r="B156" s="6" t="s">
        <v>193</v>
      </c>
      <c r="C156" s="6" t="s">
        <v>635</v>
      </c>
      <c r="D156" s="21" t="s">
        <v>60</v>
      </c>
      <c r="E156" s="22"/>
      <c r="F156" s="22"/>
      <c r="G156" s="22"/>
      <c r="H156" s="25"/>
      <c r="I156" s="25"/>
      <c r="J156" s="25"/>
      <c r="K156" s="25"/>
      <c r="L156" s="25"/>
      <c r="M156" s="22"/>
      <c r="N156" s="22"/>
      <c r="O156" s="26"/>
      <c r="P156" s="26"/>
      <c r="Q156" s="22"/>
      <c r="R156" s="22"/>
      <c r="S156" s="22"/>
      <c r="T156" s="22"/>
      <c r="U156" s="22"/>
      <c r="V156" s="22"/>
      <c r="W156" s="22"/>
      <c r="X156" s="22"/>
      <c r="Y156" s="22"/>
      <c r="Z156" s="22"/>
      <c r="AA156" s="22"/>
      <c r="AB156" s="22" t="s">
        <v>32</v>
      </c>
      <c r="AC156" s="22"/>
      <c r="AD156" s="22"/>
      <c r="AE156" s="22"/>
      <c r="AF156" s="22"/>
      <c r="AG156" s="22"/>
      <c r="AH156" s="22" t="s">
        <v>726</v>
      </c>
      <c r="AI156" s="4">
        <f>COUNTIF(AU156:AW156,5)+COUNTIF(BC156:BD156,5)+COUNTIF(BG156:BX156,5)+COUNTIF(AU156:AW156,9)+COUNTIF(BC156:BD156,9)+COUNTIF(BG156:BX156,9)</f>
        <v>0</v>
      </c>
      <c r="AJ156" s="4">
        <f>COUNTIF(AU156:AW156,15)+COUNTIF(BC156:BD156,15)+COUNTIF(BG156:BX156,15)+COUNTIF(AU156:AW156,25)+COUNTIF(BC156:BD156,25)+COUNTIF(BG156:BX156,25)</f>
        <v>0</v>
      </c>
      <c r="AK156" s="4" t="str">
        <f>IF(AJ156&gt;=1,"HOOG",IF(AI156&gt;=2,"MIDDEN","LAAG"))</f>
        <v>LAAG</v>
      </c>
      <c r="AL156" s="4" t="str">
        <f>IF(AND(AJ156=1,OR(G156="H",X156="H"),TEXT(D156,0)&lt;&gt;"4"),"J","N" )</f>
        <v>N</v>
      </c>
      <c r="AM156" s="4" t="s">
        <v>34</v>
      </c>
      <c r="AN156" s="80" t="str">
        <f>IF(OR(AM156="J",AL156="J"),"MIDDEN",AK156)</f>
        <v>LAAG</v>
      </c>
      <c r="AO156" s="4" t="s">
        <v>32</v>
      </c>
      <c r="AP156" s="4" t="s">
        <v>36</v>
      </c>
      <c r="AQ156" s="4" t="s">
        <v>112</v>
      </c>
      <c r="AR156" s="4" t="str">
        <f>IF(AND(AO156="H",AP156="K"),"J",IF(OR(AND(AO156="L",AP156="K",AQ156="J"),AND(AO156="H",AP156="G",AQ156="J")),"J","N"))</f>
        <v>N</v>
      </c>
      <c r="AS156" s="4" t="s">
        <v>34</v>
      </c>
      <c r="AT156" s="4" t="str">
        <f>IF(AR156="N",AN156,IF(AN156="LAAG","MIDDEN","HOOG"))</f>
        <v>LAAG</v>
      </c>
      <c r="AU156" s="6">
        <f>INDEX('P-07 HACCP score'!$C$3:$E$7,MATCH(E156,'P-07 HACCP score'!$B$3:$B$7,0),MATCH('D-14 Ernst'!A$2,'P-07 HACCP score'!$C$2:$E$2,0))</f>
        <v>0</v>
      </c>
      <c r="AV156" s="6">
        <f>INDEX('P-07 HACCP score'!$C$3:$E$7,MATCH(F156,'P-07 HACCP score'!$B$3:$B$7,0),MATCH('D-14 Ernst'!B$2,'P-07 HACCP score'!$C$2:$E$2,0))</f>
        <v>0</v>
      </c>
      <c r="AW156" s="6">
        <f>INDEX('P-07 HACCP score'!$C$3:$E$7,MATCH(G156,'P-07 HACCP score'!$B$3:$B$7,0),MATCH('D-14 Ernst'!C$2,'P-07 HACCP score'!$C$2:$E$2,0))</f>
        <v>0</v>
      </c>
      <c r="AX156" s="6">
        <f>INDEX('P-07 HACCP score'!$C$3:$E$7,MATCH(H156,'P-07 HACCP score'!$B$3:$B$7,0),MATCH('D-14 Ernst'!D$2,'P-07 HACCP score'!$C$2:$E$2,0))</f>
        <v>0</v>
      </c>
      <c r="AY156" s="6">
        <f>INDEX('P-07 HACCP score'!$C$3:$E$7,MATCH(I156,'P-07 HACCP score'!$B$3:$B$7,0),MATCH('D-14 Ernst'!E$2,'P-07 HACCP score'!$C$2:$E$2,0))</f>
        <v>0</v>
      </c>
      <c r="AZ156" s="6">
        <f>INDEX('P-07 HACCP score'!$C$3:$E$7,MATCH(J156,'P-07 HACCP score'!$B$3:$B$7,0),MATCH('D-14 Ernst'!F$2,'P-07 HACCP score'!$C$2:$E$2,0))</f>
        <v>0</v>
      </c>
      <c r="BA156" s="6">
        <f>INDEX('P-07 HACCP score'!$C$3:$E$7,MATCH(K156,'P-07 HACCP score'!$B$3:$B$7,0),MATCH('D-14 Ernst'!G$2,'P-07 HACCP score'!$C$2:$E$2,0))</f>
        <v>0</v>
      </c>
      <c r="BB156" s="6">
        <f>INDEX('P-07 HACCP score'!$C$3:$E$7,MATCH(L156,'P-07 HACCP score'!$B$3:$B$7,0),MATCH('D-14 Ernst'!H$2,'P-07 HACCP score'!$C$2:$E$2,0))</f>
        <v>0</v>
      </c>
      <c r="BC156" s="6">
        <f>INDEX('P-07 HACCP score'!$C$3:$E$7,MATCH(M156,'P-07 HACCP score'!$B$3:$B$7,0),MATCH('D-14 Ernst'!I$2,'P-07 HACCP score'!$C$2:$E$2,0))</f>
        <v>0</v>
      </c>
      <c r="BD156" s="6">
        <f>INDEX('P-07 HACCP score'!$C$3:$E$7,MATCH(N156,'P-07 HACCP score'!$B$3:$B$7,0),MATCH('D-14 Ernst'!J$2,'P-07 HACCP score'!$C$2:$E$2,0))</f>
        <v>0</v>
      </c>
      <c r="BE156" s="6">
        <f>INDEX('P-07 HACCP score'!$C$3:$E$7,MATCH(O156,'P-07 HACCP score'!$B$3:$B$7,0),MATCH('D-14 Ernst'!K$2,'P-07 HACCP score'!$C$2:$E$2,0))</f>
        <v>0</v>
      </c>
      <c r="BF156" s="6">
        <f>INDEX('P-07 HACCP score'!$C$3:$E$7,MATCH(P156,'P-07 HACCP score'!$B$3:$B$7,0),MATCH('D-14 Ernst'!L$2,'P-07 HACCP score'!$C$2:$E$2,0))</f>
        <v>0</v>
      </c>
      <c r="BG156" s="6">
        <f>INDEX('P-07 HACCP score'!$C$3:$E$7,MATCH(Q156,'P-07 HACCP score'!$B$3:$B$7,0),MATCH('D-14 Ernst'!M$2,'P-07 HACCP score'!$C$2:$E$2,0))</f>
        <v>0</v>
      </c>
      <c r="BH156" s="6">
        <f>INDEX('P-07 HACCP score'!$C$3:$E$7,MATCH(R156,'P-07 HACCP score'!$B$3:$B$7,0),MATCH('D-14 Ernst'!N$2,'P-07 HACCP score'!$C$2:$E$2,0))</f>
        <v>0</v>
      </c>
      <c r="BI156" s="6">
        <f>INDEX('P-07 HACCP score'!$C$3:$E$7,MATCH(S156,'P-07 HACCP score'!$B$3:$B$7,0),MATCH('D-14 Ernst'!O$2,'P-07 HACCP score'!$C$2:$E$2,0))</f>
        <v>0</v>
      </c>
      <c r="BJ156" s="6">
        <f>INDEX('P-07 HACCP score'!$C$3:$E$7,MATCH(T156,'P-07 HACCP score'!$B$3:$B$7,0),MATCH('D-14 Ernst'!P$2,'P-07 HACCP score'!$C$2:$E$2,0))</f>
        <v>0</v>
      </c>
      <c r="BK156" s="6">
        <f>INDEX('P-07 HACCP score'!$C$3:$E$7,MATCH(U156,'P-07 HACCP score'!$B$3:$B$7,0),MATCH('D-14 Ernst'!Q$2,'P-07 HACCP score'!$C$2:$E$2,0))</f>
        <v>0</v>
      </c>
      <c r="BL156" s="6">
        <f>INDEX('P-07 HACCP score'!$C$3:$E$7,MATCH(V156,'P-07 HACCP score'!$B$3:$B$7,0),MATCH('D-14 Ernst'!R$2,'P-07 HACCP score'!$C$2:$E$2,0))</f>
        <v>0</v>
      </c>
      <c r="BM156" s="6">
        <f>INDEX('P-07 HACCP score'!$C$3:$E$7,MATCH(W156,'P-07 HACCP score'!$B$3:$B$7,0),MATCH('D-14 Ernst'!S$2,'P-07 HACCP score'!$C$2:$E$2,0))</f>
        <v>0</v>
      </c>
      <c r="BN156" s="6">
        <f>INDEX('P-07 HACCP score'!$C$3:$E$7,MATCH(X156,'P-07 HACCP score'!$B$3:$B$7,0),MATCH('D-14 Ernst'!T$2,'P-07 HACCP score'!$C$2:$E$2,0))</f>
        <v>0</v>
      </c>
      <c r="BO156" s="6">
        <f>INDEX('P-07 HACCP score'!$C$3:$E$7,MATCH(Y156,'P-07 HACCP score'!$B$3:$B$7,0),MATCH('D-14 Ernst'!U$2,'P-07 HACCP score'!$C$2:$E$2,0))</f>
        <v>0</v>
      </c>
      <c r="BP156" s="6">
        <f>INDEX('P-07 HACCP score'!$C$3:$E$7,MATCH(Z156,'P-07 HACCP score'!$B$3:$B$7,0),MATCH('D-14 Ernst'!V$2,'P-07 HACCP score'!$C$2:$E$2,0))</f>
        <v>0</v>
      </c>
      <c r="BQ156" s="6">
        <f>INDEX('P-07 HACCP score'!$C$3:$E$7,MATCH(AA156,'P-07 HACCP score'!$B$3:$B$7,0),MATCH('D-14 Ernst'!W$2,'P-07 HACCP score'!$C$2:$E$2,0))</f>
        <v>0</v>
      </c>
      <c r="BR156" s="6">
        <f>INDEX('P-07 HACCP score'!$C$3:$E$7,MATCH(AB156,'P-07 HACCP score'!$B$3:$B$7,0),MATCH('D-14 Ernst'!X$2,'P-07 HACCP score'!$C$2:$E$2,0))</f>
        <v>3</v>
      </c>
      <c r="BS156" s="6">
        <f>INDEX('P-07 HACCP score'!$C$3:$E$7,MATCH(AC156,'P-07 HACCP score'!$B$3:$B$7,0),MATCH('D-14 Ernst'!Y$2,'P-07 HACCP score'!$C$2:$E$2,0))</f>
        <v>0</v>
      </c>
      <c r="BT156" s="6">
        <f>INDEX('P-07 HACCP score'!$C$3:$E$7,MATCH(AD156,'P-07 HACCP score'!$B$3:$B$7,0),MATCH('D-14 Ernst'!Z$2,'P-07 HACCP score'!$C$2:$E$2,0))</f>
        <v>0</v>
      </c>
      <c r="BU156" s="6">
        <f>INDEX('P-07 HACCP score'!$C$3:$E$7,MATCH(AE156,'P-07 HACCP score'!$B$3:$B$7,0),MATCH('D-14 Ernst'!AA$2,'P-07 HACCP score'!$C$2:$E$2,0))</f>
        <v>0</v>
      </c>
      <c r="BV156" s="6">
        <f>INDEX('P-07 HACCP score'!$C$3:$E$7,MATCH(AF156,'P-07 HACCP score'!$B$3:$B$7,0),MATCH('D-14 Ernst'!AB$2,'P-07 HACCP score'!$C$2:$E$2,0))</f>
        <v>0</v>
      </c>
      <c r="BW156" s="6">
        <f>INDEX('P-07 HACCP score'!$C$3:$E$7,MATCH(AG156,'P-07 HACCP score'!$B$3:$B$7,0),MATCH('D-14 Ernst'!AC$2,'P-07 HACCP score'!$C$2:$E$2,0))</f>
        <v>0</v>
      </c>
      <c r="BX156" s="6">
        <f>INDEX('P-07 HACCP score'!$C$3:$E$7,MATCH(AH156,'P-07 HACCP score'!$B$3:$B$7,0),MATCH('D-14 Ernst'!AD$2,'P-07 HACCP score'!$C$2:$E$2,0))</f>
        <v>1.5</v>
      </c>
    </row>
    <row r="157" spans="1:76" s="6" customFormat="1" x14ac:dyDescent="0.45">
      <c r="A157" s="92">
        <v>50091</v>
      </c>
      <c r="B157" s="6" t="s">
        <v>675</v>
      </c>
      <c r="C157" s="6" t="s">
        <v>628</v>
      </c>
      <c r="D157" s="21">
        <v>5</v>
      </c>
      <c r="E157" s="22"/>
      <c r="F157" s="22"/>
      <c r="G157" s="22"/>
      <c r="H157" s="25"/>
      <c r="I157" s="25"/>
      <c r="J157" s="25"/>
      <c r="K157" s="25"/>
      <c r="L157" s="25"/>
      <c r="M157" s="22"/>
      <c r="N157" s="22"/>
      <c r="O157" s="26"/>
      <c r="P157" s="26"/>
      <c r="Q157" s="22"/>
      <c r="R157" s="22"/>
      <c r="S157" s="22"/>
      <c r="T157" s="22"/>
      <c r="U157" s="22"/>
      <c r="V157" s="22"/>
      <c r="W157" s="22"/>
      <c r="X157" s="22"/>
      <c r="Y157" s="22"/>
      <c r="Z157" s="22"/>
      <c r="AA157" s="22"/>
      <c r="AB157" s="22"/>
      <c r="AC157" s="22"/>
      <c r="AD157" s="22"/>
      <c r="AE157" s="22"/>
      <c r="AF157" s="22"/>
      <c r="AG157" s="22"/>
      <c r="AH157" s="22"/>
      <c r="AI157" s="4">
        <f>COUNTIF(AU157:AW157,5)+COUNTIF(BC157:BD157,5)+COUNTIF(BG157:BX157,5)+COUNTIF(AU157:AW157,9)+COUNTIF(BC157:BD157,9)+COUNTIF(BG157:BX157,9)</f>
        <v>0</v>
      </c>
      <c r="AJ157" s="4">
        <f>COUNTIF(AU157:AW157,15)+COUNTIF(BC157:BD157,15)+COUNTIF(BG157:BX157,15)+COUNTIF(AU157:AW157,25)+COUNTIF(BC157:BD157,25)+COUNTIF(BG157:BX157,25)</f>
        <v>0</v>
      </c>
      <c r="AK157" s="4" t="str">
        <f>IF(AJ157&gt;=1,"HOOG",IF(AI157&gt;=2,"MIDDEN","LAAG"))</f>
        <v>LAAG</v>
      </c>
      <c r="AL157" s="4" t="str">
        <f>IF(AND(AJ157=1,OR(G157="H",X157="H"),TEXT(D157,0)&lt;&gt;"4"),"J","N" )</f>
        <v>N</v>
      </c>
      <c r="AM157" s="4" t="s">
        <v>34</v>
      </c>
      <c r="AN157" s="80" t="str">
        <f>IF(OR(AM157="J",AL157="J"),"MIDDEN",AK157)</f>
        <v>LAAG</v>
      </c>
      <c r="AO157" s="4" t="s">
        <v>32</v>
      </c>
      <c r="AP157" s="4" t="s">
        <v>33</v>
      </c>
      <c r="AQ157" s="4" t="s">
        <v>34</v>
      </c>
      <c r="AR157" s="4" t="str">
        <f>IF(AND(AO157="H",AP157="K"),"J",IF(OR(AND(AO157="L",AP157="K",AQ157="J"),AND(AO157="H",AP157="G",AQ157="J")),"J","N"))</f>
        <v>N</v>
      </c>
      <c r="AS157" s="4" t="s">
        <v>34</v>
      </c>
      <c r="AT157" s="4" t="str">
        <f>IF(AR157="N",AN157,IF(AN157="LAAG","MIDDEN","HOOG"))</f>
        <v>LAAG</v>
      </c>
      <c r="AU157" s="6">
        <f>INDEX('P-07 HACCP score'!$C$3:$E$7,MATCH(E157,'P-07 HACCP score'!$B$3:$B$7,0),MATCH('D-14 Ernst'!A$2,'P-07 HACCP score'!$C$2:$E$2,0))</f>
        <v>0</v>
      </c>
      <c r="AV157" s="6">
        <f>INDEX('P-07 HACCP score'!$C$3:$E$7,MATCH(F157,'P-07 HACCP score'!$B$3:$B$7,0),MATCH('D-14 Ernst'!B$2,'P-07 HACCP score'!$C$2:$E$2,0))</f>
        <v>0</v>
      </c>
      <c r="AW157" s="6">
        <f>INDEX('P-07 HACCP score'!$C$3:$E$7,MATCH(G157,'P-07 HACCP score'!$B$3:$B$7,0),MATCH('D-14 Ernst'!C$2,'P-07 HACCP score'!$C$2:$E$2,0))</f>
        <v>0</v>
      </c>
      <c r="AX157" s="6">
        <f>INDEX('P-07 HACCP score'!$C$3:$E$7,MATCH(H157,'P-07 HACCP score'!$B$3:$B$7,0),MATCH('D-14 Ernst'!D$2,'P-07 HACCP score'!$C$2:$E$2,0))</f>
        <v>0</v>
      </c>
      <c r="AY157" s="6">
        <f>INDEX('P-07 HACCP score'!$C$3:$E$7,MATCH(I157,'P-07 HACCP score'!$B$3:$B$7,0),MATCH('D-14 Ernst'!E$2,'P-07 HACCP score'!$C$2:$E$2,0))</f>
        <v>0</v>
      </c>
      <c r="AZ157" s="6">
        <f>INDEX('P-07 HACCP score'!$C$3:$E$7,MATCH(J157,'P-07 HACCP score'!$B$3:$B$7,0),MATCH('D-14 Ernst'!F$2,'P-07 HACCP score'!$C$2:$E$2,0))</f>
        <v>0</v>
      </c>
      <c r="BA157" s="6">
        <f>INDEX('P-07 HACCP score'!$C$3:$E$7,MATCH(K157,'P-07 HACCP score'!$B$3:$B$7,0),MATCH('D-14 Ernst'!G$2,'P-07 HACCP score'!$C$2:$E$2,0))</f>
        <v>0</v>
      </c>
      <c r="BB157" s="6">
        <f>INDEX('P-07 HACCP score'!$C$3:$E$7,MATCH(L157,'P-07 HACCP score'!$B$3:$B$7,0),MATCH('D-14 Ernst'!H$2,'P-07 HACCP score'!$C$2:$E$2,0))</f>
        <v>0</v>
      </c>
      <c r="BC157" s="6">
        <f>INDEX('P-07 HACCP score'!$C$3:$E$7,MATCH(M157,'P-07 HACCP score'!$B$3:$B$7,0),MATCH('D-14 Ernst'!I$2,'P-07 HACCP score'!$C$2:$E$2,0))</f>
        <v>0</v>
      </c>
      <c r="BD157" s="6">
        <f>INDEX('P-07 HACCP score'!$C$3:$E$7,MATCH(N157,'P-07 HACCP score'!$B$3:$B$7,0),MATCH('D-14 Ernst'!J$2,'P-07 HACCP score'!$C$2:$E$2,0))</f>
        <v>0</v>
      </c>
      <c r="BE157" s="6">
        <f>INDEX('P-07 HACCP score'!$C$3:$E$7,MATCH(O157,'P-07 HACCP score'!$B$3:$B$7,0),MATCH('D-14 Ernst'!K$2,'P-07 HACCP score'!$C$2:$E$2,0))</f>
        <v>0</v>
      </c>
      <c r="BF157" s="6">
        <f>INDEX('P-07 HACCP score'!$C$3:$E$7,MATCH(P157,'P-07 HACCP score'!$B$3:$B$7,0),MATCH('D-14 Ernst'!L$2,'P-07 HACCP score'!$C$2:$E$2,0))</f>
        <v>0</v>
      </c>
      <c r="BG157" s="6">
        <f>INDEX('P-07 HACCP score'!$C$3:$E$7,MATCH(Q157,'P-07 HACCP score'!$B$3:$B$7,0),MATCH('D-14 Ernst'!M$2,'P-07 HACCP score'!$C$2:$E$2,0))</f>
        <v>0</v>
      </c>
      <c r="BH157" s="6">
        <f>INDEX('P-07 HACCP score'!$C$3:$E$7,MATCH(R157,'P-07 HACCP score'!$B$3:$B$7,0),MATCH('D-14 Ernst'!N$2,'P-07 HACCP score'!$C$2:$E$2,0))</f>
        <v>0</v>
      </c>
      <c r="BI157" s="6">
        <f>INDEX('P-07 HACCP score'!$C$3:$E$7,MATCH(S157,'P-07 HACCP score'!$B$3:$B$7,0),MATCH('D-14 Ernst'!O$2,'P-07 HACCP score'!$C$2:$E$2,0))</f>
        <v>0</v>
      </c>
      <c r="BJ157" s="6">
        <f>INDEX('P-07 HACCP score'!$C$3:$E$7,MATCH(T157,'P-07 HACCP score'!$B$3:$B$7,0),MATCH('D-14 Ernst'!P$2,'P-07 HACCP score'!$C$2:$E$2,0))</f>
        <v>0</v>
      </c>
      <c r="BK157" s="6">
        <f>INDEX('P-07 HACCP score'!$C$3:$E$7,MATCH(U157,'P-07 HACCP score'!$B$3:$B$7,0),MATCH('D-14 Ernst'!Q$2,'P-07 HACCP score'!$C$2:$E$2,0))</f>
        <v>0</v>
      </c>
      <c r="BL157" s="6">
        <f>INDEX('P-07 HACCP score'!$C$3:$E$7,MATCH(V157,'P-07 HACCP score'!$B$3:$B$7,0),MATCH('D-14 Ernst'!R$2,'P-07 HACCP score'!$C$2:$E$2,0))</f>
        <v>0</v>
      </c>
      <c r="BM157" s="6">
        <f>INDEX('P-07 HACCP score'!$C$3:$E$7,MATCH(W157,'P-07 HACCP score'!$B$3:$B$7,0),MATCH('D-14 Ernst'!S$2,'P-07 HACCP score'!$C$2:$E$2,0))</f>
        <v>0</v>
      </c>
      <c r="BN157" s="6">
        <f>INDEX('P-07 HACCP score'!$C$3:$E$7,MATCH(X157,'P-07 HACCP score'!$B$3:$B$7,0),MATCH('D-14 Ernst'!T$2,'P-07 HACCP score'!$C$2:$E$2,0))</f>
        <v>0</v>
      </c>
      <c r="BO157" s="6">
        <f>INDEX('P-07 HACCP score'!$C$3:$E$7,MATCH(Y157,'P-07 HACCP score'!$B$3:$B$7,0),MATCH('D-14 Ernst'!U$2,'P-07 HACCP score'!$C$2:$E$2,0))</f>
        <v>0</v>
      </c>
      <c r="BP157" s="6">
        <f>INDEX('P-07 HACCP score'!$C$3:$E$7,MATCH(Z157,'P-07 HACCP score'!$B$3:$B$7,0),MATCH('D-14 Ernst'!V$2,'P-07 HACCP score'!$C$2:$E$2,0))</f>
        <v>0</v>
      </c>
      <c r="BQ157" s="6">
        <f>INDEX('P-07 HACCP score'!$C$3:$E$7,MATCH(AA157,'P-07 HACCP score'!$B$3:$B$7,0),MATCH('D-14 Ernst'!W$2,'P-07 HACCP score'!$C$2:$E$2,0))</f>
        <v>0</v>
      </c>
      <c r="BR157" s="6">
        <f>INDEX('P-07 HACCP score'!$C$3:$E$7,MATCH(AB157,'P-07 HACCP score'!$B$3:$B$7,0),MATCH('D-14 Ernst'!X$2,'P-07 HACCP score'!$C$2:$E$2,0))</f>
        <v>0</v>
      </c>
      <c r="BS157" s="6">
        <f>INDEX('P-07 HACCP score'!$C$3:$E$7,MATCH(AC157,'P-07 HACCP score'!$B$3:$B$7,0),MATCH('D-14 Ernst'!Y$2,'P-07 HACCP score'!$C$2:$E$2,0))</f>
        <v>0</v>
      </c>
      <c r="BT157" s="6">
        <f>INDEX('P-07 HACCP score'!$C$3:$E$7,MATCH(AD157,'P-07 HACCP score'!$B$3:$B$7,0),MATCH('D-14 Ernst'!Z$2,'P-07 HACCP score'!$C$2:$E$2,0))</f>
        <v>0</v>
      </c>
      <c r="BU157" s="6">
        <f>INDEX('P-07 HACCP score'!$C$3:$E$7,MATCH(AE157,'P-07 HACCP score'!$B$3:$B$7,0),MATCH('D-14 Ernst'!AA$2,'P-07 HACCP score'!$C$2:$E$2,0))</f>
        <v>0</v>
      </c>
      <c r="BV157" s="6">
        <f>INDEX('P-07 HACCP score'!$C$3:$E$7,MATCH(AF157,'P-07 HACCP score'!$B$3:$B$7,0),MATCH('D-14 Ernst'!AB$2,'P-07 HACCP score'!$C$2:$E$2,0))</f>
        <v>0</v>
      </c>
      <c r="BW157" s="6">
        <f>INDEX('P-07 HACCP score'!$C$3:$E$7,MATCH(AG157,'P-07 HACCP score'!$B$3:$B$7,0),MATCH('D-14 Ernst'!AC$2,'P-07 HACCP score'!$C$2:$E$2,0))</f>
        <v>0</v>
      </c>
      <c r="BX157" s="6">
        <f>INDEX('P-07 HACCP score'!$C$3:$E$7,MATCH(AH157,'P-07 HACCP score'!$B$3:$B$7,0),MATCH('D-14 Ernst'!AD$2,'P-07 HACCP score'!$C$2:$E$2,0))</f>
        <v>0</v>
      </c>
    </row>
    <row r="158" spans="1:76" s="6" customFormat="1" x14ac:dyDescent="0.45">
      <c r="A158" s="47">
        <v>51510</v>
      </c>
      <c r="B158" s="6" t="s">
        <v>194</v>
      </c>
      <c r="C158" s="6" t="s">
        <v>628</v>
      </c>
      <c r="D158" s="21" t="s">
        <v>60</v>
      </c>
      <c r="E158" s="22"/>
      <c r="F158" s="22"/>
      <c r="G158" s="22"/>
      <c r="H158" s="25"/>
      <c r="I158" s="25"/>
      <c r="J158" s="25"/>
      <c r="K158" s="25"/>
      <c r="L158" s="25"/>
      <c r="M158" s="22"/>
      <c r="N158" s="22"/>
      <c r="O158" s="26"/>
      <c r="P158" s="26"/>
      <c r="Q158" s="22"/>
      <c r="R158" s="22"/>
      <c r="S158" s="22"/>
      <c r="T158" s="22"/>
      <c r="U158" s="22"/>
      <c r="V158" s="22"/>
      <c r="W158" s="22"/>
      <c r="X158" s="22"/>
      <c r="Y158" s="22"/>
      <c r="Z158" s="22"/>
      <c r="AA158" s="22"/>
      <c r="AB158" s="22"/>
      <c r="AC158" s="22"/>
      <c r="AD158" s="22"/>
      <c r="AE158" s="22"/>
      <c r="AF158" s="22"/>
      <c r="AG158" s="22"/>
      <c r="AH158" s="22"/>
      <c r="AI158" s="4">
        <f>COUNTIF(AU158:AW158,5)+COUNTIF(BC158:BD158,5)+COUNTIF(BG158:BX158,5)+COUNTIF(AU158:AW158,9)+COUNTIF(BC158:BD158,9)+COUNTIF(BG158:BX158,9)</f>
        <v>0</v>
      </c>
      <c r="AJ158" s="4">
        <f>COUNTIF(AU158:AW158,15)+COUNTIF(BC158:BD158,15)+COUNTIF(BG158:BX158,15)+COUNTIF(AU158:AW158,25)+COUNTIF(BC158:BD158,25)+COUNTIF(BG158:BX158,25)</f>
        <v>0</v>
      </c>
      <c r="AK158" s="4" t="str">
        <f>IF(AJ158&gt;=1,"HOOG",IF(AI158&gt;=2,"MIDDEN","LAAG"))</f>
        <v>LAAG</v>
      </c>
      <c r="AL158" s="4" t="str">
        <f>IF(AND(AJ158=1,OR(G158="H",X158="H"),TEXT(D158,0)&lt;&gt;"4"),"J","N" )</f>
        <v>N</v>
      </c>
      <c r="AM158" s="4" t="s">
        <v>34</v>
      </c>
      <c r="AN158" s="80" t="str">
        <f>IF(OR(AM158="J",AL158="J"),"MIDDEN",AK158)</f>
        <v>LAAG</v>
      </c>
      <c r="AO158" s="4" t="s">
        <v>32</v>
      </c>
      <c r="AP158" s="4" t="s">
        <v>36</v>
      </c>
      <c r="AQ158" s="4" t="s">
        <v>34</v>
      </c>
      <c r="AR158" s="4" t="str">
        <f>IF(AND(AO158="H",AP158="K"),"J",IF(OR(AND(AO158="L",AP158="K",AQ158="J"),AND(AO158="H",AP158="G",AQ158="J")),"J","N"))</f>
        <v>N</v>
      </c>
      <c r="AS158" s="4" t="s">
        <v>34</v>
      </c>
      <c r="AT158" s="4" t="str">
        <f>IF(AR158="N",AN158,IF(AN158="LAAG","MIDDEN","HOOG"))</f>
        <v>LAAG</v>
      </c>
      <c r="AU158" s="6">
        <f>INDEX('P-07 HACCP score'!$C$3:$E$7,MATCH(E158,'P-07 HACCP score'!$B$3:$B$7,0),MATCH('D-14 Ernst'!A$2,'P-07 HACCP score'!$C$2:$E$2,0))</f>
        <v>0</v>
      </c>
      <c r="AV158" s="6">
        <f>INDEX('P-07 HACCP score'!$C$3:$E$7,MATCH(F158,'P-07 HACCP score'!$B$3:$B$7,0),MATCH('D-14 Ernst'!B$2,'P-07 HACCP score'!$C$2:$E$2,0))</f>
        <v>0</v>
      </c>
      <c r="AW158" s="6">
        <f>INDEX('P-07 HACCP score'!$C$3:$E$7,MATCH(G158,'P-07 HACCP score'!$B$3:$B$7,0),MATCH('D-14 Ernst'!C$2,'P-07 HACCP score'!$C$2:$E$2,0))</f>
        <v>0</v>
      </c>
      <c r="AX158" s="6">
        <f>INDEX('P-07 HACCP score'!$C$3:$E$7,MATCH(H158,'P-07 HACCP score'!$B$3:$B$7,0),MATCH('D-14 Ernst'!D$2,'P-07 HACCP score'!$C$2:$E$2,0))</f>
        <v>0</v>
      </c>
      <c r="AY158" s="6">
        <f>INDEX('P-07 HACCP score'!$C$3:$E$7,MATCH(I158,'P-07 HACCP score'!$B$3:$B$7,0),MATCH('D-14 Ernst'!E$2,'P-07 HACCP score'!$C$2:$E$2,0))</f>
        <v>0</v>
      </c>
      <c r="AZ158" s="6">
        <f>INDEX('P-07 HACCP score'!$C$3:$E$7,MATCH(J158,'P-07 HACCP score'!$B$3:$B$7,0),MATCH('D-14 Ernst'!F$2,'P-07 HACCP score'!$C$2:$E$2,0))</f>
        <v>0</v>
      </c>
      <c r="BA158" s="6">
        <f>INDEX('P-07 HACCP score'!$C$3:$E$7,MATCH(K158,'P-07 HACCP score'!$B$3:$B$7,0),MATCH('D-14 Ernst'!G$2,'P-07 HACCP score'!$C$2:$E$2,0))</f>
        <v>0</v>
      </c>
      <c r="BB158" s="6">
        <f>INDEX('P-07 HACCP score'!$C$3:$E$7,MATCH(L158,'P-07 HACCP score'!$B$3:$B$7,0),MATCH('D-14 Ernst'!H$2,'P-07 HACCP score'!$C$2:$E$2,0))</f>
        <v>0</v>
      </c>
      <c r="BC158" s="6">
        <f>INDEX('P-07 HACCP score'!$C$3:$E$7,MATCH(M158,'P-07 HACCP score'!$B$3:$B$7,0),MATCH('D-14 Ernst'!I$2,'P-07 HACCP score'!$C$2:$E$2,0))</f>
        <v>0</v>
      </c>
      <c r="BD158" s="6">
        <f>INDEX('P-07 HACCP score'!$C$3:$E$7,MATCH(N158,'P-07 HACCP score'!$B$3:$B$7,0),MATCH('D-14 Ernst'!J$2,'P-07 HACCP score'!$C$2:$E$2,0))</f>
        <v>0</v>
      </c>
      <c r="BE158" s="6">
        <f>INDEX('P-07 HACCP score'!$C$3:$E$7,MATCH(O158,'P-07 HACCP score'!$B$3:$B$7,0),MATCH('D-14 Ernst'!K$2,'P-07 HACCP score'!$C$2:$E$2,0))</f>
        <v>0</v>
      </c>
      <c r="BF158" s="6">
        <f>INDEX('P-07 HACCP score'!$C$3:$E$7,MATCH(P158,'P-07 HACCP score'!$B$3:$B$7,0),MATCH('D-14 Ernst'!L$2,'P-07 HACCP score'!$C$2:$E$2,0))</f>
        <v>0</v>
      </c>
      <c r="BG158" s="6">
        <f>INDEX('P-07 HACCP score'!$C$3:$E$7,MATCH(Q158,'P-07 HACCP score'!$B$3:$B$7,0),MATCH('D-14 Ernst'!M$2,'P-07 HACCP score'!$C$2:$E$2,0))</f>
        <v>0</v>
      </c>
      <c r="BH158" s="6">
        <f>INDEX('P-07 HACCP score'!$C$3:$E$7,MATCH(R158,'P-07 HACCP score'!$B$3:$B$7,0),MATCH('D-14 Ernst'!N$2,'P-07 HACCP score'!$C$2:$E$2,0))</f>
        <v>0</v>
      </c>
      <c r="BI158" s="6">
        <f>INDEX('P-07 HACCP score'!$C$3:$E$7,MATCH(S158,'P-07 HACCP score'!$B$3:$B$7,0),MATCH('D-14 Ernst'!O$2,'P-07 HACCP score'!$C$2:$E$2,0))</f>
        <v>0</v>
      </c>
      <c r="BJ158" s="6">
        <f>INDEX('P-07 HACCP score'!$C$3:$E$7,MATCH(T158,'P-07 HACCP score'!$B$3:$B$7,0),MATCH('D-14 Ernst'!P$2,'P-07 HACCP score'!$C$2:$E$2,0))</f>
        <v>0</v>
      </c>
      <c r="BK158" s="6">
        <f>INDEX('P-07 HACCP score'!$C$3:$E$7,MATCH(U158,'P-07 HACCP score'!$B$3:$B$7,0),MATCH('D-14 Ernst'!Q$2,'P-07 HACCP score'!$C$2:$E$2,0))</f>
        <v>0</v>
      </c>
      <c r="BL158" s="6">
        <f>INDEX('P-07 HACCP score'!$C$3:$E$7,MATCH(V158,'P-07 HACCP score'!$B$3:$B$7,0),MATCH('D-14 Ernst'!R$2,'P-07 HACCP score'!$C$2:$E$2,0))</f>
        <v>0</v>
      </c>
      <c r="BM158" s="6">
        <f>INDEX('P-07 HACCP score'!$C$3:$E$7,MATCH(W158,'P-07 HACCP score'!$B$3:$B$7,0),MATCH('D-14 Ernst'!S$2,'P-07 HACCP score'!$C$2:$E$2,0))</f>
        <v>0</v>
      </c>
      <c r="BN158" s="6">
        <f>INDEX('P-07 HACCP score'!$C$3:$E$7,MATCH(X158,'P-07 HACCP score'!$B$3:$B$7,0),MATCH('D-14 Ernst'!T$2,'P-07 HACCP score'!$C$2:$E$2,0))</f>
        <v>0</v>
      </c>
      <c r="BO158" s="6">
        <f>INDEX('P-07 HACCP score'!$C$3:$E$7,MATCH(Y158,'P-07 HACCP score'!$B$3:$B$7,0),MATCH('D-14 Ernst'!U$2,'P-07 HACCP score'!$C$2:$E$2,0))</f>
        <v>0</v>
      </c>
      <c r="BP158" s="6">
        <f>INDEX('P-07 HACCP score'!$C$3:$E$7,MATCH(Z158,'P-07 HACCP score'!$B$3:$B$7,0),MATCH('D-14 Ernst'!V$2,'P-07 HACCP score'!$C$2:$E$2,0))</f>
        <v>0</v>
      </c>
      <c r="BQ158" s="6">
        <f>INDEX('P-07 HACCP score'!$C$3:$E$7,MATCH(AA158,'P-07 HACCP score'!$B$3:$B$7,0),MATCH('D-14 Ernst'!W$2,'P-07 HACCP score'!$C$2:$E$2,0))</f>
        <v>0</v>
      </c>
      <c r="BR158" s="6">
        <f>INDEX('P-07 HACCP score'!$C$3:$E$7,MATCH(AB158,'P-07 HACCP score'!$B$3:$B$7,0),MATCH('D-14 Ernst'!X$2,'P-07 HACCP score'!$C$2:$E$2,0))</f>
        <v>0</v>
      </c>
      <c r="BS158" s="6">
        <f>INDEX('P-07 HACCP score'!$C$3:$E$7,MATCH(AC158,'P-07 HACCP score'!$B$3:$B$7,0),MATCH('D-14 Ernst'!Y$2,'P-07 HACCP score'!$C$2:$E$2,0))</f>
        <v>0</v>
      </c>
      <c r="BT158" s="6">
        <f>INDEX('P-07 HACCP score'!$C$3:$E$7,MATCH(AD158,'P-07 HACCP score'!$B$3:$B$7,0),MATCH('D-14 Ernst'!Z$2,'P-07 HACCP score'!$C$2:$E$2,0))</f>
        <v>0</v>
      </c>
      <c r="BU158" s="6">
        <f>INDEX('P-07 HACCP score'!$C$3:$E$7,MATCH(AE158,'P-07 HACCP score'!$B$3:$B$7,0),MATCH('D-14 Ernst'!AA$2,'P-07 HACCP score'!$C$2:$E$2,0))</f>
        <v>0</v>
      </c>
      <c r="BV158" s="6">
        <f>INDEX('P-07 HACCP score'!$C$3:$E$7,MATCH(AF158,'P-07 HACCP score'!$B$3:$B$7,0),MATCH('D-14 Ernst'!AB$2,'P-07 HACCP score'!$C$2:$E$2,0))</f>
        <v>0</v>
      </c>
      <c r="BW158" s="6">
        <f>INDEX('P-07 HACCP score'!$C$3:$E$7,MATCH(AG158,'P-07 HACCP score'!$B$3:$B$7,0),MATCH('D-14 Ernst'!AC$2,'P-07 HACCP score'!$C$2:$E$2,0))</f>
        <v>0</v>
      </c>
      <c r="BX158" s="6">
        <f>INDEX('P-07 HACCP score'!$C$3:$E$7,MATCH(AH158,'P-07 HACCP score'!$B$3:$B$7,0),MATCH('D-14 Ernst'!AD$2,'P-07 HACCP score'!$C$2:$E$2,0))</f>
        <v>0</v>
      </c>
    </row>
    <row r="159" spans="1:76" s="6" customFormat="1" x14ac:dyDescent="0.45">
      <c r="A159" s="47">
        <v>50090</v>
      </c>
      <c r="B159" s="6" t="s">
        <v>195</v>
      </c>
      <c r="C159" s="6" t="s">
        <v>628</v>
      </c>
      <c r="D159" s="21" t="s">
        <v>31</v>
      </c>
      <c r="E159" s="42" t="s">
        <v>726</v>
      </c>
      <c r="F159" s="22"/>
      <c r="G159" s="22"/>
      <c r="H159" s="25"/>
      <c r="I159" s="25"/>
      <c r="J159" s="25"/>
      <c r="K159" s="25"/>
      <c r="L159" s="25"/>
      <c r="M159" s="22"/>
      <c r="N159" s="22"/>
      <c r="O159" s="26"/>
      <c r="P159" s="26"/>
      <c r="Q159" s="22"/>
      <c r="R159" s="22"/>
      <c r="S159" s="22"/>
      <c r="T159" s="22"/>
      <c r="U159" s="22"/>
      <c r="V159" s="22"/>
      <c r="W159" s="22"/>
      <c r="X159" s="22"/>
      <c r="Y159" s="22"/>
      <c r="Z159" s="22"/>
      <c r="AA159" s="22"/>
      <c r="AB159" s="22"/>
      <c r="AC159" s="22"/>
      <c r="AD159" s="22"/>
      <c r="AE159" s="22"/>
      <c r="AF159" s="22"/>
      <c r="AG159" s="22"/>
      <c r="AH159" s="22"/>
      <c r="AI159" s="4">
        <f>COUNTIF(AU159:AW159,5)+COUNTIF(BC159:BD159,5)+COUNTIF(BG159:BX159,5)+COUNTIF(AU159:AW159,9)+COUNTIF(BC159:BD159,9)+COUNTIF(BG159:BX159,9)</f>
        <v>0</v>
      </c>
      <c r="AJ159" s="4">
        <f>COUNTIF(AU159:AW159,15)+COUNTIF(BC159:BD159,15)+COUNTIF(BG159:BX159,15)+COUNTIF(AU159:AW159,25)+COUNTIF(BC159:BD159,25)+COUNTIF(BG159:BX159,25)</f>
        <v>0</v>
      </c>
      <c r="AK159" s="4" t="str">
        <f>IF(AJ159&gt;=1,"HOOG",IF(AI159&gt;=2,"MIDDEN","LAAG"))</f>
        <v>LAAG</v>
      </c>
      <c r="AL159" s="4" t="str">
        <f>IF(AND(AJ159=1,OR(G159="H",X159="H"),TEXT(D159,0)&lt;&gt;"4"),"J","N" )</f>
        <v>N</v>
      </c>
      <c r="AM159" s="4" t="s">
        <v>34</v>
      </c>
      <c r="AN159" s="80" t="str">
        <f>IF(OR(AM159="J",AL159="J"),"MIDDEN",AK159)</f>
        <v>LAAG</v>
      </c>
      <c r="AO159" s="4" t="s">
        <v>32</v>
      </c>
      <c r="AP159" s="4" t="s">
        <v>36</v>
      </c>
      <c r="AQ159" s="4" t="s">
        <v>34</v>
      </c>
      <c r="AR159" s="4" t="str">
        <f>IF(AND(AO159="H",AP159="K"),"J",IF(OR(AND(AO159="L",AP159="K",AQ159="J"),AND(AO159="H",AP159="G",AQ159="J")),"J","N"))</f>
        <v>N</v>
      </c>
      <c r="AS159" s="4" t="s">
        <v>34</v>
      </c>
      <c r="AT159" s="4" t="str">
        <f>IF(AR159="N",AN159,IF(AN159="LAAG","MIDDEN","HOOG"))</f>
        <v>LAAG</v>
      </c>
      <c r="AU159" s="6">
        <f>INDEX('P-07 HACCP score'!$C$3:$E$7,MATCH(E159,'P-07 HACCP score'!$B$3:$B$7,0),MATCH('D-14 Ernst'!A$2,'P-07 HACCP score'!$C$2:$E$2,0))</f>
        <v>1.5</v>
      </c>
      <c r="AV159" s="6">
        <f>INDEX('P-07 HACCP score'!$C$3:$E$7,MATCH(F159,'P-07 HACCP score'!$B$3:$B$7,0),MATCH('D-14 Ernst'!B$2,'P-07 HACCP score'!$C$2:$E$2,0))</f>
        <v>0</v>
      </c>
      <c r="AW159" s="6">
        <f>INDEX('P-07 HACCP score'!$C$3:$E$7,MATCH(G159,'P-07 HACCP score'!$B$3:$B$7,0),MATCH('D-14 Ernst'!C$2,'P-07 HACCP score'!$C$2:$E$2,0))</f>
        <v>0</v>
      </c>
      <c r="AX159" s="6">
        <f>INDEX('P-07 HACCP score'!$C$3:$E$7,MATCH(H159,'P-07 HACCP score'!$B$3:$B$7,0),MATCH('D-14 Ernst'!D$2,'P-07 HACCP score'!$C$2:$E$2,0))</f>
        <v>0</v>
      </c>
      <c r="AY159" s="6">
        <f>INDEX('P-07 HACCP score'!$C$3:$E$7,MATCH(I159,'P-07 HACCP score'!$B$3:$B$7,0),MATCH('D-14 Ernst'!E$2,'P-07 HACCP score'!$C$2:$E$2,0))</f>
        <v>0</v>
      </c>
      <c r="AZ159" s="6">
        <f>INDEX('P-07 HACCP score'!$C$3:$E$7,MATCH(J159,'P-07 HACCP score'!$B$3:$B$7,0),MATCH('D-14 Ernst'!F$2,'P-07 HACCP score'!$C$2:$E$2,0))</f>
        <v>0</v>
      </c>
      <c r="BA159" s="6">
        <f>INDEX('P-07 HACCP score'!$C$3:$E$7,MATCH(K159,'P-07 HACCP score'!$B$3:$B$7,0),MATCH('D-14 Ernst'!G$2,'P-07 HACCP score'!$C$2:$E$2,0))</f>
        <v>0</v>
      </c>
      <c r="BB159" s="6">
        <f>INDEX('P-07 HACCP score'!$C$3:$E$7,MATCH(L159,'P-07 HACCP score'!$B$3:$B$7,0),MATCH('D-14 Ernst'!H$2,'P-07 HACCP score'!$C$2:$E$2,0))</f>
        <v>0</v>
      </c>
      <c r="BC159" s="6">
        <f>INDEX('P-07 HACCP score'!$C$3:$E$7,MATCH(M159,'P-07 HACCP score'!$B$3:$B$7,0),MATCH('D-14 Ernst'!I$2,'P-07 HACCP score'!$C$2:$E$2,0))</f>
        <v>0</v>
      </c>
      <c r="BD159" s="6">
        <f>INDEX('P-07 HACCP score'!$C$3:$E$7,MATCH(N159,'P-07 HACCP score'!$B$3:$B$7,0),MATCH('D-14 Ernst'!J$2,'P-07 HACCP score'!$C$2:$E$2,0))</f>
        <v>0</v>
      </c>
      <c r="BE159" s="6">
        <f>INDEX('P-07 HACCP score'!$C$3:$E$7,MATCH(O159,'P-07 HACCP score'!$B$3:$B$7,0),MATCH('D-14 Ernst'!K$2,'P-07 HACCP score'!$C$2:$E$2,0))</f>
        <v>0</v>
      </c>
      <c r="BF159" s="6">
        <f>INDEX('P-07 HACCP score'!$C$3:$E$7,MATCH(P159,'P-07 HACCP score'!$B$3:$B$7,0),MATCH('D-14 Ernst'!L$2,'P-07 HACCP score'!$C$2:$E$2,0))</f>
        <v>0</v>
      </c>
      <c r="BG159" s="6">
        <f>INDEX('P-07 HACCP score'!$C$3:$E$7,MATCH(Q159,'P-07 HACCP score'!$B$3:$B$7,0),MATCH('D-14 Ernst'!M$2,'P-07 HACCP score'!$C$2:$E$2,0))</f>
        <v>0</v>
      </c>
      <c r="BH159" s="6">
        <f>INDEX('P-07 HACCP score'!$C$3:$E$7,MATCH(R159,'P-07 HACCP score'!$B$3:$B$7,0),MATCH('D-14 Ernst'!N$2,'P-07 HACCP score'!$C$2:$E$2,0))</f>
        <v>0</v>
      </c>
      <c r="BI159" s="6">
        <f>INDEX('P-07 HACCP score'!$C$3:$E$7,MATCH(S159,'P-07 HACCP score'!$B$3:$B$7,0),MATCH('D-14 Ernst'!O$2,'P-07 HACCP score'!$C$2:$E$2,0))</f>
        <v>0</v>
      </c>
      <c r="BJ159" s="6">
        <f>INDEX('P-07 HACCP score'!$C$3:$E$7,MATCH(T159,'P-07 HACCP score'!$B$3:$B$7,0),MATCH('D-14 Ernst'!P$2,'P-07 HACCP score'!$C$2:$E$2,0))</f>
        <v>0</v>
      </c>
      <c r="BK159" s="6">
        <f>INDEX('P-07 HACCP score'!$C$3:$E$7,MATCH(U159,'P-07 HACCP score'!$B$3:$B$7,0),MATCH('D-14 Ernst'!Q$2,'P-07 HACCP score'!$C$2:$E$2,0))</f>
        <v>0</v>
      </c>
      <c r="BL159" s="6">
        <f>INDEX('P-07 HACCP score'!$C$3:$E$7,MATCH(V159,'P-07 HACCP score'!$B$3:$B$7,0),MATCH('D-14 Ernst'!R$2,'P-07 HACCP score'!$C$2:$E$2,0))</f>
        <v>0</v>
      </c>
      <c r="BM159" s="6">
        <f>INDEX('P-07 HACCP score'!$C$3:$E$7,MATCH(W159,'P-07 HACCP score'!$B$3:$B$7,0),MATCH('D-14 Ernst'!S$2,'P-07 HACCP score'!$C$2:$E$2,0))</f>
        <v>0</v>
      </c>
      <c r="BN159" s="6">
        <f>INDEX('P-07 HACCP score'!$C$3:$E$7,MATCH(X159,'P-07 HACCP score'!$B$3:$B$7,0),MATCH('D-14 Ernst'!T$2,'P-07 HACCP score'!$C$2:$E$2,0))</f>
        <v>0</v>
      </c>
      <c r="BO159" s="6">
        <f>INDEX('P-07 HACCP score'!$C$3:$E$7,MATCH(Y159,'P-07 HACCP score'!$B$3:$B$7,0),MATCH('D-14 Ernst'!U$2,'P-07 HACCP score'!$C$2:$E$2,0))</f>
        <v>0</v>
      </c>
      <c r="BP159" s="6">
        <f>INDEX('P-07 HACCP score'!$C$3:$E$7,MATCH(Z159,'P-07 HACCP score'!$B$3:$B$7,0),MATCH('D-14 Ernst'!V$2,'P-07 HACCP score'!$C$2:$E$2,0))</f>
        <v>0</v>
      </c>
      <c r="BQ159" s="6">
        <f>INDEX('P-07 HACCP score'!$C$3:$E$7,MATCH(AA159,'P-07 HACCP score'!$B$3:$B$7,0),MATCH('D-14 Ernst'!W$2,'P-07 HACCP score'!$C$2:$E$2,0))</f>
        <v>0</v>
      </c>
      <c r="BR159" s="6">
        <f>INDEX('P-07 HACCP score'!$C$3:$E$7,MATCH(AB159,'P-07 HACCP score'!$B$3:$B$7,0),MATCH('D-14 Ernst'!X$2,'P-07 HACCP score'!$C$2:$E$2,0))</f>
        <v>0</v>
      </c>
      <c r="BS159" s="6">
        <f>INDEX('P-07 HACCP score'!$C$3:$E$7,MATCH(AC159,'P-07 HACCP score'!$B$3:$B$7,0),MATCH('D-14 Ernst'!Y$2,'P-07 HACCP score'!$C$2:$E$2,0))</f>
        <v>0</v>
      </c>
      <c r="BT159" s="6">
        <f>INDEX('P-07 HACCP score'!$C$3:$E$7,MATCH(AD159,'P-07 HACCP score'!$B$3:$B$7,0),MATCH('D-14 Ernst'!Z$2,'P-07 HACCP score'!$C$2:$E$2,0))</f>
        <v>0</v>
      </c>
      <c r="BU159" s="6">
        <f>INDEX('P-07 HACCP score'!$C$3:$E$7,MATCH(AE159,'P-07 HACCP score'!$B$3:$B$7,0),MATCH('D-14 Ernst'!AA$2,'P-07 HACCP score'!$C$2:$E$2,0))</f>
        <v>0</v>
      </c>
      <c r="BV159" s="6">
        <f>INDEX('P-07 HACCP score'!$C$3:$E$7,MATCH(AF159,'P-07 HACCP score'!$B$3:$B$7,0),MATCH('D-14 Ernst'!AB$2,'P-07 HACCP score'!$C$2:$E$2,0))</f>
        <v>0</v>
      </c>
      <c r="BW159" s="6">
        <f>INDEX('P-07 HACCP score'!$C$3:$E$7,MATCH(AG159,'P-07 HACCP score'!$B$3:$B$7,0),MATCH('D-14 Ernst'!AC$2,'P-07 HACCP score'!$C$2:$E$2,0))</f>
        <v>0</v>
      </c>
      <c r="BX159" s="6">
        <f>INDEX('P-07 HACCP score'!$C$3:$E$7,MATCH(AH159,'P-07 HACCP score'!$B$3:$B$7,0),MATCH('D-14 Ernst'!AD$2,'P-07 HACCP score'!$C$2:$E$2,0))</f>
        <v>0</v>
      </c>
    </row>
    <row r="160" spans="1:76" s="6" customFormat="1" x14ac:dyDescent="0.45">
      <c r="A160" s="47">
        <v>51520</v>
      </c>
      <c r="B160" s="6" t="s">
        <v>196</v>
      </c>
      <c r="C160" s="6" t="s">
        <v>628</v>
      </c>
      <c r="D160" s="21" t="s">
        <v>60</v>
      </c>
      <c r="E160" s="22"/>
      <c r="F160" s="22"/>
      <c r="G160" s="22"/>
      <c r="H160" s="25"/>
      <c r="I160" s="25"/>
      <c r="J160" s="25"/>
      <c r="K160" s="25"/>
      <c r="L160" s="25"/>
      <c r="M160" s="22"/>
      <c r="N160" s="22"/>
      <c r="O160" s="26"/>
      <c r="P160" s="26"/>
      <c r="Q160" s="22"/>
      <c r="R160" s="22"/>
      <c r="S160" s="22"/>
      <c r="T160" s="22"/>
      <c r="U160" s="22"/>
      <c r="V160" s="22"/>
      <c r="W160" s="22"/>
      <c r="X160" s="22"/>
      <c r="Y160" s="22"/>
      <c r="Z160" s="22"/>
      <c r="AA160" s="22"/>
      <c r="AB160" s="22"/>
      <c r="AC160" s="22"/>
      <c r="AD160" s="22"/>
      <c r="AE160" s="22"/>
      <c r="AF160" s="22"/>
      <c r="AG160" s="22"/>
      <c r="AH160" s="22"/>
      <c r="AI160" s="4">
        <f>COUNTIF(AU160:AW160,5)+COUNTIF(BC160:BD160,5)+COUNTIF(BG160:BX160,5)+COUNTIF(AU160:AW160,9)+COUNTIF(BC160:BD160,9)+COUNTIF(BG160:BX160,9)</f>
        <v>0</v>
      </c>
      <c r="AJ160" s="4">
        <f>COUNTIF(AU160:AW160,15)+COUNTIF(BC160:BD160,15)+COUNTIF(BG160:BX160,15)+COUNTIF(AU160:AW160,25)+COUNTIF(BC160:BD160,25)+COUNTIF(BG160:BX160,25)</f>
        <v>0</v>
      </c>
      <c r="AK160" s="4" t="str">
        <f>IF(AJ160&gt;=1,"HOOG",IF(AI160&gt;=2,"MIDDEN","LAAG"))</f>
        <v>LAAG</v>
      </c>
      <c r="AL160" s="4" t="str">
        <f>IF(AND(AJ160=1,OR(G160="H",X160="H"),TEXT(D160,0)&lt;&gt;"4"),"J","N" )</f>
        <v>N</v>
      </c>
      <c r="AM160" s="4" t="s">
        <v>34</v>
      </c>
      <c r="AN160" s="80" t="str">
        <f>IF(OR(AM160="J",AL160="J"),"MIDDEN",AK160)</f>
        <v>LAAG</v>
      </c>
      <c r="AO160" s="4" t="s">
        <v>32</v>
      </c>
      <c r="AP160" s="4" t="s">
        <v>36</v>
      </c>
      <c r="AQ160" s="4" t="s">
        <v>34</v>
      </c>
      <c r="AR160" s="4" t="str">
        <f>IF(AND(AO160="H",AP160="K"),"J",IF(OR(AND(AO160="L",AP160="K",AQ160="J"),AND(AO160="H",AP160="G",AQ160="J")),"J","N"))</f>
        <v>N</v>
      </c>
      <c r="AS160" s="4" t="s">
        <v>34</v>
      </c>
      <c r="AT160" s="4" t="str">
        <f>IF(AR160="N",AN160,IF(AN160="LAAG","MIDDEN","HOOG"))</f>
        <v>LAAG</v>
      </c>
      <c r="AU160" s="6">
        <f>INDEX('P-07 HACCP score'!$C$3:$E$7,MATCH(E160,'P-07 HACCP score'!$B$3:$B$7,0),MATCH('D-14 Ernst'!A$2,'P-07 HACCP score'!$C$2:$E$2,0))</f>
        <v>0</v>
      </c>
      <c r="AV160" s="6">
        <f>INDEX('P-07 HACCP score'!$C$3:$E$7,MATCH(F160,'P-07 HACCP score'!$B$3:$B$7,0),MATCH('D-14 Ernst'!B$2,'P-07 HACCP score'!$C$2:$E$2,0))</f>
        <v>0</v>
      </c>
      <c r="AW160" s="6">
        <f>INDEX('P-07 HACCP score'!$C$3:$E$7,MATCH(G160,'P-07 HACCP score'!$B$3:$B$7,0),MATCH('D-14 Ernst'!C$2,'P-07 HACCP score'!$C$2:$E$2,0))</f>
        <v>0</v>
      </c>
      <c r="AX160" s="6">
        <f>INDEX('P-07 HACCP score'!$C$3:$E$7,MATCH(H160,'P-07 HACCP score'!$B$3:$B$7,0),MATCH('D-14 Ernst'!D$2,'P-07 HACCP score'!$C$2:$E$2,0))</f>
        <v>0</v>
      </c>
      <c r="AY160" s="6">
        <f>INDEX('P-07 HACCP score'!$C$3:$E$7,MATCH(I160,'P-07 HACCP score'!$B$3:$B$7,0),MATCH('D-14 Ernst'!E$2,'P-07 HACCP score'!$C$2:$E$2,0))</f>
        <v>0</v>
      </c>
      <c r="AZ160" s="6">
        <f>INDEX('P-07 HACCP score'!$C$3:$E$7,MATCH(J160,'P-07 HACCP score'!$B$3:$B$7,0),MATCH('D-14 Ernst'!F$2,'P-07 HACCP score'!$C$2:$E$2,0))</f>
        <v>0</v>
      </c>
      <c r="BA160" s="6">
        <f>INDEX('P-07 HACCP score'!$C$3:$E$7,MATCH(K160,'P-07 HACCP score'!$B$3:$B$7,0),MATCH('D-14 Ernst'!G$2,'P-07 HACCP score'!$C$2:$E$2,0))</f>
        <v>0</v>
      </c>
      <c r="BB160" s="6">
        <f>INDEX('P-07 HACCP score'!$C$3:$E$7,MATCH(L160,'P-07 HACCP score'!$B$3:$B$7,0),MATCH('D-14 Ernst'!H$2,'P-07 HACCP score'!$C$2:$E$2,0))</f>
        <v>0</v>
      </c>
      <c r="BC160" s="6">
        <f>INDEX('P-07 HACCP score'!$C$3:$E$7,MATCH(M160,'P-07 HACCP score'!$B$3:$B$7,0),MATCH('D-14 Ernst'!I$2,'P-07 HACCP score'!$C$2:$E$2,0))</f>
        <v>0</v>
      </c>
      <c r="BD160" s="6">
        <f>INDEX('P-07 HACCP score'!$C$3:$E$7,MATCH(N160,'P-07 HACCP score'!$B$3:$B$7,0),MATCH('D-14 Ernst'!J$2,'P-07 HACCP score'!$C$2:$E$2,0))</f>
        <v>0</v>
      </c>
      <c r="BE160" s="6">
        <f>INDEX('P-07 HACCP score'!$C$3:$E$7,MATCH(O160,'P-07 HACCP score'!$B$3:$B$7,0),MATCH('D-14 Ernst'!K$2,'P-07 HACCP score'!$C$2:$E$2,0))</f>
        <v>0</v>
      </c>
      <c r="BF160" s="6">
        <f>INDEX('P-07 HACCP score'!$C$3:$E$7,MATCH(P160,'P-07 HACCP score'!$B$3:$B$7,0),MATCH('D-14 Ernst'!L$2,'P-07 HACCP score'!$C$2:$E$2,0))</f>
        <v>0</v>
      </c>
      <c r="BG160" s="6">
        <f>INDEX('P-07 HACCP score'!$C$3:$E$7,MATCH(Q160,'P-07 HACCP score'!$B$3:$B$7,0),MATCH('D-14 Ernst'!M$2,'P-07 HACCP score'!$C$2:$E$2,0))</f>
        <v>0</v>
      </c>
      <c r="BH160" s="6">
        <f>INDEX('P-07 HACCP score'!$C$3:$E$7,MATCH(R160,'P-07 HACCP score'!$B$3:$B$7,0),MATCH('D-14 Ernst'!N$2,'P-07 HACCP score'!$C$2:$E$2,0))</f>
        <v>0</v>
      </c>
      <c r="BI160" s="6">
        <f>INDEX('P-07 HACCP score'!$C$3:$E$7,MATCH(S160,'P-07 HACCP score'!$B$3:$B$7,0),MATCH('D-14 Ernst'!O$2,'P-07 HACCP score'!$C$2:$E$2,0))</f>
        <v>0</v>
      </c>
      <c r="BJ160" s="6">
        <f>INDEX('P-07 HACCP score'!$C$3:$E$7,MATCH(T160,'P-07 HACCP score'!$B$3:$B$7,0),MATCH('D-14 Ernst'!P$2,'P-07 HACCP score'!$C$2:$E$2,0))</f>
        <v>0</v>
      </c>
      <c r="BK160" s="6">
        <f>INDEX('P-07 HACCP score'!$C$3:$E$7,MATCH(U160,'P-07 HACCP score'!$B$3:$B$7,0),MATCH('D-14 Ernst'!Q$2,'P-07 HACCP score'!$C$2:$E$2,0))</f>
        <v>0</v>
      </c>
      <c r="BL160" s="6">
        <f>INDEX('P-07 HACCP score'!$C$3:$E$7,MATCH(V160,'P-07 HACCP score'!$B$3:$B$7,0),MATCH('D-14 Ernst'!R$2,'P-07 HACCP score'!$C$2:$E$2,0))</f>
        <v>0</v>
      </c>
      <c r="BM160" s="6">
        <f>INDEX('P-07 HACCP score'!$C$3:$E$7,MATCH(W160,'P-07 HACCP score'!$B$3:$B$7,0),MATCH('D-14 Ernst'!S$2,'P-07 HACCP score'!$C$2:$E$2,0))</f>
        <v>0</v>
      </c>
      <c r="BN160" s="6">
        <f>INDEX('P-07 HACCP score'!$C$3:$E$7,MATCH(X160,'P-07 HACCP score'!$B$3:$B$7,0),MATCH('D-14 Ernst'!T$2,'P-07 HACCP score'!$C$2:$E$2,0))</f>
        <v>0</v>
      </c>
      <c r="BO160" s="6">
        <f>INDEX('P-07 HACCP score'!$C$3:$E$7,MATCH(Y160,'P-07 HACCP score'!$B$3:$B$7,0),MATCH('D-14 Ernst'!U$2,'P-07 HACCP score'!$C$2:$E$2,0))</f>
        <v>0</v>
      </c>
      <c r="BP160" s="6">
        <f>INDEX('P-07 HACCP score'!$C$3:$E$7,MATCH(Z160,'P-07 HACCP score'!$B$3:$B$7,0),MATCH('D-14 Ernst'!V$2,'P-07 HACCP score'!$C$2:$E$2,0))</f>
        <v>0</v>
      </c>
      <c r="BQ160" s="6">
        <f>INDEX('P-07 HACCP score'!$C$3:$E$7,MATCH(AA160,'P-07 HACCP score'!$B$3:$B$7,0),MATCH('D-14 Ernst'!W$2,'P-07 HACCP score'!$C$2:$E$2,0))</f>
        <v>0</v>
      </c>
      <c r="BR160" s="6">
        <f>INDEX('P-07 HACCP score'!$C$3:$E$7,MATCH(AB160,'P-07 HACCP score'!$B$3:$B$7,0),MATCH('D-14 Ernst'!X$2,'P-07 HACCP score'!$C$2:$E$2,0))</f>
        <v>0</v>
      </c>
      <c r="BS160" s="6">
        <f>INDEX('P-07 HACCP score'!$C$3:$E$7,MATCH(AC160,'P-07 HACCP score'!$B$3:$B$7,0),MATCH('D-14 Ernst'!Y$2,'P-07 HACCP score'!$C$2:$E$2,0))</f>
        <v>0</v>
      </c>
      <c r="BT160" s="6">
        <f>INDEX('P-07 HACCP score'!$C$3:$E$7,MATCH(AD160,'P-07 HACCP score'!$B$3:$B$7,0),MATCH('D-14 Ernst'!Z$2,'P-07 HACCP score'!$C$2:$E$2,0))</f>
        <v>0</v>
      </c>
      <c r="BU160" s="6">
        <f>INDEX('P-07 HACCP score'!$C$3:$E$7,MATCH(AE160,'P-07 HACCP score'!$B$3:$B$7,0),MATCH('D-14 Ernst'!AA$2,'P-07 HACCP score'!$C$2:$E$2,0))</f>
        <v>0</v>
      </c>
      <c r="BV160" s="6">
        <f>INDEX('P-07 HACCP score'!$C$3:$E$7,MATCH(AF160,'P-07 HACCP score'!$B$3:$B$7,0),MATCH('D-14 Ernst'!AB$2,'P-07 HACCP score'!$C$2:$E$2,0))</f>
        <v>0</v>
      </c>
      <c r="BW160" s="6">
        <f>INDEX('P-07 HACCP score'!$C$3:$E$7,MATCH(AG160,'P-07 HACCP score'!$B$3:$B$7,0),MATCH('D-14 Ernst'!AC$2,'P-07 HACCP score'!$C$2:$E$2,0))</f>
        <v>0</v>
      </c>
      <c r="BX160" s="6">
        <f>INDEX('P-07 HACCP score'!$C$3:$E$7,MATCH(AH160,'P-07 HACCP score'!$B$3:$B$7,0),MATCH('D-14 Ernst'!AD$2,'P-07 HACCP score'!$C$2:$E$2,0))</f>
        <v>0</v>
      </c>
    </row>
    <row r="161" spans="1:76" s="6" customFormat="1" x14ac:dyDescent="0.45">
      <c r="A161" s="87">
        <v>53002</v>
      </c>
      <c r="B161" s="40" t="s">
        <v>677</v>
      </c>
      <c r="C161" s="40" t="s">
        <v>639</v>
      </c>
      <c r="D161" s="46">
        <v>2</v>
      </c>
      <c r="E161" s="24"/>
      <c r="F161" s="24"/>
      <c r="G161" s="24"/>
      <c r="H161" s="25"/>
      <c r="I161" s="25"/>
      <c r="J161" s="25"/>
      <c r="K161" s="25"/>
      <c r="L161" s="25"/>
      <c r="M161" s="24"/>
      <c r="N161" s="24"/>
      <c r="O161" s="24"/>
      <c r="P161" s="24"/>
      <c r="Q161" s="24"/>
      <c r="R161" s="24"/>
      <c r="S161" s="24"/>
      <c r="T161" s="43" t="s">
        <v>726</v>
      </c>
      <c r="U161" s="24"/>
      <c r="V161" s="24"/>
      <c r="W161" s="24"/>
      <c r="X161" s="24"/>
      <c r="Y161" s="24"/>
      <c r="Z161" s="24"/>
      <c r="AA161" s="24"/>
      <c r="AB161" s="24"/>
      <c r="AC161" s="24"/>
      <c r="AD161" s="24"/>
      <c r="AE161" s="24"/>
      <c r="AF161" s="24"/>
      <c r="AG161" s="24"/>
      <c r="AH161" s="24"/>
      <c r="AI161" s="33">
        <f>COUNTIF(AU161:AW161,5)+COUNTIF(BC161:BD161,5)+COUNTIF(BG161:BX161,5)+COUNTIF(AU161:AW161,9)+COUNTIF(BC161:BD161,9)+COUNTIF(BG161:BX161,9)</f>
        <v>0</v>
      </c>
      <c r="AJ161" s="33">
        <f>COUNTIF(AU161:AW161,15)+COUNTIF(BC161:BD161,15)+COUNTIF(BG161:BX161,15)+COUNTIF(AU161:AW161,25)+COUNTIF(BC161:BD161,25)+COUNTIF(BG161:BX161,25)</f>
        <v>0</v>
      </c>
      <c r="AK161" s="33" t="str">
        <f>IF(AJ161&gt;=1,"HOOG",IF(AI161&gt;=2,"MIDDEN","LAAG"))</f>
        <v>LAAG</v>
      </c>
      <c r="AL161" s="33" t="str">
        <f>IF(AND(AJ161=1,OR(G161="H",X161="H"),TEXT(D161,0)&lt;&gt;"4"),"J","N" )</f>
        <v>N</v>
      </c>
      <c r="AM161" s="33" t="s">
        <v>34</v>
      </c>
      <c r="AN161" s="85" t="str">
        <f>IF(OR(AM161="J",AL161="J"),"MIDDEN",AK161)</f>
        <v>LAAG</v>
      </c>
      <c r="AO161" s="33" t="s">
        <v>32</v>
      </c>
      <c r="AP161" s="33" t="s">
        <v>33</v>
      </c>
      <c r="AQ161" s="33" t="s">
        <v>112</v>
      </c>
      <c r="AR161" s="33" t="str">
        <f>IF(AND(AO161="H",AP161="K"),"J",IF(OR(AND(AO161="L",AP161="K",AQ161="J"),AND(AO161="H",AP161="G",AQ161="J")),"J","N"))</f>
        <v>J</v>
      </c>
      <c r="AS161" s="4" t="s">
        <v>112</v>
      </c>
      <c r="AT161" s="33" t="str">
        <f>IF(AR161="N",AN161,IF(AN161="LAAG","MIDDEN","HOOG"))</f>
        <v>MIDDEN</v>
      </c>
      <c r="AU161" s="40">
        <f>INDEX('P-07 HACCP score'!$C$3:$E$7,MATCH(E161,'P-07 HACCP score'!$B$3:$B$7,0),MATCH('D-14 Ernst'!A$2,'P-07 HACCP score'!$C$2:$E$2,0))</f>
        <v>0</v>
      </c>
      <c r="AV161" s="40">
        <f>INDEX('P-07 HACCP score'!$C$3:$E$7,MATCH(F161,'P-07 HACCP score'!$B$3:$B$7,0),MATCH('D-14 Ernst'!B$2,'P-07 HACCP score'!$C$2:$E$2,0))</f>
        <v>0</v>
      </c>
      <c r="AW161" s="40">
        <f>INDEX('P-07 HACCP score'!$C$3:$E$7,MATCH(G161,'P-07 HACCP score'!$B$3:$B$7,0),MATCH('D-14 Ernst'!C$2,'P-07 HACCP score'!$C$2:$E$2,0))</f>
        <v>0</v>
      </c>
      <c r="AX161" s="40">
        <f>INDEX('P-07 HACCP score'!$C$3:$E$7,MATCH(H161,'P-07 HACCP score'!$B$3:$B$7,0),MATCH('D-14 Ernst'!D$2,'P-07 HACCP score'!$C$2:$E$2,0))</f>
        <v>0</v>
      </c>
      <c r="AY161" s="40">
        <f>INDEX('P-07 HACCP score'!$C$3:$E$7,MATCH(I161,'P-07 HACCP score'!$B$3:$B$7,0),MATCH('D-14 Ernst'!E$2,'P-07 HACCP score'!$C$2:$E$2,0))</f>
        <v>0</v>
      </c>
      <c r="AZ161" s="40">
        <f>INDEX('P-07 HACCP score'!$C$3:$E$7,MATCH(J161,'P-07 HACCP score'!$B$3:$B$7,0),MATCH('D-14 Ernst'!F$2,'P-07 HACCP score'!$C$2:$E$2,0))</f>
        <v>0</v>
      </c>
      <c r="BA161" s="40">
        <f>INDEX('P-07 HACCP score'!$C$3:$E$7,MATCH(K161,'P-07 HACCP score'!$B$3:$B$7,0),MATCH('D-14 Ernst'!G$2,'P-07 HACCP score'!$C$2:$E$2,0))</f>
        <v>0</v>
      </c>
      <c r="BB161" s="40">
        <f>INDEX('P-07 HACCP score'!$C$3:$E$7,MATCH(L161,'P-07 HACCP score'!$B$3:$B$7,0),MATCH('D-14 Ernst'!H$2,'P-07 HACCP score'!$C$2:$E$2,0))</f>
        <v>0</v>
      </c>
      <c r="BC161" s="40">
        <f>INDEX('P-07 HACCP score'!$C$3:$E$7,MATCH(M161,'P-07 HACCP score'!$B$3:$B$7,0),MATCH('D-14 Ernst'!I$2,'P-07 HACCP score'!$C$2:$E$2,0))</f>
        <v>0</v>
      </c>
      <c r="BD161" s="40">
        <f>INDEX('P-07 HACCP score'!$C$3:$E$7,MATCH(N161,'P-07 HACCP score'!$B$3:$B$7,0),MATCH('D-14 Ernst'!J$2,'P-07 HACCP score'!$C$2:$E$2,0))</f>
        <v>0</v>
      </c>
      <c r="BE161" s="40">
        <f>INDEX('P-07 HACCP score'!$C$3:$E$7,MATCH(O161,'P-07 HACCP score'!$B$3:$B$7,0),MATCH('D-14 Ernst'!K$2,'P-07 HACCP score'!$C$2:$E$2,0))</f>
        <v>0</v>
      </c>
      <c r="BF161" s="40">
        <f>INDEX('P-07 HACCP score'!$C$3:$E$7,MATCH(P161,'P-07 HACCP score'!$B$3:$B$7,0),MATCH('D-14 Ernst'!L$2,'P-07 HACCP score'!$C$2:$E$2,0))</f>
        <v>0</v>
      </c>
      <c r="BG161" s="40">
        <f>INDEX('P-07 HACCP score'!$C$3:$E$7,MATCH(Q161,'P-07 HACCP score'!$B$3:$B$7,0),MATCH('D-14 Ernst'!M$2,'P-07 HACCP score'!$C$2:$E$2,0))</f>
        <v>0</v>
      </c>
      <c r="BH161" s="40">
        <f>INDEX('P-07 HACCP score'!$C$3:$E$7,MATCH(R161,'P-07 HACCP score'!$B$3:$B$7,0),MATCH('D-14 Ernst'!N$2,'P-07 HACCP score'!$C$2:$E$2,0))</f>
        <v>0</v>
      </c>
      <c r="BI161" s="40">
        <f>INDEX('P-07 HACCP score'!$C$3:$E$7,MATCH(S161,'P-07 HACCP score'!$B$3:$B$7,0),MATCH('D-14 Ernst'!O$2,'P-07 HACCP score'!$C$2:$E$2,0))</f>
        <v>0</v>
      </c>
      <c r="BJ161" s="40">
        <f>INDEX('P-07 HACCP score'!$C$3:$E$7,MATCH(T161,'P-07 HACCP score'!$B$3:$B$7,0),MATCH('D-14 Ernst'!P$2,'P-07 HACCP score'!$C$2:$E$2,0))</f>
        <v>1.5</v>
      </c>
      <c r="BK161" s="40">
        <f>INDEX('P-07 HACCP score'!$C$3:$E$7,MATCH(U161,'P-07 HACCP score'!$B$3:$B$7,0),MATCH('D-14 Ernst'!Q$2,'P-07 HACCP score'!$C$2:$E$2,0))</f>
        <v>0</v>
      </c>
      <c r="BL161" s="40">
        <f>INDEX('P-07 HACCP score'!$C$3:$E$7,MATCH(V161,'P-07 HACCP score'!$B$3:$B$7,0),MATCH('D-14 Ernst'!R$2,'P-07 HACCP score'!$C$2:$E$2,0))</f>
        <v>0</v>
      </c>
      <c r="BM161" s="40">
        <f>INDEX('P-07 HACCP score'!$C$3:$E$7,MATCH(W161,'P-07 HACCP score'!$B$3:$B$7,0),MATCH('D-14 Ernst'!S$2,'P-07 HACCP score'!$C$2:$E$2,0))</f>
        <v>0</v>
      </c>
      <c r="BN161" s="40">
        <f>INDEX('P-07 HACCP score'!$C$3:$E$7,MATCH(X161,'P-07 HACCP score'!$B$3:$B$7,0),MATCH('D-14 Ernst'!T$2,'P-07 HACCP score'!$C$2:$E$2,0))</f>
        <v>0</v>
      </c>
      <c r="BO161" s="40">
        <f>INDEX('P-07 HACCP score'!$C$3:$E$7,MATCH(Y161,'P-07 HACCP score'!$B$3:$B$7,0),MATCH('D-14 Ernst'!U$2,'P-07 HACCP score'!$C$2:$E$2,0))</f>
        <v>0</v>
      </c>
      <c r="BP161" s="40">
        <f>INDEX('P-07 HACCP score'!$C$3:$E$7,MATCH(Z161,'P-07 HACCP score'!$B$3:$B$7,0),MATCH('D-14 Ernst'!V$2,'P-07 HACCP score'!$C$2:$E$2,0))</f>
        <v>0</v>
      </c>
      <c r="BQ161" s="40">
        <f>INDEX('P-07 HACCP score'!$C$3:$E$7,MATCH(AA161,'P-07 HACCP score'!$B$3:$B$7,0),MATCH('D-14 Ernst'!W$2,'P-07 HACCP score'!$C$2:$E$2,0))</f>
        <v>0</v>
      </c>
      <c r="BR161" s="40">
        <f>INDEX('P-07 HACCP score'!$C$3:$E$7,MATCH(AB161,'P-07 HACCP score'!$B$3:$B$7,0),MATCH('D-14 Ernst'!X$2,'P-07 HACCP score'!$C$2:$E$2,0))</f>
        <v>0</v>
      </c>
      <c r="BS161" s="40">
        <f>INDEX('P-07 HACCP score'!$C$3:$E$7,MATCH(AC161,'P-07 HACCP score'!$B$3:$B$7,0),MATCH('D-14 Ernst'!Y$2,'P-07 HACCP score'!$C$2:$E$2,0))</f>
        <v>0</v>
      </c>
      <c r="BT161" s="40">
        <f>INDEX('P-07 HACCP score'!$C$3:$E$7,MATCH(AD161,'P-07 HACCP score'!$B$3:$B$7,0),MATCH('D-14 Ernst'!Z$2,'P-07 HACCP score'!$C$2:$E$2,0))</f>
        <v>0</v>
      </c>
      <c r="BU161" s="40">
        <f>INDEX('P-07 HACCP score'!$C$3:$E$7,MATCH(AE161,'P-07 HACCP score'!$B$3:$B$7,0),MATCH('D-14 Ernst'!AA$2,'P-07 HACCP score'!$C$2:$E$2,0))</f>
        <v>0</v>
      </c>
      <c r="BV161" s="40">
        <f>INDEX('P-07 HACCP score'!$C$3:$E$7,MATCH(AF161,'P-07 HACCP score'!$B$3:$B$7,0),MATCH('D-14 Ernst'!AB$2,'P-07 HACCP score'!$C$2:$E$2,0))</f>
        <v>0</v>
      </c>
      <c r="BW161" s="40">
        <f>INDEX('P-07 HACCP score'!$C$3:$E$7,MATCH(AG161,'P-07 HACCP score'!$B$3:$B$7,0),MATCH('D-14 Ernst'!AC$2,'P-07 HACCP score'!$C$2:$E$2,0))</f>
        <v>0</v>
      </c>
      <c r="BX161" s="40">
        <f>INDEX('P-07 HACCP score'!$C$3:$E$7,MATCH(AH161,'P-07 HACCP score'!$B$3:$B$7,0),MATCH('D-14 Ernst'!AD$2,'P-07 HACCP score'!$C$2:$E$2,0))</f>
        <v>0</v>
      </c>
    </row>
    <row r="162" spans="1:76" s="6" customFormat="1" x14ac:dyDescent="0.45">
      <c r="A162" s="84">
        <v>53003</v>
      </c>
      <c r="B162" s="40" t="s">
        <v>1047</v>
      </c>
      <c r="C162" s="40" t="s">
        <v>628</v>
      </c>
      <c r="D162" s="46" t="s">
        <v>114</v>
      </c>
      <c r="E162" s="24"/>
      <c r="F162" s="24"/>
      <c r="G162" s="24"/>
      <c r="H162" s="25"/>
      <c r="I162" s="25"/>
      <c r="J162" s="25"/>
      <c r="K162" s="25"/>
      <c r="L162" s="25"/>
      <c r="M162" s="24"/>
      <c r="N162" s="24"/>
      <c r="O162" s="24"/>
      <c r="P162" s="24"/>
      <c r="Q162" s="24"/>
      <c r="R162" s="24"/>
      <c r="S162" s="24"/>
      <c r="T162" s="43" t="s">
        <v>726</v>
      </c>
      <c r="U162" s="24"/>
      <c r="V162" s="24"/>
      <c r="W162" s="24"/>
      <c r="X162" s="24"/>
      <c r="Y162" s="24"/>
      <c r="Z162" s="24"/>
      <c r="AA162" s="24"/>
      <c r="AB162" s="24"/>
      <c r="AC162" s="24"/>
      <c r="AD162" s="24"/>
      <c r="AE162" s="24"/>
      <c r="AF162" s="24"/>
      <c r="AG162" s="24"/>
      <c r="AH162" s="24"/>
      <c r="AI162" s="33">
        <f>COUNTIF(AU162:AW162,5)+COUNTIF(BC162:BD162,5)+COUNTIF(BG162:BX162,5)+COUNTIF(AU162:AW162,9)+COUNTIF(BC162:BD162,9)+COUNTIF(BG162:BX162,9)</f>
        <v>0</v>
      </c>
      <c r="AJ162" s="33">
        <f>COUNTIF(AU162:AW162,15)+COUNTIF(BC162:BD162,15)+COUNTIF(BG162:BX162,15)+COUNTIF(AU162:AW162,25)+COUNTIF(BC162:BD162,25)+COUNTIF(BG162:BX162,25)</f>
        <v>0</v>
      </c>
      <c r="AK162" s="33" t="str">
        <f>IF(AJ162&gt;=1,"HOOG",IF(AI162&gt;=2,"MIDDEN","LAAG"))</f>
        <v>LAAG</v>
      </c>
      <c r="AL162" s="33" t="str">
        <f>IF(AND(AJ162=1,OR(G162="H",X162="H"),TEXT(D162,0)&lt;&gt;"4"),"J","N" )</f>
        <v>N</v>
      </c>
      <c r="AM162" s="33" t="s">
        <v>34</v>
      </c>
      <c r="AN162" s="85" t="str">
        <f>IF(OR(AM162="J",AL162="J"),"MIDDEN",AK162)</f>
        <v>LAAG</v>
      </c>
      <c r="AO162" s="33" t="s">
        <v>35</v>
      </c>
      <c r="AP162" s="33" t="s">
        <v>33</v>
      </c>
      <c r="AQ162" s="33" t="s">
        <v>119</v>
      </c>
      <c r="AR162" s="33" t="str">
        <f>IF(AND(AO162="H",AP162="K"),"J",IF(OR(AND(AO162="L",AP162="K",AQ162="J"),AND(AO162="H",AP162="G",AQ162="J")),"J","N"))</f>
        <v>J</v>
      </c>
      <c r="AS162" s="4" t="s">
        <v>112</v>
      </c>
      <c r="AT162" s="33" t="str">
        <f>IF(AR162="N",AN162,IF(AN162="LAAG","MIDDEN","HOOG"))</f>
        <v>MIDDEN</v>
      </c>
      <c r="AU162" s="40">
        <f>INDEX('P-07 HACCP score'!$C$3:$E$7,MATCH(E162,'P-07 HACCP score'!$B$3:$B$7,0),MATCH('D-14 Ernst'!A$2,'P-07 HACCP score'!$C$2:$E$2,0))</f>
        <v>0</v>
      </c>
      <c r="AV162" s="40">
        <f>INDEX('P-07 HACCP score'!$C$3:$E$7,MATCH(F162,'P-07 HACCP score'!$B$3:$B$7,0),MATCH('D-14 Ernst'!B$2,'P-07 HACCP score'!$C$2:$E$2,0))</f>
        <v>0</v>
      </c>
      <c r="AW162" s="40">
        <f>INDEX('P-07 HACCP score'!$C$3:$E$7,MATCH(G162,'P-07 HACCP score'!$B$3:$B$7,0),MATCH('D-14 Ernst'!C$2,'P-07 HACCP score'!$C$2:$E$2,0))</f>
        <v>0</v>
      </c>
      <c r="AX162" s="40">
        <f>INDEX('P-07 HACCP score'!$C$3:$E$7,MATCH(H162,'P-07 HACCP score'!$B$3:$B$7,0),MATCH('D-14 Ernst'!D$2,'P-07 HACCP score'!$C$2:$E$2,0))</f>
        <v>0</v>
      </c>
      <c r="AY162" s="40">
        <f>INDEX('P-07 HACCP score'!$C$3:$E$7,MATCH(I162,'P-07 HACCP score'!$B$3:$B$7,0),MATCH('D-14 Ernst'!E$2,'P-07 HACCP score'!$C$2:$E$2,0))</f>
        <v>0</v>
      </c>
      <c r="AZ162" s="40">
        <f>INDEX('P-07 HACCP score'!$C$3:$E$7,MATCH(J162,'P-07 HACCP score'!$B$3:$B$7,0),MATCH('D-14 Ernst'!F$2,'P-07 HACCP score'!$C$2:$E$2,0))</f>
        <v>0</v>
      </c>
      <c r="BA162" s="40">
        <f>INDEX('P-07 HACCP score'!$C$3:$E$7,MATCH(K162,'P-07 HACCP score'!$B$3:$B$7,0),MATCH('D-14 Ernst'!G$2,'P-07 HACCP score'!$C$2:$E$2,0))</f>
        <v>0</v>
      </c>
      <c r="BB162" s="40">
        <f>INDEX('P-07 HACCP score'!$C$3:$E$7,MATCH(L162,'P-07 HACCP score'!$B$3:$B$7,0),MATCH('D-14 Ernst'!H$2,'P-07 HACCP score'!$C$2:$E$2,0))</f>
        <v>0</v>
      </c>
      <c r="BC162" s="40">
        <f>INDEX('P-07 HACCP score'!$C$3:$E$7,MATCH(M162,'P-07 HACCP score'!$B$3:$B$7,0),MATCH('D-14 Ernst'!I$2,'P-07 HACCP score'!$C$2:$E$2,0))</f>
        <v>0</v>
      </c>
      <c r="BD162" s="40">
        <f>INDEX('P-07 HACCP score'!$C$3:$E$7,MATCH(N162,'P-07 HACCP score'!$B$3:$B$7,0),MATCH('D-14 Ernst'!J$2,'P-07 HACCP score'!$C$2:$E$2,0))</f>
        <v>0</v>
      </c>
      <c r="BE162" s="40">
        <f>INDEX('P-07 HACCP score'!$C$3:$E$7,MATCH(O162,'P-07 HACCP score'!$B$3:$B$7,0),MATCH('D-14 Ernst'!K$2,'P-07 HACCP score'!$C$2:$E$2,0))</f>
        <v>0</v>
      </c>
      <c r="BF162" s="40">
        <f>INDEX('P-07 HACCP score'!$C$3:$E$7,MATCH(P162,'P-07 HACCP score'!$B$3:$B$7,0),MATCH('D-14 Ernst'!L$2,'P-07 HACCP score'!$C$2:$E$2,0))</f>
        <v>0</v>
      </c>
      <c r="BG162" s="40">
        <f>INDEX('P-07 HACCP score'!$C$3:$E$7,MATCH(Q162,'P-07 HACCP score'!$B$3:$B$7,0),MATCH('D-14 Ernst'!M$2,'P-07 HACCP score'!$C$2:$E$2,0))</f>
        <v>0</v>
      </c>
      <c r="BH162" s="40">
        <f>INDEX('P-07 HACCP score'!$C$3:$E$7,MATCH(R162,'P-07 HACCP score'!$B$3:$B$7,0),MATCH('D-14 Ernst'!N$2,'P-07 HACCP score'!$C$2:$E$2,0))</f>
        <v>0</v>
      </c>
      <c r="BI162" s="40">
        <f>INDEX('P-07 HACCP score'!$C$3:$E$7,MATCH(S162,'P-07 HACCP score'!$B$3:$B$7,0),MATCH('D-14 Ernst'!O$2,'P-07 HACCP score'!$C$2:$E$2,0))</f>
        <v>0</v>
      </c>
      <c r="BJ162" s="40">
        <f>INDEX('P-07 HACCP score'!$C$3:$E$7,MATCH(T162,'P-07 HACCP score'!$B$3:$B$7,0),MATCH('D-14 Ernst'!P$2,'P-07 HACCP score'!$C$2:$E$2,0))</f>
        <v>1.5</v>
      </c>
      <c r="BK162" s="40">
        <f>INDEX('P-07 HACCP score'!$C$3:$E$7,MATCH(U162,'P-07 HACCP score'!$B$3:$B$7,0),MATCH('D-14 Ernst'!Q$2,'P-07 HACCP score'!$C$2:$E$2,0))</f>
        <v>0</v>
      </c>
      <c r="BL162" s="40">
        <f>INDEX('P-07 HACCP score'!$C$3:$E$7,MATCH(V162,'P-07 HACCP score'!$B$3:$B$7,0),MATCH('D-14 Ernst'!R$2,'P-07 HACCP score'!$C$2:$E$2,0))</f>
        <v>0</v>
      </c>
      <c r="BM162" s="40">
        <f>INDEX('P-07 HACCP score'!$C$3:$E$7,MATCH(W162,'P-07 HACCP score'!$B$3:$B$7,0),MATCH('D-14 Ernst'!S$2,'P-07 HACCP score'!$C$2:$E$2,0))</f>
        <v>0</v>
      </c>
      <c r="BN162" s="40">
        <f>INDEX('P-07 HACCP score'!$C$3:$E$7,MATCH(X162,'P-07 HACCP score'!$B$3:$B$7,0),MATCH('D-14 Ernst'!T$2,'P-07 HACCP score'!$C$2:$E$2,0))</f>
        <v>0</v>
      </c>
      <c r="BO162" s="40">
        <f>INDEX('P-07 HACCP score'!$C$3:$E$7,MATCH(Y162,'P-07 HACCP score'!$B$3:$B$7,0),MATCH('D-14 Ernst'!U$2,'P-07 HACCP score'!$C$2:$E$2,0))</f>
        <v>0</v>
      </c>
      <c r="BP162" s="40">
        <f>INDEX('P-07 HACCP score'!$C$3:$E$7,MATCH(Z162,'P-07 HACCP score'!$B$3:$B$7,0),MATCH('D-14 Ernst'!V$2,'P-07 HACCP score'!$C$2:$E$2,0))</f>
        <v>0</v>
      </c>
      <c r="BQ162" s="40">
        <f>INDEX('P-07 HACCP score'!$C$3:$E$7,MATCH(AA162,'P-07 HACCP score'!$B$3:$B$7,0),MATCH('D-14 Ernst'!W$2,'P-07 HACCP score'!$C$2:$E$2,0))</f>
        <v>0</v>
      </c>
      <c r="BR162" s="40">
        <f>INDEX('P-07 HACCP score'!$C$3:$E$7,MATCH(AB162,'P-07 HACCP score'!$B$3:$B$7,0),MATCH('D-14 Ernst'!X$2,'P-07 HACCP score'!$C$2:$E$2,0))</f>
        <v>0</v>
      </c>
      <c r="BS162" s="40">
        <f>INDEX('P-07 HACCP score'!$C$3:$E$7,MATCH(AC162,'P-07 HACCP score'!$B$3:$B$7,0),MATCH('D-14 Ernst'!Y$2,'P-07 HACCP score'!$C$2:$E$2,0))</f>
        <v>0</v>
      </c>
      <c r="BT162" s="40">
        <f>INDEX('P-07 HACCP score'!$C$3:$E$7,MATCH(AD162,'P-07 HACCP score'!$B$3:$B$7,0),MATCH('D-14 Ernst'!Z$2,'P-07 HACCP score'!$C$2:$E$2,0))</f>
        <v>0</v>
      </c>
      <c r="BU162" s="40">
        <f>INDEX('P-07 HACCP score'!$C$3:$E$7,MATCH(AE162,'P-07 HACCP score'!$B$3:$B$7,0),MATCH('D-14 Ernst'!AA$2,'P-07 HACCP score'!$C$2:$E$2,0))</f>
        <v>0</v>
      </c>
      <c r="BV162" s="40">
        <f>INDEX('P-07 HACCP score'!$C$3:$E$7,MATCH(AF162,'P-07 HACCP score'!$B$3:$B$7,0),MATCH('D-14 Ernst'!AB$2,'P-07 HACCP score'!$C$2:$E$2,0))</f>
        <v>0</v>
      </c>
      <c r="BW162" s="40">
        <f>INDEX('P-07 HACCP score'!$C$3:$E$7,MATCH(AG162,'P-07 HACCP score'!$B$3:$B$7,0),MATCH('D-14 Ernst'!AC$2,'P-07 HACCP score'!$C$2:$E$2,0))</f>
        <v>0</v>
      </c>
      <c r="BX162" s="40">
        <f>INDEX('P-07 HACCP score'!$C$3:$E$7,MATCH(AH162,'P-07 HACCP score'!$B$3:$B$7,0),MATCH('D-14 Ernst'!AD$2,'P-07 HACCP score'!$C$2:$E$2,0))</f>
        <v>0</v>
      </c>
    </row>
    <row r="163" spans="1:76" s="6" customFormat="1" x14ac:dyDescent="0.45">
      <c r="A163" s="84">
        <v>53000</v>
      </c>
      <c r="B163" s="40" t="s">
        <v>197</v>
      </c>
      <c r="C163" s="40" t="s">
        <v>628</v>
      </c>
      <c r="D163" s="46" t="s">
        <v>114</v>
      </c>
      <c r="E163" s="43" t="s">
        <v>726</v>
      </c>
      <c r="F163" s="24"/>
      <c r="G163" s="24"/>
      <c r="H163" s="25"/>
      <c r="I163" s="25"/>
      <c r="J163" s="25"/>
      <c r="K163" s="25"/>
      <c r="L163" s="25"/>
      <c r="M163" s="24"/>
      <c r="N163" s="24"/>
      <c r="O163" s="24"/>
      <c r="P163" s="24"/>
      <c r="Q163" s="43" t="s">
        <v>726</v>
      </c>
      <c r="R163" s="24"/>
      <c r="S163" s="24"/>
      <c r="T163" s="43" t="s">
        <v>726</v>
      </c>
      <c r="U163" s="24"/>
      <c r="V163" s="24"/>
      <c r="W163" s="24"/>
      <c r="X163" s="24"/>
      <c r="Y163" s="24"/>
      <c r="Z163" s="24"/>
      <c r="AA163" s="24"/>
      <c r="AB163" s="24"/>
      <c r="AC163" s="24"/>
      <c r="AD163" s="24"/>
      <c r="AE163" s="24"/>
      <c r="AF163" s="24"/>
      <c r="AG163" s="24"/>
      <c r="AH163" s="24"/>
      <c r="AI163" s="33">
        <f>COUNTIF(AU163:AW163,5)+COUNTIF(BC163:BD163,5)+COUNTIF(BG163:BX163,5)+COUNTIF(AU163:AW163,9)+COUNTIF(BC163:BD163,9)+COUNTIF(BG163:BX163,9)</f>
        <v>0</v>
      </c>
      <c r="AJ163" s="33">
        <f>COUNTIF(AU163:AW163,15)+COUNTIF(BC163:BD163,15)+COUNTIF(BG163:BX163,15)+COUNTIF(AU163:AW163,25)+COUNTIF(BC163:BD163,25)+COUNTIF(BG163:BX163,25)</f>
        <v>0</v>
      </c>
      <c r="AK163" s="33" t="str">
        <f>IF(AJ163&gt;=1,"HOOG",IF(AI163&gt;=2,"MIDDEN","LAAG"))</f>
        <v>LAAG</v>
      </c>
      <c r="AL163" s="33" t="str">
        <f>IF(AND(AJ163=1,OR(G163="H",X163="H"),TEXT(D163,0)&lt;&gt;"4"),"J","N" )</f>
        <v>N</v>
      </c>
      <c r="AM163" s="33" t="s">
        <v>34</v>
      </c>
      <c r="AN163" s="85" t="str">
        <f>IF(OR(AM163="J",AL163="J"),"MIDDEN",AK163)</f>
        <v>LAAG</v>
      </c>
      <c r="AO163" s="33" t="s">
        <v>35</v>
      </c>
      <c r="AP163" s="33" t="s">
        <v>33</v>
      </c>
      <c r="AQ163" s="33" t="s">
        <v>119</v>
      </c>
      <c r="AR163" s="33" t="str">
        <f>IF(AND(AO163="H",AP163="K"),"J",IF(OR(AND(AO163="L",AP163="K",AQ163="J"),AND(AO163="H",AP163="G",AQ163="J")),"J","N"))</f>
        <v>J</v>
      </c>
      <c r="AS163" s="4" t="s">
        <v>112</v>
      </c>
      <c r="AT163" s="33" t="str">
        <f>IF(AR163="N",AN163,IF(AN163="LAAG","MIDDEN","HOOG"))</f>
        <v>MIDDEN</v>
      </c>
      <c r="AU163" s="40">
        <f>INDEX('P-07 HACCP score'!$C$3:$E$7,MATCH(E163,'P-07 HACCP score'!$B$3:$B$7,0),MATCH('D-14 Ernst'!A$2,'P-07 HACCP score'!$C$2:$E$2,0))</f>
        <v>1.5</v>
      </c>
      <c r="AV163" s="40">
        <f>INDEX('P-07 HACCP score'!$C$3:$E$7,MATCH(F163,'P-07 HACCP score'!$B$3:$B$7,0),MATCH('D-14 Ernst'!B$2,'P-07 HACCP score'!$C$2:$E$2,0))</f>
        <v>0</v>
      </c>
      <c r="AW163" s="40">
        <f>INDEX('P-07 HACCP score'!$C$3:$E$7,MATCH(G163,'P-07 HACCP score'!$B$3:$B$7,0),MATCH('D-14 Ernst'!C$2,'P-07 HACCP score'!$C$2:$E$2,0))</f>
        <v>0</v>
      </c>
      <c r="AX163" s="40">
        <f>INDEX('P-07 HACCP score'!$C$3:$E$7,MATCH(H163,'P-07 HACCP score'!$B$3:$B$7,0),MATCH('D-14 Ernst'!D$2,'P-07 HACCP score'!$C$2:$E$2,0))</f>
        <v>0</v>
      </c>
      <c r="AY163" s="40">
        <f>INDEX('P-07 HACCP score'!$C$3:$E$7,MATCH(I163,'P-07 HACCP score'!$B$3:$B$7,0),MATCH('D-14 Ernst'!E$2,'P-07 HACCP score'!$C$2:$E$2,0))</f>
        <v>0</v>
      </c>
      <c r="AZ163" s="40">
        <f>INDEX('P-07 HACCP score'!$C$3:$E$7,MATCH(J163,'P-07 HACCP score'!$B$3:$B$7,0),MATCH('D-14 Ernst'!F$2,'P-07 HACCP score'!$C$2:$E$2,0))</f>
        <v>0</v>
      </c>
      <c r="BA163" s="40">
        <f>INDEX('P-07 HACCP score'!$C$3:$E$7,MATCH(K163,'P-07 HACCP score'!$B$3:$B$7,0),MATCH('D-14 Ernst'!G$2,'P-07 HACCP score'!$C$2:$E$2,0))</f>
        <v>0</v>
      </c>
      <c r="BB163" s="40">
        <f>INDEX('P-07 HACCP score'!$C$3:$E$7,MATCH(L163,'P-07 HACCP score'!$B$3:$B$7,0),MATCH('D-14 Ernst'!H$2,'P-07 HACCP score'!$C$2:$E$2,0))</f>
        <v>0</v>
      </c>
      <c r="BC163" s="40">
        <f>INDEX('P-07 HACCP score'!$C$3:$E$7,MATCH(M163,'P-07 HACCP score'!$B$3:$B$7,0),MATCH('D-14 Ernst'!I$2,'P-07 HACCP score'!$C$2:$E$2,0))</f>
        <v>0</v>
      </c>
      <c r="BD163" s="40">
        <f>INDEX('P-07 HACCP score'!$C$3:$E$7,MATCH(N163,'P-07 HACCP score'!$B$3:$B$7,0),MATCH('D-14 Ernst'!J$2,'P-07 HACCP score'!$C$2:$E$2,0))</f>
        <v>0</v>
      </c>
      <c r="BE163" s="40">
        <f>INDEX('P-07 HACCP score'!$C$3:$E$7,MATCH(O163,'P-07 HACCP score'!$B$3:$B$7,0),MATCH('D-14 Ernst'!K$2,'P-07 HACCP score'!$C$2:$E$2,0))</f>
        <v>0</v>
      </c>
      <c r="BF163" s="40">
        <f>INDEX('P-07 HACCP score'!$C$3:$E$7,MATCH(P163,'P-07 HACCP score'!$B$3:$B$7,0),MATCH('D-14 Ernst'!L$2,'P-07 HACCP score'!$C$2:$E$2,0))</f>
        <v>0</v>
      </c>
      <c r="BG163" s="40">
        <f>INDEX('P-07 HACCP score'!$C$3:$E$7,MATCH(Q163,'P-07 HACCP score'!$B$3:$B$7,0),MATCH('D-14 Ernst'!M$2,'P-07 HACCP score'!$C$2:$E$2,0))</f>
        <v>2.5</v>
      </c>
      <c r="BH163" s="40">
        <f>INDEX('P-07 HACCP score'!$C$3:$E$7,MATCH(R163,'P-07 HACCP score'!$B$3:$B$7,0),MATCH('D-14 Ernst'!N$2,'P-07 HACCP score'!$C$2:$E$2,0))</f>
        <v>0</v>
      </c>
      <c r="BI163" s="40">
        <f>INDEX('P-07 HACCP score'!$C$3:$E$7,MATCH(S163,'P-07 HACCP score'!$B$3:$B$7,0),MATCH('D-14 Ernst'!O$2,'P-07 HACCP score'!$C$2:$E$2,0))</f>
        <v>0</v>
      </c>
      <c r="BJ163" s="40">
        <f>INDEX('P-07 HACCP score'!$C$3:$E$7,MATCH(T163,'P-07 HACCP score'!$B$3:$B$7,0),MATCH('D-14 Ernst'!P$2,'P-07 HACCP score'!$C$2:$E$2,0))</f>
        <v>1.5</v>
      </c>
      <c r="BK163" s="40">
        <f>INDEX('P-07 HACCP score'!$C$3:$E$7,MATCH(U163,'P-07 HACCP score'!$B$3:$B$7,0),MATCH('D-14 Ernst'!Q$2,'P-07 HACCP score'!$C$2:$E$2,0))</f>
        <v>0</v>
      </c>
      <c r="BL163" s="40">
        <f>INDEX('P-07 HACCP score'!$C$3:$E$7,MATCH(V163,'P-07 HACCP score'!$B$3:$B$7,0),MATCH('D-14 Ernst'!R$2,'P-07 HACCP score'!$C$2:$E$2,0))</f>
        <v>0</v>
      </c>
      <c r="BM163" s="40">
        <f>INDEX('P-07 HACCP score'!$C$3:$E$7,MATCH(W163,'P-07 HACCP score'!$B$3:$B$7,0),MATCH('D-14 Ernst'!S$2,'P-07 HACCP score'!$C$2:$E$2,0))</f>
        <v>0</v>
      </c>
      <c r="BN163" s="40">
        <f>INDEX('P-07 HACCP score'!$C$3:$E$7,MATCH(X163,'P-07 HACCP score'!$B$3:$B$7,0),MATCH('D-14 Ernst'!T$2,'P-07 HACCP score'!$C$2:$E$2,0))</f>
        <v>0</v>
      </c>
      <c r="BO163" s="40">
        <f>INDEX('P-07 HACCP score'!$C$3:$E$7,MATCH(Y163,'P-07 HACCP score'!$B$3:$B$7,0),MATCH('D-14 Ernst'!U$2,'P-07 HACCP score'!$C$2:$E$2,0))</f>
        <v>0</v>
      </c>
      <c r="BP163" s="40">
        <f>INDEX('P-07 HACCP score'!$C$3:$E$7,MATCH(Z163,'P-07 HACCP score'!$B$3:$B$7,0),MATCH('D-14 Ernst'!V$2,'P-07 HACCP score'!$C$2:$E$2,0))</f>
        <v>0</v>
      </c>
      <c r="BQ163" s="40">
        <f>INDEX('P-07 HACCP score'!$C$3:$E$7,MATCH(AA163,'P-07 HACCP score'!$B$3:$B$7,0),MATCH('D-14 Ernst'!W$2,'P-07 HACCP score'!$C$2:$E$2,0))</f>
        <v>0</v>
      </c>
      <c r="BR163" s="40">
        <f>INDEX('P-07 HACCP score'!$C$3:$E$7,MATCH(AB163,'P-07 HACCP score'!$B$3:$B$7,0),MATCH('D-14 Ernst'!X$2,'P-07 HACCP score'!$C$2:$E$2,0))</f>
        <v>0</v>
      </c>
      <c r="BS163" s="40">
        <f>INDEX('P-07 HACCP score'!$C$3:$E$7,MATCH(AC163,'P-07 HACCP score'!$B$3:$B$7,0),MATCH('D-14 Ernst'!Y$2,'P-07 HACCP score'!$C$2:$E$2,0))</f>
        <v>0</v>
      </c>
      <c r="BT163" s="40">
        <f>INDEX('P-07 HACCP score'!$C$3:$E$7,MATCH(AD163,'P-07 HACCP score'!$B$3:$B$7,0),MATCH('D-14 Ernst'!Z$2,'P-07 HACCP score'!$C$2:$E$2,0))</f>
        <v>0</v>
      </c>
      <c r="BU163" s="40">
        <f>INDEX('P-07 HACCP score'!$C$3:$E$7,MATCH(AE163,'P-07 HACCP score'!$B$3:$B$7,0),MATCH('D-14 Ernst'!AA$2,'P-07 HACCP score'!$C$2:$E$2,0))</f>
        <v>0</v>
      </c>
      <c r="BV163" s="40">
        <f>INDEX('P-07 HACCP score'!$C$3:$E$7,MATCH(AF163,'P-07 HACCP score'!$B$3:$B$7,0),MATCH('D-14 Ernst'!AB$2,'P-07 HACCP score'!$C$2:$E$2,0))</f>
        <v>0</v>
      </c>
      <c r="BW163" s="40">
        <f>INDEX('P-07 HACCP score'!$C$3:$E$7,MATCH(AG163,'P-07 HACCP score'!$B$3:$B$7,0),MATCH('D-14 Ernst'!AC$2,'P-07 HACCP score'!$C$2:$E$2,0))</f>
        <v>0</v>
      </c>
      <c r="BX163" s="40">
        <f>INDEX('P-07 HACCP score'!$C$3:$E$7,MATCH(AH163,'P-07 HACCP score'!$B$3:$B$7,0),MATCH('D-14 Ernst'!AD$2,'P-07 HACCP score'!$C$2:$E$2,0))</f>
        <v>0</v>
      </c>
    </row>
    <row r="164" spans="1:76" s="6" customFormat="1" x14ac:dyDescent="0.45">
      <c r="A164" s="47">
        <v>50112</v>
      </c>
      <c r="B164" s="6" t="s">
        <v>198</v>
      </c>
      <c r="C164" s="6" t="s">
        <v>634</v>
      </c>
      <c r="D164" s="21" t="s">
        <v>80</v>
      </c>
      <c r="E164" s="22" t="s">
        <v>726</v>
      </c>
      <c r="F164" s="22" t="s">
        <v>32</v>
      </c>
      <c r="G164" s="22" t="s">
        <v>43</v>
      </c>
      <c r="H164" s="25" t="s">
        <v>43</v>
      </c>
      <c r="I164" s="25" t="s">
        <v>43</v>
      </c>
      <c r="J164" s="25"/>
      <c r="K164" s="25"/>
      <c r="L164" s="25" t="s">
        <v>726</v>
      </c>
      <c r="M164" s="22"/>
      <c r="N164" s="22"/>
      <c r="O164" s="26"/>
      <c r="P164" s="26"/>
      <c r="Q164" s="42" t="s">
        <v>726</v>
      </c>
      <c r="R164" s="22"/>
      <c r="S164" s="22"/>
      <c r="T164" s="22"/>
      <c r="U164" s="22"/>
      <c r="V164" s="22"/>
      <c r="W164" s="22"/>
      <c r="X164" s="22"/>
      <c r="Y164" s="22"/>
      <c r="Z164" s="22"/>
      <c r="AA164" s="22"/>
      <c r="AB164" s="42" t="s">
        <v>726</v>
      </c>
      <c r="AC164" s="22"/>
      <c r="AD164" s="22"/>
      <c r="AE164" s="22"/>
      <c r="AF164" s="22"/>
      <c r="AG164" s="22"/>
      <c r="AH164" s="22"/>
      <c r="AI164" s="4">
        <f>COUNTIF(AU164:AW164,5)+COUNTIF(BC164:BD164,5)+COUNTIF(BG164:BX164,5)+COUNTIF(AU164:AW164,9)+COUNTIF(BC164:BD164,9)+COUNTIF(BG164:BX164,9)</f>
        <v>2</v>
      </c>
      <c r="AJ164" s="4">
        <f>COUNTIF(AU164:AW164,15)+COUNTIF(BC164:BD164,15)+COUNTIF(BG164:BX164,15)+COUNTIF(AU164:AW164,25)+COUNTIF(BC164:BD164,25)+COUNTIF(BG164:BX164,25)</f>
        <v>0</v>
      </c>
      <c r="AK164" s="4" t="str">
        <f>IF(AJ164&gt;=1,"HOOG",IF(AI164&gt;=2,"MIDDEN","LAAG"))</f>
        <v>MIDDEN</v>
      </c>
      <c r="AL164" s="4" t="str">
        <f>IF(AND(AJ164=1,OR(G164="H",X164="H"),TEXT(D164,0)&lt;&gt;"4"),"J","N" )</f>
        <v>N</v>
      </c>
      <c r="AM164" s="4" t="s">
        <v>34</v>
      </c>
      <c r="AN164" s="80" t="str">
        <f>IF(OR(AM164="J",AL164="J"),"MIDDEN",AK164)</f>
        <v>MIDDEN</v>
      </c>
      <c r="AO164" s="4" t="s">
        <v>32</v>
      </c>
      <c r="AP164" s="4" t="s">
        <v>33</v>
      </c>
      <c r="AQ164" s="4" t="s">
        <v>34</v>
      </c>
      <c r="AR164" s="4" t="str">
        <f>IF(AND(AO164="H",AP164="K"),"J",IF(OR(AND(AO164="L",AP164="K",AQ164="J"),AND(AO164="H",AP164="G",AQ164="J")),"J","N"))</f>
        <v>N</v>
      </c>
      <c r="AS164" s="4" t="s">
        <v>34</v>
      </c>
      <c r="AT164" s="4" t="str">
        <f>IF(AR164="N",AN164,IF(AN164="LAAG","MIDDEN","HOOG"))</f>
        <v>MIDDEN</v>
      </c>
      <c r="AU164" s="6">
        <f>INDEX('P-07 HACCP score'!$C$3:$E$7,MATCH(E164,'P-07 HACCP score'!$B$3:$B$7,0),MATCH('D-14 Ernst'!A$2,'P-07 HACCP score'!$C$2:$E$2,0))</f>
        <v>1.5</v>
      </c>
      <c r="AV164" s="6">
        <f>INDEX('P-07 HACCP score'!$C$3:$E$7,MATCH(F164,'P-07 HACCP score'!$B$3:$B$7,0),MATCH('D-14 Ernst'!B$2,'P-07 HACCP score'!$C$2:$E$2,0))</f>
        <v>5</v>
      </c>
      <c r="AW164" s="6">
        <f>INDEX('P-07 HACCP score'!$C$3:$E$7,MATCH(G164,'P-07 HACCP score'!$B$3:$B$7,0),MATCH('D-14 Ernst'!C$2,'P-07 HACCP score'!$C$2:$E$2,0))</f>
        <v>9</v>
      </c>
      <c r="AX164" s="6">
        <f>INDEX('P-07 HACCP score'!$C$3:$E$7,MATCH(H164,'P-07 HACCP score'!$B$3:$B$7,0),MATCH('D-14 Ernst'!D$2,'P-07 HACCP score'!$C$2:$E$2,0))</f>
        <v>9</v>
      </c>
      <c r="AY164" s="6">
        <f>INDEX('P-07 HACCP score'!$C$3:$E$7,MATCH(I164,'P-07 HACCP score'!$B$3:$B$7,0),MATCH('D-14 Ernst'!E$2,'P-07 HACCP score'!$C$2:$E$2,0))</f>
        <v>9</v>
      </c>
      <c r="AZ164" s="6">
        <f>INDEX('P-07 HACCP score'!$C$3:$E$7,MATCH(J164,'P-07 HACCP score'!$B$3:$B$7,0),MATCH('D-14 Ernst'!F$2,'P-07 HACCP score'!$C$2:$E$2,0))</f>
        <v>0</v>
      </c>
      <c r="BA164" s="6">
        <f>INDEX('P-07 HACCP score'!$C$3:$E$7,MATCH(K164,'P-07 HACCP score'!$B$3:$B$7,0),MATCH('D-14 Ernst'!G$2,'P-07 HACCP score'!$C$2:$E$2,0))</f>
        <v>0</v>
      </c>
      <c r="BB164" s="6">
        <f>INDEX('P-07 HACCP score'!$C$3:$E$7,MATCH(L164,'P-07 HACCP score'!$B$3:$B$7,0),MATCH('D-14 Ernst'!H$2,'P-07 HACCP score'!$C$2:$E$2,0))</f>
        <v>1.5</v>
      </c>
      <c r="BC164" s="6">
        <f>INDEX('P-07 HACCP score'!$C$3:$E$7,MATCH(M164,'P-07 HACCP score'!$B$3:$B$7,0),MATCH('D-14 Ernst'!I$2,'P-07 HACCP score'!$C$2:$E$2,0))</f>
        <v>0</v>
      </c>
      <c r="BD164" s="6">
        <f>INDEX('P-07 HACCP score'!$C$3:$E$7,MATCH(N164,'P-07 HACCP score'!$B$3:$B$7,0),MATCH('D-14 Ernst'!J$2,'P-07 HACCP score'!$C$2:$E$2,0))</f>
        <v>0</v>
      </c>
      <c r="BE164" s="6">
        <f>INDEX('P-07 HACCP score'!$C$3:$E$7,MATCH(O164,'P-07 HACCP score'!$B$3:$B$7,0),MATCH('D-14 Ernst'!K$2,'P-07 HACCP score'!$C$2:$E$2,0))</f>
        <v>0</v>
      </c>
      <c r="BF164" s="6">
        <f>INDEX('P-07 HACCP score'!$C$3:$E$7,MATCH(P164,'P-07 HACCP score'!$B$3:$B$7,0),MATCH('D-14 Ernst'!L$2,'P-07 HACCP score'!$C$2:$E$2,0))</f>
        <v>0</v>
      </c>
      <c r="BG164" s="6">
        <f>INDEX('P-07 HACCP score'!$C$3:$E$7,MATCH(Q164,'P-07 HACCP score'!$B$3:$B$7,0),MATCH('D-14 Ernst'!M$2,'P-07 HACCP score'!$C$2:$E$2,0))</f>
        <v>2.5</v>
      </c>
      <c r="BH164" s="6">
        <f>INDEX('P-07 HACCP score'!$C$3:$E$7,MATCH(R164,'P-07 HACCP score'!$B$3:$B$7,0),MATCH('D-14 Ernst'!N$2,'P-07 HACCP score'!$C$2:$E$2,0))</f>
        <v>0</v>
      </c>
      <c r="BI164" s="6">
        <f>INDEX('P-07 HACCP score'!$C$3:$E$7,MATCH(S164,'P-07 HACCP score'!$B$3:$B$7,0),MATCH('D-14 Ernst'!O$2,'P-07 HACCP score'!$C$2:$E$2,0))</f>
        <v>0</v>
      </c>
      <c r="BJ164" s="6">
        <f>INDEX('P-07 HACCP score'!$C$3:$E$7,MATCH(T164,'P-07 HACCP score'!$B$3:$B$7,0),MATCH('D-14 Ernst'!P$2,'P-07 HACCP score'!$C$2:$E$2,0))</f>
        <v>0</v>
      </c>
      <c r="BK164" s="6">
        <f>INDEX('P-07 HACCP score'!$C$3:$E$7,MATCH(U164,'P-07 HACCP score'!$B$3:$B$7,0),MATCH('D-14 Ernst'!Q$2,'P-07 HACCP score'!$C$2:$E$2,0))</f>
        <v>0</v>
      </c>
      <c r="BL164" s="6">
        <f>INDEX('P-07 HACCP score'!$C$3:$E$7,MATCH(V164,'P-07 HACCP score'!$B$3:$B$7,0),MATCH('D-14 Ernst'!R$2,'P-07 HACCP score'!$C$2:$E$2,0))</f>
        <v>0</v>
      </c>
      <c r="BM164" s="6">
        <f>INDEX('P-07 HACCP score'!$C$3:$E$7,MATCH(W164,'P-07 HACCP score'!$B$3:$B$7,0),MATCH('D-14 Ernst'!S$2,'P-07 HACCP score'!$C$2:$E$2,0))</f>
        <v>0</v>
      </c>
      <c r="BN164" s="6">
        <f>INDEX('P-07 HACCP score'!$C$3:$E$7,MATCH(X164,'P-07 HACCP score'!$B$3:$B$7,0),MATCH('D-14 Ernst'!T$2,'P-07 HACCP score'!$C$2:$E$2,0))</f>
        <v>0</v>
      </c>
      <c r="BO164" s="6">
        <f>INDEX('P-07 HACCP score'!$C$3:$E$7,MATCH(Y164,'P-07 HACCP score'!$B$3:$B$7,0),MATCH('D-14 Ernst'!U$2,'P-07 HACCP score'!$C$2:$E$2,0))</f>
        <v>0</v>
      </c>
      <c r="BP164" s="6">
        <f>INDEX('P-07 HACCP score'!$C$3:$E$7,MATCH(Z164,'P-07 HACCP score'!$B$3:$B$7,0),MATCH('D-14 Ernst'!V$2,'P-07 HACCP score'!$C$2:$E$2,0))</f>
        <v>0</v>
      </c>
      <c r="BQ164" s="6">
        <f>INDEX('P-07 HACCP score'!$C$3:$E$7,MATCH(AA164,'P-07 HACCP score'!$B$3:$B$7,0),MATCH('D-14 Ernst'!W$2,'P-07 HACCP score'!$C$2:$E$2,0))</f>
        <v>0</v>
      </c>
      <c r="BR164" s="6">
        <f>INDEX('P-07 HACCP score'!$C$3:$E$7,MATCH(AB164,'P-07 HACCP score'!$B$3:$B$7,0),MATCH('D-14 Ernst'!X$2,'P-07 HACCP score'!$C$2:$E$2,0))</f>
        <v>1.5</v>
      </c>
      <c r="BS164" s="6">
        <f>INDEX('P-07 HACCP score'!$C$3:$E$7,MATCH(AC164,'P-07 HACCP score'!$B$3:$B$7,0),MATCH('D-14 Ernst'!Y$2,'P-07 HACCP score'!$C$2:$E$2,0))</f>
        <v>0</v>
      </c>
      <c r="BT164" s="6">
        <f>INDEX('P-07 HACCP score'!$C$3:$E$7,MATCH(AD164,'P-07 HACCP score'!$B$3:$B$7,0),MATCH('D-14 Ernst'!Z$2,'P-07 HACCP score'!$C$2:$E$2,0))</f>
        <v>0</v>
      </c>
      <c r="BU164" s="6">
        <f>INDEX('P-07 HACCP score'!$C$3:$E$7,MATCH(AE164,'P-07 HACCP score'!$B$3:$B$7,0),MATCH('D-14 Ernst'!AA$2,'P-07 HACCP score'!$C$2:$E$2,0))</f>
        <v>0</v>
      </c>
      <c r="BV164" s="6">
        <f>INDEX('P-07 HACCP score'!$C$3:$E$7,MATCH(AF164,'P-07 HACCP score'!$B$3:$B$7,0),MATCH('D-14 Ernst'!AB$2,'P-07 HACCP score'!$C$2:$E$2,0))</f>
        <v>0</v>
      </c>
      <c r="BW164" s="6">
        <f>INDEX('P-07 HACCP score'!$C$3:$E$7,MATCH(AG164,'P-07 HACCP score'!$B$3:$B$7,0),MATCH('D-14 Ernst'!AC$2,'P-07 HACCP score'!$C$2:$E$2,0))</f>
        <v>0</v>
      </c>
      <c r="BX164" s="6">
        <f>INDEX('P-07 HACCP score'!$C$3:$E$7,MATCH(AH164,'P-07 HACCP score'!$B$3:$B$7,0),MATCH('D-14 Ernst'!AD$2,'P-07 HACCP score'!$C$2:$E$2,0))</f>
        <v>0</v>
      </c>
    </row>
    <row r="165" spans="1:76" s="6" customFormat="1" x14ac:dyDescent="0.45">
      <c r="A165" s="47">
        <v>50100</v>
      </c>
      <c r="B165" s="6" t="s">
        <v>990</v>
      </c>
      <c r="C165" s="6" t="s">
        <v>634</v>
      </c>
      <c r="D165" s="21" t="s">
        <v>80</v>
      </c>
      <c r="E165" s="22" t="s">
        <v>726</v>
      </c>
      <c r="F165" s="22" t="s">
        <v>32</v>
      </c>
      <c r="G165" s="22" t="s">
        <v>43</v>
      </c>
      <c r="H165" s="25" t="s">
        <v>43</v>
      </c>
      <c r="I165" s="25" t="s">
        <v>43</v>
      </c>
      <c r="J165" s="25"/>
      <c r="K165" s="25"/>
      <c r="L165" s="25" t="s">
        <v>726</v>
      </c>
      <c r="M165" s="22"/>
      <c r="N165" s="22"/>
      <c r="O165" s="26"/>
      <c r="P165" s="26"/>
      <c r="Q165" s="22" t="s">
        <v>726</v>
      </c>
      <c r="R165" s="22"/>
      <c r="S165" s="22"/>
      <c r="T165" s="22"/>
      <c r="U165" s="22"/>
      <c r="V165" s="22"/>
      <c r="W165" s="22"/>
      <c r="X165" s="22"/>
      <c r="Y165" s="22"/>
      <c r="Z165" s="22"/>
      <c r="AA165" s="22"/>
      <c r="AB165" s="42" t="s">
        <v>726</v>
      </c>
      <c r="AC165" s="22"/>
      <c r="AD165" s="22"/>
      <c r="AE165" s="22"/>
      <c r="AF165" s="22"/>
      <c r="AG165" s="22"/>
      <c r="AH165" s="22"/>
      <c r="AI165" s="4">
        <f>COUNTIF(AU165:AW165,5)+COUNTIF(BC165:BD165,5)+COUNTIF(BG165:BX165,5)+COUNTIF(AU165:AW165,9)+COUNTIF(BC165:BD165,9)+COUNTIF(BG165:BX165,9)</f>
        <v>2</v>
      </c>
      <c r="AJ165" s="4">
        <f>COUNTIF(AU165:AW165,15)+COUNTIF(BC165:BD165,15)+COUNTIF(BG165:BX165,15)+COUNTIF(AU165:AW165,25)+COUNTIF(BC165:BD165,25)+COUNTIF(BG165:BX165,25)</f>
        <v>0</v>
      </c>
      <c r="AK165" s="4" t="str">
        <f>IF(AJ165&gt;=1,"HOOG",IF(AI165&gt;=2,"MIDDEN","LAAG"))</f>
        <v>MIDDEN</v>
      </c>
      <c r="AL165" s="4" t="str">
        <f>IF(AND(AJ165=1,OR(G165="H",X165="H"),TEXT(D165,0)&lt;&gt;"4"),"J","N" )</f>
        <v>N</v>
      </c>
      <c r="AM165" s="4" t="s">
        <v>34</v>
      </c>
      <c r="AN165" s="80" t="str">
        <f>IF(OR(AM165="J",AL165="J"),"MIDDEN",AK165)</f>
        <v>MIDDEN</v>
      </c>
      <c r="AO165" s="4" t="s">
        <v>32</v>
      </c>
      <c r="AP165" s="4" t="s">
        <v>33</v>
      </c>
      <c r="AQ165" s="4" t="s">
        <v>34</v>
      </c>
      <c r="AR165" s="4" t="str">
        <f>IF(AND(AO165="H",AP165="K"),"J",IF(OR(AND(AO165="L",AP165="K",AQ165="J"),AND(AO165="H",AP165="G",AQ165="J")),"J","N"))</f>
        <v>N</v>
      </c>
      <c r="AS165" s="4" t="s">
        <v>34</v>
      </c>
      <c r="AT165" s="4" t="str">
        <f>IF(AR165="N",AN165,IF(AN165="LAAG","MIDDEN","HOOG"))</f>
        <v>MIDDEN</v>
      </c>
      <c r="AU165" s="6">
        <f>INDEX('P-07 HACCP score'!$C$3:$E$7,MATCH(E165,'P-07 HACCP score'!$B$3:$B$7,0),MATCH('D-14 Ernst'!A$2,'P-07 HACCP score'!$C$2:$E$2,0))</f>
        <v>1.5</v>
      </c>
      <c r="AV165" s="6">
        <f>INDEX('P-07 HACCP score'!$C$3:$E$7,MATCH(F165,'P-07 HACCP score'!$B$3:$B$7,0),MATCH('D-14 Ernst'!B$2,'P-07 HACCP score'!$C$2:$E$2,0))</f>
        <v>5</v>
      </c>
      <c r="AW165" s="6">
        <f>INDEX('P-07 HACCP score'!$C$3:$E$7,MATCH(G165,'P-07 HACCP score'!$B$3:$B$7,0),MATCH('D-14 Ernst'!C$2,'P-07 HACCP score'!$C$2:$E$2,0))</f>
        <v>9</v>
      </c>
      <c r="AX165" s="6">
        <f>INDEX('P-07 HACCP score'!$C$3:$E$7,MATCH(H165,'P-07 HACCP score'!$B$3:$B$7,0),MATCH('D-14 Ernst'!D$2,'P-07 HACCP score'!$C$2:$E$2,0))</f>
        <v>9</v>
      </c>
      <c r="AY165" s="6">
        <f>INDEX('P-07 HACCP score'!$C$3:$E$7,MATCH(I165,'P-07 HACCP score'!$B$3:$B$7,0),MATCH('D-14 Ernst'!E$2,'P-07 HACCP score'!$C$2:$E$2,0))</f>
        <v>9</v>
      </c>
      <c r="AZ165" s="6">
        <f>INDEX('P-07 HACCP score'!$C$3:$E$7,MATCH(J165,'P-07 HACCP score'!$B$3:$B$7,0),MATCH('D-14 Ernst'!F$2,'P-07 HACCP score'!$C$2:$E$2,0))</f>
        <v>0</v>
      </c>
      <c r="BA165" s="6">
        <f>INDEX('P-07 HACCP score'!$C$3:$E$7,MATCH(K165,'P-07 HACCP score'!$B$3:$B$7,0),MATCH('D-14 Ernst'!G$2,'P-07 HACCP score'!$C$2:$E$2,0))</f>
        <v>0</v>
      </c>
      <c r="BB165" s="6">
        <f>INDEX('P-07 HACCP score'!$C$3:$E$7,MATCH(L165,'P-07 HACCP score'!$B$3:$B$7,0),MATCH('D-14 Ernst'!H$2,'P-07 HACCP score'!$C$2:$E$2,0))</f>
        <v>1.5</v>
      </c>
      <c r="BC165" s="6">
        <f>INDEX('P-07 HACCP score'!$C$3:$E$7,MATCH(M165,'P-07 HACCP score'!$B$3:$B$7,0),MATCH('D-14 Ernst'!I$2,'P-07 HACCP score'!$C$2:$E$2,0))</f>
        <v>0</v>
      </c>
      <c r="BD165" s="6">
        <f>INDEX('P-07 HACCP score'!$C$3:$E$7,MATCH(N165,'P-07 HACCP score'!$B$3:$B$7,0),MATCH('D-14 Ernst'!J$2,'P-07 HACCP score'!$C$2:$E$2,0))</f>
        <v>0</v>
      </c>
      <c r="BE165" s="6">
        <f>INDEX('P-07 HACCP score'!$C$3:$E$7,MATCH(O165,'P-07 HACCP score'!$B$3:$B$7,0),MATCH('D-14 Ernst'!K$2,'P-07 HACCP score'!$C$2:$E$2,0))</f>
        <v>0</v>
      </c>
      <c r="BF165" s="6">
        <f>INDEX('P-07 HACCP score'!$C$3:$E$7,MATCH(P165,'P-07 HACCP score'!$B$3:$B$7,0),MATCH('D-14 Ernst'!L$2,'P-07 HACCP score'!$C$2:$E$2,0))</f>
        <v>0</v>
      </c>
      <c r="BG165" s="6">
        <f>INDEX('P-07 HACCP score'!$C$3:$E$7,MATCH(Q165,'P-07 HACCP score'!$B$3:$B$7,0),MATCH('D-14 Ernst'!M$2,'P-07 HACCP score'!$C$2:$E$2,0))</f>
        <v>2.5</v>
      </c>
      <c r="BH165" s="6">
        <f>INDEX('P-07 HACCP score'!$C$3:$E$7,MATCH(R165,'P-07 HACCP score'!$B$3:$B$7,0),MATCH('D-14 Ernst'!N$2,'P-07 HACCP score'!$C$2:$E$2,0))</f>
        <v>0</v>
      </c>
      <c r="BI165" s="6">
        <f>INDEX('P-07 HACCP score'!$C$3:$E$7,MATCH(S165,'P-07 HACCP score'!$B$3:$B$7,0),MATCH('D-14 Ernst'!O$2,'P-07 HACCP score'!$C$2:$E$2,0))</f>
        <v>0</v>
      </c>
      <c r="BJ165" s="6">
        <f>INDEX('P-07 HACCP score'!$C$3:$E$7,MATCH(T165,'P-07 HACCP score'!$B$3:$B$7,0),MATCH('D-14 Ernst'!P$2,'P-07 HACCP score'!$C$2:$E$2,0))</f>
        <v>0</v>
      </c>
      <c r="BK165" s="6">
        <f>INDEX('P-07 HACCP score'!$C$3:$E$7,MATCH(U165,'P-07 HACCP score'!$B$3:$B$7,0),MATCH('D-14 Ernst'!Q$2,'P-07 HACCP score'!$C$2:$E$2,0))</f>
        <v>0</v>
      </c>
      <c r="BL165" s="6">
        <f>INDEX('P-07 HACCP score'!$C$3:$E$7,MATCH(V165,'P-07 HACCP score'!$B$3:$B$7,0),MATCH('D-14 Ernst'!R$2,'P-07 HACCP score'!$C$2:$E$2,0))</f>
        <v>0</v>
      </c>
      <c r="BM165" s="6">
        <f>INDEX('P-07 HACCP score'!$C$3:$E$7,MATCH(W165,'P-07 HACCP score'!$B$3:$B$7,0),MATCH('D-14 Ernst'!S$2,'P-07 HACCP score'!$C$2:$E$2,0))</f>
        <v>0</v>
      </c>
      <c r="BN165" s="6">
        <f>INDEX('P-07 HACCP score'!$C$3:$E$7,MATCH(X165,'P-07 HACCP score'!$B$3:$B$7,0),MATCH('D-14 Ernst'!T$2,'P-07 HACCP score'!$C$2:$E$2,0))</f>
        <v>0</v>
      </c>
      <c r="BO165" s="6">
        <f>INDEX('P-07 HACCP score'!$C$3:$E$7,MATCH(Y165,'P-07 HACCP score'!$B$3:$B$7,0),MATCH('D-14 Ernst'!U$2,'P-07 HACCP score'!$C$2:$E$2,0))</f>
        <v>0</v>
      </c>
      <c r="BP165" s="6">
        <f>INDEX('P-07 HACCP score'!$C$3:$E$7,MATCH(Z165,'P-07 HACCP score'!$B$3:$B$7,0),MATCH('D-14 Ernst'!V$2,'P-07 HACCP score'!$C$2:$E$2,0))</f>
        <v>0</v>
      </c>
      <c r="BQ165" s="6">
        <f>INDEX('P-07 HACCP score'!$C$3:$E$7,MATCH(AA165,'P-07 HACCP score'!$B$3:$B$7,0),MATCH('D-14 Ernst'!W$2,'P-07 HACCP score'!$C$2:$E$2,0))</f>
        <v>0</v>
      </c>
      <c r="BR165" s="6">
        <f>INDEX('P-07 HACCP score'!$C$3:$E$7,MATCH(AB165,'P-07 HACCP score'!$B$3:$B$7,0),MATCH('D-14 Ernst'!X$2,'P-07 HACCP score'!$C$2:$E$2,0))</f>
        <v>1.5</v>
      </c>
      <c r="BS165" s="6">
        <f>INDEX('P-07 HACCP score'!$C$3:$E$7,MATCH(AC165,'P-07 HACCP score'!$B$3:$B$7,0),MATCH('D-14 Ernst'!Y$2,'P-07 HACCP score'!$C$2:$E$2,0))</f>
        <v>0</v>
      </c>
      <c r="BT165" s="6">
        <f>INDEX('P-07 HACCP score'!$C$3:$E$7,MATCH(AD165,'P-07 HACCP score'!$B$3:$B$7,0),MATCH('D-14 Ernst'!Z$2,'P-07 HACCP score'!$C$2:$E$2,0))</f>
        <v>0</v>
      </c>
      <c r="BU165" s="6">
        <f>INDEX('P-07 HACCP score'!$C$3:$E$7,MATCH(AE165,'P-07 HACCP score'!$B$3:$B$7,0),MATCH('D-14 Ernst'!AA$2,'P-07 HACCP score'!$C$2:$E$2,0))</f>
        <v>0</v>
      </c>
      <c r="BV165" s="6">
        <f>INDEX('P-07 HACCP score'!$C$3:$E$7,MATCH(AF165,'P-07 HACCP score'!$B$3:$B$7,0),MATCH('D-14 Ernst'!AB$2,'P-07 HACCP score'!$C$2:$E$2,0))</f>
        <v>0</v>
      </c>
      <c r="BW165" s="6">
        <f>INDEX('P-07 HACCP score'!$C$3:$E$7,MATCH(AG165,'P-07 HACCP score'!$B$3:$B$7,0),MATCH('D-14 Ernst'!AC$2,'P-07 HACCP score'!$C$2:$E$2,0))</f>
        <v>0</v>
      </c>
      <c r="BX165" s="6">
        <f>INDEX('P-07 HACCP score'!$C$3:$E$7,MATCH(AH165,'P-07 HACCP score'!$B$3:$B$7,0),MATCH('D-14 Ernst'!AD$2,'P-07 HACCP score'!$C$2:$E$2,0))</f>
        <v>0</v>
      </c>
    </row>
    <row r="166" spans="1:76" s="6" customFormat="1" x14ac:dyDescent="0.45">
      <c r="A166" s="47">
        <v>50110</v>
      </c>
      <c r="B166" s="6" t="s">
        <v>1087</v>
      </c>
      <c r="C166" s="6" t="s">
        <v>634</v>
      </c>
      <c r="D166" s="21" t="s">
        <v>80</v>
      </c>
      <c r="E166" s="22" t="s">
        <v>726</v>
      </c>
      <c r="F166" s="22" t="s">
        <v>32</v>
      </c>
      <c r="G166" s="22" t="s">
        <v>43</v>
      </c>
      <c r="H166" s="25" t="s">
        <v>43</v>
      </c>
      <c r="I166" s="25" t="s">
        <v>43</v>
      </c>
      <c r="J166" s="25"/>
      <c r="K166" s="25"/>
      <c r="L166" s="25" t="s">
        <v>726</v>
      </c>
      <c r="M166" s="22"/>
      <c r="N166" s="22"/>
      <c r="O166" s="26"/>
      <c r="P166" s="26"/>
      <c r="Q166" s="22" t="s">
        <v>726</v>
      </c>
      <c r="R166" s="22"/>
      <c r="S166" s="22"/>
      <c r="T166" s="22"/>
      <c r="U166" s="22"/>
      <c r="V166" s="22"/>
      <c r="W166" s="22"/>
      <c r="X166" s="22"/>
      <c r="Y166" s="22"/>
      <c r="Z166" s="22"/>
      <c r="AA166" s="22"/>
      <c r="AB166" s="42" t="s">
        <v>726</v>
      </c>
      <c r="AC166" s="22"/>
      <c r="AD166" s="22"/>
      <c r="AE166" s="22"/>
      <c r="AF166" s="22"/>
      <c r="AG166" s="22"/>
      <c r="AH166" s="22"/>
      <c r="AI166" s="4">
        <f>COUNTIF(AU166:AW166,5)+COUNTIF(BC166:BD166,5)+COUNTIF(BG166:BX166,5)+COUNTIF(AU166:AW166,9)+COUNTIF(BC166:BD166,9)+COUNTIF(BG166:BX166,9)</f>
        <v>2</v>
      </c>
      <c r="AJ166" s="4">
        <f>COUNTIF(AU166:AW166,15)+COUNTIF(BC166:BD166,15)+COUNTIF(BG166:BX166,15)+COUNTIF(AU166:AW166,25)+COUNTIF(BC166:BD166,25)+COUNTIF(BG166:BX166,25)</f>
        <v>0</v>
      </c>
      <c r="AK166" s="4" t="str">
        <f>IF(AJ166&gt;=1,"HOOG",IF(AI166&gt;=2,"MIDDEN","LAAG"))</f>
        <v>MIDDEN</v>
      </c>
      <c r="AL166" s="4" t="str">
        <f>IF(AND(AJ166=1,OR(G166="H",X166="H"),TEXT(D166,0)&lt;&gt;"4"),"J","N" )</f>
        <v>N</v>
      </c>
      <c r="AM166" s="4" t="s">
        <v>34</v>
      </c>
      <c r="AN166" s="80" t="str">
        <f>IF(OR(AM166="J",AL166="J"),"MIDDEN",AK166)</f>
        <v>MIDDEN</v>
      </c>
      <c r="AO166" s="33"/>
      <c r="AP166" s="33"/>
      <c r="AQ166" s="33"/>
      <c r="AR166" s="33" t="s">
        <v>34</v>
      </c>
      <c r="AS166" s="4" t="s">
        <v>34</v>
      </c>
      <c r="AT166" s="4" t="str">
        <f>IF(AR166="N",AN166,IF(AN166="LAAG","MIDDEN","HOOG"))</f>
        <v>MIDDEN</v>
      </c>
      <c r="AU166" s="6">
        <f>INDEX('P-07 HACCP score'!$C$3:$E$7,MATCH(E166,'P-07 HACCP score'!$B$3:$B$7,0),MATCH('D-14 Ernst'!A$2,'P-07 HACCP score'!$C$2:$E$2,0))</f>
        <v>1.5</v>
      </c>
      <c r="AV166" s="6">
        <f>INDEX('P-07 HACCP score'!$C$3:$E$7,MATCH(F166,'P-07 HACCP score'!$B$3:$B$7,0),MATCH('D-14 Ernst'!B$2,'P-07 HACCP score'!$C$2:$E$2,0))</f>
        <v>5</v>
      </c>
      <c r="AW166" s="6">
        <f>INDEX('P-07 HACCP score'!$C$3:$E$7,MATCH(G166,'P-07 HACCP score'!$B$3:$B$7,0),MATCH('D-14 Ernst'!C$2,'P-07 HACCP score'!$C$2:$E$2,0))</f>
        <v>9</v>
      </c>
      <c r="AX166" s="6">
        <f>INDEX('P-07 HACCP score'!$C$3:$E$7,MATCH(H166,'P-07 HACCP score'!$B$3:$B$7,0),MATCH('D-14 Ernst'!D$2,'P-07 HACCP score'!$C$2:$E$2,0))</f>
        <v>9</v>
      </c>
      <c r="AY166" s="6">
        <f>INDEX('P-07 HACCP score'!$C$3:$E$7,MATCH(I166,'P-07 HACCP score'!$B$3:$B$7,0),MATCH('D-14 Ernst'!E$2,'P-07 HACCP score'!$C$2:$E$2,0))</f>
        <v>9</v>
      </c>
      <c r="AZ166" s="6">
        <f>INDEX('P-07 HACCP score'!$C$3:$E$7,MATCH(J166,'P-07 HACCP score'!$B$3:$B$7,0),MATCH('D-14 Ernst'!F$2,'P-07 HACCP score'!$C$2:$E$2,0))</f>
        <v>0</v>
      </c>
      <c r="BA166" s="6">
        <f>INDEX('P-07 HACCP score'!$C$3:$E$7,MATCH(K166,'P-07 HACCP score'!$B$3:$B$7,0),MATCH('D-14 Ernst'!G$2,'P-07 HACCP score'!$C$2:$E$2,0))</f>
        <v>0</v>
      </c>
      <c r="BB166" s="6">
        <f>INDEX('P-07 HACCP score'!$C$3:$E$7,MATCH(L166,'P-07 HACCP score'!$B$3:$B$7,0),MATCH('D-14 Ernst'!H$2,'P-07 HACCP score'!$C$2:$E$2,0))</f>
        <v>1.5</v>
      </c>
      <c r="BC166" s="6">
        <f>INDEX('P-07 HACCP score'!$C$3:$E$7,MATCH(M166,'P-07 HACCP score'!$B$3:$B$7,0),MATCH('D-14 Ernst'!I$2,'P-07 HACCP score'!$C$2:$E$2,0))</f>
        <v>0</v>
      </c>
      <c r="BD166" s="6">
        <f>INDEX('P-07 HACCP score'!$C$3:$E$7,MATCH(N166,'P-07 HACCP score'!$B$3:$B$7,0),MATCH('D-14 Ernst'!J$2,'P-07 HACCP score'!$C$2:$E$2,0))</f>
        <v>0</v>
      </c>
      <c r="BE166" s="6">
        <f>INDEX('P-07 HACCP score'!$C$3:$E$7,MATCH(O166,'P-07 HACCP score'!$B$3:$B$7,0),MATCH('D-14 Ernst'!K$2,'P-07 HACCP score'!$C$2:$E$2,0))</f>
        <v>0</v>
      </c>
      <c r="BF166" s="6">
        <f>INDEX('P-07 HACCP score'!$C$3:$E$7,MATCH(P166,'P-07 HACCP score'!$B$3:$B$7,0),MATCH('D-14 Ernst'!L$2,'P-07 HACCP score'!$C$2:$E$2,0))</f>
        <v>0</v>
      </c>
      <c r="BG166" s="6">
        <f>INDEX('P-07 HACCP score'!$C$3:$E$7,MATCH(Q166,'P-07 HACCP score'!$B$3:$B$7,0),MATCH('D-14 Ernst'!M$2,'P-07 HACCP score'!$C$2:$E$2,0))</f>
        <v>2.5</v>
      </c>
      <c r="BH166" s="6">
        <f>INDEX('P-07 HACCP score'!$C$3:$E$7,MATCH(R166,'P-07 HACCP score'!$B$3:$B$7,0),MATCH('D-14 Ernst'!N$2,'P-07 HACCP score'!$C$2:$E$2,0))</f>
        <v>0</v>
      </c>
      <c r="BI166" s="6">
        <f>INDEX('P-07 HACCP score'!$C$3:$E$7,MATCH(S166,'P-07 HACCP score'!$B$3:$B$7,0),MATCH('D-14 Ernst'!O$2,'P-07 HACCP score'!$C$2:$E$2,0))</f>
        <v>0</v>
      </c>
      <c r="BJ166" s="6">
        <f>INDEX('P-07 HACCP score'!$C$3:$E$7,MATCH(T166,'P-07 HACCP score'!$B$3:$B$7,0),MATCH('D-14 Ernst'!P$2,'P-07 HACCP score'!$C$2:$E$2,0))</f>
        <v>0</v>
      </c>
      <c r="BK166" s="6">
        <f>INDEX('P-07 HACCP score'!$C$3:$E$7,MATCH(U166,'P-07 HACCP score'!$B$3:$B$7,0),MATCH('D-14 Ernst'!Q$2,'P-07 HACCP score'!$C$2:$E$2,0))</f>
        <v>0</v>
      </c>
      <c r="BL166" s="6">
        <f>INDEX('P-07 HACCP score'!$C$3:$E$7,MATCH(V166,'P-07 HACCP score'!$B$3:$B$7,0),MATCH('D-14 Ernst'!R$2,'P-07 HACCP score'!$C$2:$E$2,0))</f>
        <v>0</v>
      </c>
      <c r="BM166" s="6">
        <f>INDEX('P-07 HACCP score'!$C$3:$E$7,MATCH(W166,'P-07 HACCP score'!$B$3:$B$7,0),MATCH('D-14 Ernst'!S$2,'P-07 HACCP score'!$C$2:$E$2,0))</f>
        <v>0</v>
      </c>
      <c r="BN166" s="6">
        <f>INDEX('P-07 HACCP score'!$C$3:$E$7,MATCH(X166,'P-07 HACCP score'!$B$3:$B$7,0),MATCH('D-14 Ernst'!T$2,'P-07 HACCP score'!$C$2:$E$2,0))</f>
        <v>0</v>
      </c>
      <c r="BO166" s="6">
        <f>INDEX('P-07 HACCP score'!$C$3:$E$7,MATCH(Y166,'P-07 HACCP score'!$B$3:$B$7,0),MATCH('D-14 Ernst'!U$2,'P-07 HACCP score'!$C$2:$E$2,0))</f>
        <v>0</v>
      </c>
      <c r="BP166" s="6">
        <f>INDEX('P-07 HACCP score'!$C$3:$E$7,MATCH(Z166,'P-07 HACCP score'!$B$3:$B$7,0),MATCH('D-14 Ernst'!V$2,'P-07 HACCP score'!$C$2:$E$2,0))</f>
        <v>0</v>
      </c>
      <c r="BQ166" s="6">
        <f>INDEX('P-07 HACCP score'!$C$3:$E$7,MATCH(AA166,'P-07 HACCP score'!$B$3:$B$7,0),MATCH('D-14 Ernst'!W$2,'P-07 HACCP score'!$C$2:$E$2,0))</f>
        <v>0</v>
      </c>
      <c r="BR166" s="6">
        <f>INDEX('P-07 HACCP score'!$C$3:$E$7,MATCH(AB166,'P-07 HACCP score'!$B$3:$B$7,0),MATCH('D-14 Ernst'!X$2,'P-07 HACCP score'!$C$2:$E$2,0))</f>
        <v>1.5</v>
      </c>
      <c r="BS166" s="6">
        <f>INDEX('P-07 HACCP score'!$C$3:$E$7,MATCH(AC166,'P-07 HACCP score'!$B$3:$B$7,0),MATCH('D-14 Ernst'!Y$2,'P-07 HACCP score'!$C$2:$E$2,0))</f>
        <v>0</v>
      </c>
      <c r="BT166" s="6">
        <f>INDEX('P-07 HACCP score'!$C$3:$E$7,MATCH(AD166,'P-07 HACCP score'!$B$3:$B$7,0),MATCH('D-14 Ernst'!Z$2,'P-07 HACCP score'!$C$2:$E$2,0))</f>
        <v>0</v>
      </c>
      <c r="BU166" s="6">
        <f>INDEX('P-07 HACCP score'!$C$3:$E$7,MATCH(AE166,'P-07 HACCP score'!$B$3:$B$7,0),MATCH('D-14 Ernst'!AA$2,'P-07 HACCP score'!$C$2:$E$2,0))</f>
        <v>0</v>
      </c>
      <c r="BV166" s="6">
        <f>INDEX('P-07 HACCP score'!$C$3:$E$7,MATCH(AF166,'P-07 HACCP score'!$B$3:$B$7,0),MATCH('D-14 Ernst'!AB$2,'P-07 HACCP score'!$C$2:$E$2,0))</f>
        <v>0</v>
      </c>
      <c r="BW166" s="6">
        <f>INDEX('P-07 HACCP score'!$C$3:$E$7,MATCH(AG166,'P-07 HACCP score'!$B$3:$B$7,0),MATCH('D-14 Ernst'!AC$2,'P-07 HACCP score'!$C$2:$E$2,0))</f>
        <v>0</v>
      </c>
      <c r="BX166" s="6">
        <f>INDEX('P-07 HACCP score'!$C$3:$E$7,MATCH(AH166,'P-07 HACCP score'!$B$3:$B$7,0),MATCH('D-14 Ernst'!AD$2,'P-07 HACCP score'!$C$2:$E$2,0))</f>
        <v>0</v>
      </c>
    </row>
    <row r="167" spans="1:76" s="6" customFormat="1" x14ac:dyDescent="0.45">
      <c r="A167" s="47">
        <v>53652</v>
      </c>
      <c r="B167" s="6" t="s">
        <v>201</v>
      </c>
      <c r="C167" s="6" t="s">
        <v>641</v>
      </c>
      <c r="D167" s="21" t="s">
        <v>31</v>
      </c>
      <c r="E167" s="42" t="s">
        <v>726</v>
      </c>
      <c r="F167" s="22"/>
      <c r="G167" s="22"/>
      <c r="H167" s="25"/>
      <c r="I167" s="25"/>
      <c r="J167" s="25"/>
      <c r="K167" s="25"/>
      <c r="L167" s="25"/>
      <c r="M167" s="22"/>
      <c r="N167" s="22"/>
      <c r="O167" s="26"/>
      <c r="P167" s="26"/>
      <c r="Q167" s="22"/>
      <c r="R167" s="22"/>
      <c r="S167" s="22"/>
      <c r="T167" s="22"/>
      <c r="U167" s="22"/>
      <c r="V167" s="22"/>
      <c r="W167" s="22"/>
      <c r="X167" s="22"/>
      <c r="Y167" s="22"/>
      <c r="Z167" s="22"/>
      <c r="AA167" s="22"/>
      <c r="AB167" s="22"/>
      <c r="AC167" s="22"/>
      <c r="AD167" s="22"/>
      <c r="AE167" s="22"/>
      <c r="AF167" s="22"/>
      <c r="AG167" s="22" t="s">
        <v>32</v>
      </c>
      <c r="AH167" s="22"/>
      <c r="AI167" s="4">
        <f>COUNTIF(AU167:AW167,5)+COUNTIF(BC167:BD167,5)+COUNTIF(BG167:BX167,5)+COUNTIF(AU167:AW167,9)+COUNTIF(BC167:BD167,9)+COUNTIF(BG167:BX167,9)</f>
        <v>0</v>
      </c>
      <c r="AJ167" s="4">
        <f>COUNTIF(AU167:AW167,15)+COUNTIF(BC167:BD167,15)+COUNTIF(BG167:BX167,15)+COUNTIF(AU167:AW167,25)+COUNTIF(BC167:BD167,25)+COUNTIF(BG167:BX167,25)</f>
        <v>0</v>
      </c>
      <c r="AK167" s="4" t="str">
        <f>IF(AJ167&gt;=1,"HOOG",IF(AI167&gt;=2,"MIDDEN","LAAG"))</f>
        <v>LAAG</v>
      </c>
      <c r="AL167" s="4" t="str">
        <f>IF(AND(AJ167=1,OR(G167="H",X167="H"),TEXT(D167,0)&lt;&gt;"4"),"J","N" )</f>
        <v>N</v>
      </c>
      <c r="AM167" s="4" t="s">
        <v>34</v>
      </c>
      <c r="AN167" s="80" t="str">
        <f>IF(OR(AM167="J",AL167="J"),"MIDDEN",AK167)</f>
        <v>LAAG</v>
      </c>
      <c r="AO167" s="4" t="s">
        <v>32</v>
      </c>
      <c r="AP167" s="4" t="s">
        <v>33</v>
      </c>
      <c r="AQ167" s="4" t="s">
        <v>34</v>
      </c>
      <c r="AR167" s="4" t="str">
        <f>IF(AND(AO167="H",AP167="K"),"J",IF(OR(AND(AO167="L",AP167="K",AQ167="J"),AND(AO167="H",AP167="G",AQ167="J")),"J","N"))</f>
        <v>N</v>
      </c>
      <c r="AS167" s="4" t="s">
        <v>34</v>
      </c>
      <c r="AT167" s="4" t="str">
        <f>IF(AR167="N",AN167,IF(AN167="LAAG","MIDDEN","HOOG"))</f>
        <v>LAAG</v>
      </c>
      <c r="AU167" s="6">
        <f>INDEX('P-07 HACCP score'!$C$3:$E$7,MATCH(E167,'P-07 HACCP score'!$B$3:$B$7,0),MATCH('D-14 Ernst'!A$2,'P-07 HACCP score'!$C$2:$E$2,0))</f>
        <v>1.5</v>
      </c>
      <c r="AV167" s="6">
        <f>INDEX('P-07 HACCP score'!$C$3:$E$7,MATCH(F167,'P-07 HACCP score'!$B$3:$B$7,0),MATCH('D-14 Ernst'!B$2,'P-07 HACCP score'!$C$2:$E$2,0))</f>
        <v>0</v>
      </c>
      <c r="AW167" s="6">
        <f>INDEX('P-07 HACCP score'!$C$3:$E$7,MATCH(G167,'P-07 HACCP score'!$B$3:$B$7,0),MATCH('D-14 Ernst'!C$2,'P-07 HACCP score'!$C$2:$E$2,0))</f>
        <v>0</v>
      </c>
      <c r="AX167" s="6">
        <f>INDEX('P-07 HACCP score'!$C$3:$E$7,MATCH(H167,'P-07 HACCP score'!$B$3:$B$7,0),MATCH('D-14 Ernst'!D$2,'P-07 HACCP score'!$C$2:$E$2,0))</f>
        <v>0</v>
      </c>
      <c r="AY167" s="6">
        <f>INDEX('P-07 HACCP score'!$C$3:$E$7,MATCH(I167,'P-07 HACCP score'!$B$3:$B$7,0),MATCH('D-14 Ernst'!E$2,'P-07 HACCP score'!$C$2:$E$2,0))</f>
        <v>0</v>
      </c>
      <c r="AZ167" s="6">
        <f>INDEX('P-07 HACCP score'!$C$3:$E$7,MATCH(J167,'P-07 HACCP score'!$B$3:$B$7,0),MATCH('D-14 Ernst'!F$2,'P-07 HACCP score'!$C$2:$E$2,0))</f>
        <v>0</v>
      </c>
      <c r="BA167" s="6">
        <f>INDEX('P-07 HACCP score'!$C$3:$E$7,MATCH(K167,'P-07 HACCP score'!$B$3:$B$7,0),MATCH('D-14 Ernst'!G$2,'P-07 HACCP score'!$C$2:$E$2,0))</f>
        <v>0</v>
      </c>
      <c r="BB167" s="6">
        <f>INDEX('P-07 HACCP score'!$C$3:$E$7,MATCH(L167,'P-07 HACCP score'!$B$3:$B$7,0),MATCH('D-14 Ernst'!H$2,'P-07 HACCP score'!$C$2:$E$2,0))</f>
        <v>0</v>
      </c>
      <c r="BC167" s="6">
        <f>INDEX('P-07 HACCP score'!$C$3:$E$7,MATCH(M167,'P-07 HACCP score'!$B$3:$B$7,0),MATCH('D-14 Ernst'!I$2,'P-07 HACCP score'!$C$2:$E$2,0))</f>
        <v>0</v>
      </c>
      <c r="BD167" s="6">
        <f>INDEX('P-07 HACCP score'!$C$3:$E$7,MATCH(N167,'P-07 HACCP score'!$B$3:$B$7,0),MATCH('D-14 Ernst'!J$2,'P-07 HACCP score'!$C$2:$E$2,0))</f>
        <v>0</v>
      </c>
      <c r="BE167" s="6">
        <f>INDEX('P-07 HACCP score'!$C$3:$E$7,MATCH(O167,'P-07 HACCP score'!$B$3:$B$7,0),MATCH('D-14 Ernst'!K$2,'P-07 HACCP score'!$C$2:$E$2,0))</f>
        <v>0</v>
      </c>
      <c r="BF167" s="6">
        <f>INDEX('P-07 HACCP score'!$C$3:$E$7,MATCH(P167,'P-07 HACCP score'!$B$3:$B$7,0),MATCH('D-14 Ernst'!L$2,'P-07 HACCP score'!$C$2:$E$2,0))</f>
        <v>0</v>
      </c>
      <c r="BG167" s="6">
        <f>INDEX('P-07 HACCP score'!$C$3:$E$7,MATCH(Q167,'P-07 HACCP score'!$B$3:$B$7,0),MATCH('D-14 Ernst'!M$2,'P-07 HACCP score'!$C$2:$E$2,0))</f>
        <v>0</v>
      </c>
      <c r="BH167" s="6">
        <f>INDEX('P-07 HACCP score'!$C$3:$E$7,MATCH(R167,'P-07 HACCP score'!$B$3:$B$7,0),MATCH('D-14 Ernst'!N$2,'P-07 HACCP score'!$C$2:$E$2,0))</f>
        <v>0</v>
      </c>
      <c r="BI167" s="6">
        <f>INDEX('P-07 HACCP score'!$C$3:$E$7,MATCH(S167,'P-07 HACCP score'!$B$3:$B$7,0),MATCH('D-14 Ernst'!O$2,'P-07 HACCP score'!$C$2:$E$2,0))</f>
        <v>0</v>
      </c>
      <c r="BJ167" s="6">
        <f>INDEX('P-07 HACCP score'!$C$3:$E$7,MATCH(T167,'P-07 HACCP score'!$B$3:$B$7,0),MATCH('D-14 Ernst'!P$2,'P-07 HACCP score'!$C$2:$E$2,0))</f>
        <v>0</v>
      </c>
      <c r="BK167" s="6">
        <f>INDEX('P-07 HACCP score'!$C$3:$E$7,MATCH(U167,'P-07 HACCP score'!$B$3:$B$7,0),MATCH('D-14 Ernst'!Q$2,'P-07 HACCP score'!$C$2:$E$2,0))</f>
        <v>0</v>
      </c>
      <c r="BL167" s="6">
        <f>INDEX('P-07 HACCP score'!$C$3:$E$7,MATCH(V167,'P-07 HACCP score'!$B$3:$B$7,0),MATCH('D-14 Ernst'!R$2,'P-07 HACCP score'!$C$2:$E$2,0))</f>
        <v>0</v>
      </c>
      <c r="BM167" s="6">
        <f>INDEX('P-07 HACCP score'!$C$3:$E$7,MATCH(W167,'P-07 HACCP score'!$B$3:$B$7,0),MATCH('D-14 Ernst'!S$2,'P-07 HACCP score'!$C$2:$E$2,0))</f>
        <v>0</v>
      </c>
      <c r="BN167" s="6">
        <f>INDEX('P-07 HACCP score'!$C$3:$E$7,MATCH(X167,'P-07 HACCP score'!$B$3:$B$7,0),MATCH('D-14 Ernst'!T$2,'P-07 HACCP score'!$C$2:$E$2,0))</f>
        <v>0</v>
      </c>
      <c r="BO167" s="6">
        <f>INDEX('P-07 HACCP score'!$C$3:$E$7,MATCH(Y167,'P-07 HACCP score'!$B$3:$B$7,0),MATCH('D-14 Ernst'!U$2,'P-07 HACCP score'!$C$2:$E$2,0))</f>
        <v>0</v>
      </c>
      <c r="BP167" s="6">
        <f>INDEX('P-07 HACCP score'!$C$3:$E$7,MATCH(Z167,'P-07 HACCP score'!$B$3:$B$7,0),MATCH('D-14 Ernst'!V$2,'P-07 HACCP score'!$C$2:$E$2,0))</f>
        <v>0</v>
      </c>
      <c r="BQ167" s="6">
        <f>INDEX('P-07 HACCP score'!$C$3:$E$7,MATCH(AA167,'P-07 HACCP score'!$B$3:$B$7,0),MATCH('D-14 Ernst'!W$2,'P-07 HACCP score'!$C$2:$E$2,0))</f>
        <v>0</v>
      </c>
      <c r="BR167" s="6">
        <f>INDEX('P-07 HACCP score'!$C$3:$E$7,MATCH(AB167,'P-07 HACCP score'!$B$3:$B$7,0),MATCH('D-14 Ernst'!X$2,'P-07 HACCP score'!$C$2:$E$2,0))</f>
        <v>0</v>
      </c>
      <c r="BS167" s="6">
        <f>INDEX('P-07 HACCP score'!$C$3:$E$7,MATCH(AC167,'P-07 HACCP score'!$B$3:$B$7,0),MATCH('D-14 Ernst'!Y$2,'P-07 HACCP score'!$C$2:$E$2,0))</f>
        <v>0</v>
      </c>
      <c r="BT167" s="6">
        <f>INDEX('P-07 HACCP score'!$C$3:$E$7,MATCH(AD167,'P-07 HACCP score'!$B$3:$B$7,0),MATCH('D-14 Ernst'!Z$2,'P-07 HACCP score'!$C$2:$E$2,0))</f>
        <v>0</v>
      </c>
      <c r="BU167" s="6">
        <f>INDEX('P-07 HACCP score'!$C$3:$E$7,MATCH(AE167,'P-07 HACCP score'!$B$3:$B$7,0),MATCH('D-14 Ernst'!AA$2,'P-07 HACCP score'!$C$2:$E$2,0))</f>
        <v>0</v>
      </c>
      <c r="BV167" s="6">
        <f>INDEX('P-07 HACCP score'!$C$3:$E$7,MATCH(AF167,'P-07 HACCP score'!$B$3:$B$7,0),MATCH('D-14 Ernst'!AB$2,'P-07 HACCP score'!$C$2:$E$2,0))</f>
        <v>0</v>
      </c>
      <c r="BW167" s="6">
        <f>INDEX('P-07 HACCP score'!$C$3:$E$7,MATCH(AG167,'P-07 HACCP score'!$B$3:$B$7,0),MATCH('D-14 Ernst'!AC$2,'P-07 HACCP score'!$C$2:$E$2,0))</f>
        <v>3</v>
      </c>
      <c r="BX167" s="6">
        <f>INDEX('P-07 HACCP score'!$C$3:$E$7,MATCH(AH167,'P-07 HACCP score'!$B$3:$B$7,0),MATCH('D-14 Ernst'!AD$2,'P-07 HACCP score'!$C$2:$E$2,0))</f>
        <v>0</v>
      </c>
    </row>
    <row r="168" spans="1:76" s="6" customFormat="1" x14ac:dyDescent="0.45">
      <c r="A168" s="47">
        <v>53653</v>
      </c>
      <c r="B168" s="6" t="s">
        <v>202</v>
      </c>
      <c r="C168" s="6" t="s">
        <v>641</v>
      </c>
      <c r="D168" s="21" t="s">
        <v>31</v>
      </c>
      <c r="E168" s="22"/>
      <c r="F168" s="22"/>
      <c r="G168" s="22"/>
      <c r="H168" s="25"/>
      <c r="I168" s="25"/>
      <c r="J168" s="25"/>
      <c r="K168" s="25"/>
      <c r="L168" s="25"/>
      <c r="M168" s="22"/>
      <c r="N168" s="22"/>
      <c r="O168" s="26"/>
      <c r="P168" s="26"/>
      <c r="Q168" s="22"/>
      <c r="R168" s="22"/>
      <c r="S168" s="22"/>
      <c r="T168" s="22"/>
      <c r="U168" s="22"/>
      <c r="V168" s="22"/>
      <c r="W168" s="22"/>
      <c r="X168" s="22"/>
      <c r="Y168" s="22"/>
      <c r="Z168" s="22"/>
      <c r="AA168" s="22"/>
      <c r="AB168" s="22"/>
      <c r="AC168" s="22"/>
      <c r="AD168" s="22"/>
      <c r="AE168" s="22"/>
      <c r="AF168" s="22"/>
      <c r="AG168" s="22" t="s">
        <v>32</v>
      </c>
      <c r="AH168" s="22"/>
      <c r="AI168" s="4">
        <f>COUNTIF(AU168:AW168,5)+COUNTIF(BC168:BD168,5)+COUNTIF(BG168:BX168,5)+COUNTIF(AU168:AW168,9)+COUNTIF(BC168:BD168,9)+COUNTIF(BG168:BX168,9)</f>
        <v>0</v>
      </c>
      <c r="AJ168" s="4">
        <f>COUNTIF(AU168:AW168,15)+COUNTIF(BC168:BD168,15)+COUNTIF(BG168:BX168,15)+COUNTIF(AU168:AW168,25)+COUNTIF(BC168:BD168,25)+COUNTIF(BG168:BX168,25)</f>
        <v>0</v>
      </c>
      <c r="AK168" s="4" t="str">
        <f>IF(AJ168&gt;=1,"HOOG",IF(AI168&gt;=2,"MIDDEN","LAAG"))</f>
        <v>LAAG</v>
      </c>
      <c r="AL168" s="4" t="str">
        <f>IF(AND(AJ168=1,OR(G168="H",X168="H"),TEXT(D168,0)&lt;&gt;"4"),"J","N" )</f>
        <v>N</v>
      </c>
      <c r="AM168" s="4" t="s">
        <v>34</v>
      </c>
      <c r="AN168" s="80" t="str">
        <f>IF(OR(AM168="J",AL168="J"),"MIDDEN",AK168)</f>
        <v>LAAG</v>
      </c>
      <c r="AO168" s="4" t="s">
        <v>35</v>
      </c>
      <c r="AP168" s="4" t="s">
        <v>33</v>
      </c>
      <c r="AQ168" s="4" t="s">
        <v>34</v>
      </c>
      <c r="AR168" s="4" t="str">
        <f>IF(AND(AO168="H",AP168="K"),"J",IF(OR(AND(AO168="L",AP168="K",AQ168="J"),AND(AO168="H",AP168="G",AQ168="J")),"J","N"))</f>
        <v>J</v>
      </c>
      <c r="AS168" s="4" t="s">
        <v>112</v>
      </c>
      <c r="AT168" s="4" t="str">
        <f>IF(AR168="N",AN168,IF(AN168="LAAG","MIDDEN","HOOG"))</f>
        <v>MIDDEN</v>
      </c>
      <c r="AU168" s="6">
        <f>INDEX('P-07 HACCP score'!$C$3:$E$7,MATCH(E168,'P-07 HACCP score'!$B$3:$B$7,0),MATCH('D-14 Ernst'!A$2,'P-07 HACCP score'!$C$2:$E$2,0))</f>
        <v>0</v>
      </c>
      <c r="AV168" s="6">
        <f>INDEX('P-07 HACCP score'!$C$3:$E$7,MATCH(F168,'P-07 HACCP score'!$B$3:$B$7,0),MATCH('D-14 Ernst'!B$2,'P-07 HACCP score'!$C$2:$E$2,0))</f>
        <v>0</v>
      </c>
      <c r="AW168" s="6">
        <f>INDEX('P-07 HACCP score'!$C$3:$E$7,MATCH(G168,'P-07 HACCP score'!$B$3:$B$7,0),MATCH('D-14 Ernst'!C$2,'P-07 HACCP score'!$C$2:$E$2,0))</f>
        <v>0</v>
      </c>
      <c r="AX168" s="6">
        <f>INDEX('P-07 HACCP score'!$C$3:$E$7,MATCH(H168,'P-07 HACCP score'!$B$3:$B$7,0),MATCH('D-14 Ernst'!D$2,'P-07 HACCP score'!$C$2:$E$2,0))</f>
        <v>0</v>
      </c>
      <c r="AY168" s="6">
        <f>INDEX('P-07 HACCP score'!$C$3:$E$7,MATCH(I168,'P-07 HACCP score'!$B$3:$B$7,0),MATCH('D-14 Ernst'!E$2,'P-07 HACCP score'!$C$2:$E$2,0))</f>
        <v>0</v>
      </c>
      <c r="AZ168" s="6">
        <f>INDEX('P-07 HACCP score'!$C$3:$E$7,MATCH(J168,'P-07 HACCP score'!$B$3:$B$7,0),MATCH('D-14 Ernst'!F$2,'P-07 HACCP score'!$C$2:$E$2,0))</f>
        <v>0</v>
      </c>
      <c r="BA168" s="6">
        <f>INDEX('P-07 HACCP score'!$C$3:$E$7,MATCH(K168,'P-07 HACCP score'!$B$3:$B$7,0),MATCH('D-14 Ernst'!G$2,'P-07 HACCP score'!$C$2:$E$2,0))</f>
        <v>0</v>
      </c>
      <c r="BB168" s="6">
        <f>INDEX('P-07 HACCP score'!$C$3:$E$7,MATCH(L168,'P-07 HACCP score'!$B$3:$B$7,0),MATCH('D-14 Ernst'!H$2,'P-07 HACCP score'!$C$2:$E$2,0))</f>
        <v>0</v>
      </c>
      <c r="BC168" s="6">
        <f>INDEX('P-07 HACCP score'!$C$3:$E$7,MATCH(M168,'P-07 HACCP score'!$B$3:$B$7,0),MATCH('D-14 Ernst'!I$2,'P-07 HACCP score'!$C$2:$E$2,0))</f>
        <v>0</v>
      </c>
      <c r="BD168" s="6">
        <f>INDEX('P-07 HACCP score'!$C$3:$E$7,MATCH(N168,'P-07 HACCP score'!$B$3:$B$7,0),MATCH('D-14 Ernst'!J$2,'P-07 HACCP score'!$C$2:$E$2,0))</f>
        <v>0</v>
      </c>
      <c r="BE168" s="6">
        <f>INDEX('P-07 HACCP score'!$C$3:$E$7,MATCH(O168,'P-07 HACCP score'!$B$3:$B$7,0),MATCH('D-14 Ernst'!K$2,'P-07 HACCP score'!$C$2:$E$2,0))</f>
        <v>0</v>
      </c>
      <c r="BF168" s="6">
        <f>INDEX('P-07 HACCP score'!$C$3:$E$7,MATCH(P168,'P-07 HACCP score'!$B$3:$B$7,0),MATCH('D-14 Ernst'!L$2,'P-07 HACCP score'!$C$2:$E$2,0))</f>
        <v>0</v>
      </c>
      <c r="BG168" s="6">
        <f>INDEX('P-07 HACCP score'!$C$3:$E$7,MATCH(Q168,'P-07 HACCP score'!$B$3:$B$7,0),MATCH('D-14 Ernst'!M$2,'P-07 HACCP score'!$C$2:$E$2,0))</f>
        <v>0</v>
      </c>
      <c r="BH168" s="6">
        <f>INDEX('P-07 HACCP score'!$C$3:$E$7,MATCH(R168,'P-07 HACCP score'!$B$3:$B$7,0),MATCH('D-14 Ernst'!N$2,'P-07 HACCP score'!$C$2:$E$2,0))</f>
        <v>0</v>
      </c>
      <c r="BI168" s="6">
        <f>INDEX('P-07 HACCP score'!$C$3:$E$7,MATCH(S168,'P-07 HACCP score'!$B$3:$B$7,0),MATCH('D-14 Ernst'!O$2,'P-07 HACCP score'!$C$2:$E$2,0))</f>
        <v>0</v>
      </c>
      <c r="BJ168" s="6">
        <f>INDEX('P-07 HACCP score'!$C$3:$E$7,MATCH(T168,'P-07 HACCP score'!$B$3:$B$7,0),MATCH('D-14 Ernst'!P$2,'P-07 HACCP score'!$C$2:$E$2,0))</f>
        <v>0</v>
      </c>
      <c r="BK168" s="6">
        <f>INDEX('P-07 HACCP score'!$C$3:$E$7,MATCH(U168,'P-07 HACCP score'!$B$3:$B$7,0),MATCH('D-14 Ernst'!Q$2,'P-07 HACCP score'!$C$2:$E$2,0))</f>
        <v>0</v>
      </c>
      <c r="BL168" s="6">
        <f>INDEX('P-07 HACCP score'!$C$3:$E$7,MATCH(V168,'P-07 HACCP score'!$B$3:$B$7,0),MATCH('D-14 Ernst'!R$2,'P-07 HACCP score'!$C$2:$E$2,0))</f>
        <v>0</v>
      </c>
      <c r="BM168" s="6">
        <f>INDEX('P-07 HACCP score'!$C$3:$E$7,MATCH(W168,'P-07 HACCP score'!$B$3:$B$7,0),MATCH('D-14 Ernst'!S$2,'P-07 HACCP score'!$C$2:$E$2,0))</f>
        <v>0</v>
      </c>
      <c r="BN168" s="6">
        <f>INDEX('P-07 HACCP score'!$C$3:$E$7,MATCH(X168,'P-07 HACCP score'!$B$3:$B$7,0),MATCH('D-14 Ernst'!T$2,'P-07 HACCP score'!$C$2:$E$2,0))</f>
        <v>0</v>
      </c>
      <c r="BO168" s="6">
        <f>INDEX('P-07 HACCP score'!$C$3:$E$7,MATCH(Y168,'P-07 HACCP score'!$B$3:$B$7,0),MATCH('D-14 Ernst'!U$2,'P-07 HACCP score'!$C$2:$E$2,0))</f>
        <v>0</v>
      </c>
      <c r="BP168" s="6">
        <f>INDEX('P-07 HACCP score'!$C$3:$E$7,MATCH(Z168,'P-07 HACCP score'!$B$3:$B$7,0),MATCH('D-14 Ernst'!V$2,'P-07 HACCP score'!$C$2:$E$2,0))</f>
        <v>0</v>
      </c>
      <c r="BQ168" s="6">
        <f>INDEX('P-07 HACCP score'!$C$3:$E$7,MATCH(AA168,'P-07 HACCP score'!$B$3:$B$7,0),MATCH('D-14 Ernst'!W$2,'P-07 HACCP score'!$C$2:$E$2,0))</f>
        <v>0</v>
      </c>
      <c r="BR168" s="6">
        <f>INDEX('P-07 HACCP score'!$C$3:$E$7,MATCH(AB168,'P-07 HACCP score'!$B$3:$B$7,0),MATCH('D-14 Ernst'!X$2,'P-07 HACCP score'!$C$2:$E$2,0))</f>
        <v>0</v>
      </c>
      <c r="BS168" s="6">
        <f>INDEX('P-07 HACCP score'!$C$3:$E$7,MATCH(AC168,'P-07 HACCP score'!$B$3:$B$7,0),MATCH('D-14 Ernst'!Y$2,'P-07 HACCP score'!$C$2:$E$2,0))</f>
        <v>0</v>
      </c>
      <c r="BT168" s="6">
        <f>INDEX('P-07 HACCP score'!$C$3:$E$7,MATCH(AD168,'P-07 HACCP score'!$B$3:$B$7,0),MATCH('D-14 Ernst'!Z$2,'P-07 HACCP score'!$C$2:$E$2,0))</f>
        <v>0</v>
      </c>
      <c r="BU168" s="6">
        <f>INDEX('P-07 HACCP score'!$C$3:$E$7,MATCH(AE168,'P-07 HACCP score'!$B$3:$B$7,0),MATCH('D-14 Ernst'!AA$2,'P-07 HACCP score'!$C$2:$E$2,0))</f>
        <v>0</v>
      </c>
      <c r="BV168" s="6">
        <f>INDEX('P-07 HACCP score'!$C$3:$E$7,MATCH(AF168,'P-07 HACCP score'!$B$3:$B$7,0),MATCH('D-14 Ernst'!AB$2,'P-07 HACCP score'!$C$2:$E$2,0))</f>
        <v>0</v>
      </c>
      <c r="BW168" s="6">
        <f>INDEX('P-07 HACCP score'!$C$3:$E$7,MATCH(AG168,'P-07 HACCP score'!$B$3:$B$7,0),MATCH('D-14 Ernst'!AC$2,'P-07 HACCP score'!$C$2:$E$2,0))</f>
        <v>3</v>
      </c>
      <c r="BX168" s="6">
        <f>INDEX('P-07 HACCP score'!$C$3:$E$7,MATCH(AH168,'P-07 HACCP score'!$B$3:$B$7,0),MATCH('D-14 Ernst'!AD$2,'P-07 HACCP score'!$C$2:$E$2,0))</f>
        <v>0</v>
      </c>
    </row>
    <row r="169" spans="1:76" s="6" customFormat="1" x14ac:dyDescent="0.45">
      <c r="A169" s="92">
        <v>53654</v>
      </c>
      <c r="B169" s="6" t="s">
        <v>673</v>
      </c>
      <c r="C169" s="6" t="s">
        <v>641</v>
      </c>
      <c r="D169" s="21">
        <v>3</v>
      </c>
      <c r="E169" s="22" t="s">
        <v>726</v>
      </c>
      <c r="F169" s="22"/>
      <c r="G169" s="22"/>
      <c r="H169" s="25"/>
      <c r="I169" s="25"/>
      <c r="J169" s="25"/>
      <c r="K169" s="25"/>
      <c r="L169" s="25"/>
      <c r="M169" s="22"/>
      <c r="N169" s="22"/>
      <c r="O169" s="26"/>
      <c r="P169" s="26"/>
      <c r="Q169" s="42" t="s">
        <v>726</v>
      </c>
      <c r="R169" s="22"/>
      <c r="S169" s="22"/>
      <c r="T169" s="22"/>
      <c r="U169" s="22"/>
      <c r="V169" s="22"/>
      <c r="W169" s="22"/>
      <c r="X169" s="22" t="s">
        <v>726</v>
      </c>
      <c r="Y169" s="22"/>
      <c r="Z169" s="22"/>
      <c r="AA169" s="22"/>
      <c r="AB169" s="22"/>
      <c r="AC169" s="22"/>
      <c r="AD169" s="22"/>
      <c r="AE169" s="22"/>
      <c r="AF169" s="22"/>
      <c r="AG169" s="24"/>
      <c r="AH169" s="22"/>
      <c r="AI169" s="4">
        <f>COUNTIF(AU169:AW169,5)+COUNTIF(BC169:BD169,5)+COUNTIF(BG169:BX169,5)+COUNTIF(AU169:AW169,9)+COUNTIF(BC169:BD169,9)+COUNTIF(BG169:BX169,9)</f>
        <v>0</v>
      </c>
      <c r="AJ169" s="4">
        <f>COUNTIF(AU169:AW169,15)+COUNTIF(BC169:BD169,15)+COUNTIF(BG169:BX169,15)+COUNTIF(AU169:AW169,25)+COUNTIF(BC169:BD169,25)+COUNTIF(BG169:BX169,25)</f>
        <v>0</v>
      </c>
      <c r="AK169" s="4" t="str">
        <f>IF(AJ169&gt;=1,"HOOG",IF(AI169&gt;=2,"MIDDEN","LAAG"))</f>
        <v>LAAG</v>
      </c>
      <c r="AL169" s="4" t="str">
        <f>IF(AND(AJ169=1,OR(G169="H",X169="H"),TEXT(D169,0)&lt;&gt;"4"),"J","N" )</f>
        <v>N</v>
      </c>
      <c r="AM169" s="4" t="s">
        <v>34</v>
      </c>
      <c r="AN169" s="80" t="str">
        <f>IF(OR(AM169="J",AL169="J"),"MIDDEN",AK169)</f>
        <v>LAAG</v>
      </c>
      <c r="AO169" s="4" t="s">
        <v>32</v>
      </c>
      <c r="AP169" s="4" t="s">
        <v>33</v>
      </c>
      <c r="AQ169" s="4" t="s">
        <v>34</v>
      </c>
      <c r="AR169" s="4" t="str">
        <f>IF(AND(AO169="H",AP169="K"),"J",IF(OR(AND(AO169="L",AP169="K",AQ169="J"),AND(AO169="H",AP169="G",AQ169="J")),"J","N"))</f>
        <v>N</v>
      </c>
      <c r="AS169" s="4" t="s">
        <v>34</v>
      </c>
      <c r="AT169" s="4" t="str">
        <f>IF(AR169="N",AN169,IF(AN169="LAAG","MIDDEN","HOOG"))</f>
        <v>LAAG</v>
      </c>
      <c r="AU169" s="6">
        <f>INDEX('P-07 HACCP score'!$C$3:$E$7,MATCH(E169,'P-07 HACCP score'!$B$3:$B$7,0),MATCH('D-14 Ernst'!A$2,'P-07 HACCP score'!$C$2:$E$2,0))</f>
        <v>1.5</v>
      </c>
      <c r="AV169" s="6">
        <f>INDEX('P-07 HACCP score'!$C$3:$E$7,MATCH(F169,'P-07 HACCP score'!$B$3:$B$7,0),MATCH('D-14 Ernst'!B$2,'P-07 HACCP score'!$C$2:$E$2,0))</f>
        <v>0</v>
      </c>
      <c r="AW169" s="6">
        <f>INDEX('P-07 HACCP score'!$C$3:$E$7,MATCH(G169,'P-07 HACCP score'!$B$3:$B$7,0),MATCH('D-14 Ernst'!C$2,'P-07 HACCP score'!$C$2:$E$2,0))</f>
        <v>0</v>
      </c>
      <c r="AX169" s="6">
        <f>INDEX('P-07 HACCP score'!$C$3:$E$7,MATCH(H169,'P-07 HACCP score'!$B$3:$B$7,0),MATCH('D-14 Ernst'!D$2,'P-07 HACCP score'!$C$2:$E$2,0))</f>
        <v>0</v>
      </c>
      <c r="AY169" s="6">
        <f>INDEX('P-07 HACCP score'!$C$3:$E$7,MATCH(I169,'P-07 HACCP score'!$B$3:$B$7,0),MATCH('D-14 Ernst'!E$2,'P-07 HACCP score'!$C$2:$E$2,0))</f>
        <v>0</v>
      </c>
      <c r="AZ169" s="6">
        <f>INDEX('P-07 HACCP score'!$C$3:$E$7,MATCH(J169,'P-07 HACCP score'!$B$3:$B$7,0),MATCH('D-14 Ernst'!F$2,'P-07 HACCP score'!$C$2:$E$2,0))</f>
        <v>0</v>
      </c>
      <c r="BA169" s="6">
        <f>INDEX('P-07 HACCP score'!$C$3:$E$7,MATCH(K169,'P-07 HACCP score'!$B$3:$B$7,0),MATCH('D-14 Ernst'!G$2,'P-07 HACCP score'!$C$2:$E$2,0))</f>
        <v>0</v>
      </c>
      <c r="BB169" s="6">
        <f>INDEX('P-07 HACCP score'!$C$3:$E$7,MATCH(L169,'P-07 HACCP score'!$B$3:$B$7,0),MATCH('D-14 Ernst'!H$2,'P-07 HACCP score'!$C$2:$E$2,0))</f>
        <v>0</v>
      </c>
      <c r="BC169" s="6">
        <f>INDEX('P-07 HACCP score'!$C$3:$E$7,MATCH(M169,'P-07 HACCP score'!$B$3:$B$7,0),MATCH('D-14 Ernst'!I$2,'P-07 HACCP score'!$C$2:$E$2,0))</f>
        <v>0</v>
      </c>
      <c r="BD169" s="6">
        <f>INDEX('P-07 HACCP score'!$C$3:$E$7,MATCH(N169,'P-07 HACCP score'!$B$3:$B$7,0),MATCH('D-14 Ernst'!J$2,'P-07 HACCP score'!$C$2:$E$2,0))</f>
        <v>0</v>
      </c>
      <c r="BE169" s="6">
        <f>INDEX('P-07 HACCP score'!$C$3:$E$7,MATCH(O169,'P-07 HACCP score'!$B$3:$B$7,0),MATCH('D-14 Ernst'!K$2,'P-07 HACCP score'!$C$2:$E$2,0))</f>
        <v>0</v>
      </c>
      <c r="BF169" s="6">
        <f>INDEX('P-07 HACCP score'!$C$3:$E$7,MATCH(P169,'P-07 HACCP score'!$B$3:$B$7,0),MATCH('D-14 Ernst'!L$2,'P-07 HACCP score'!$C$2:$E$2,0))</f>
        <v>0</v>
      </c>
      <c r="BG169" s="6">
        <f>INDEX('P-07 HACCP score'!$C$3:$E$7,MATCH(Q169,'P-07 HACCP score'!$B$3:$B$7,0),MATCH('D-14 Ernst'!M$2,'P-07 HACCP score'!$C$2:$E$2,0))</f>
        <v>2.5</v>
      </c>
      <c r="BH169" s="6">
        <f>INDEX('P-07 HACCP score'!$C$3:$E$7,MATCH(R169,'P-07 HACCP score'!$B$3:$B$7,0),MATCH('D-14 Ernst'!N$2,'P-07 HACCP score'!$C$2:$E$2,0))</f>
        <v>0</v>
      </c>
      <c r="BI169" s="6">
        <f>INDEX('P-07 HACCP score'!$C$3:$E$7,MATCH(S169,'P-07 HACCP score'!$B$3:$B$7,0),MATCH('D-14 Ernst'!O$2,'P-07 HACCP score'!$C$2:$E$2,0))</f>
        <v>0</v>
      </c>
      <c r="BJ169" s="6">
        <f>INDEX('P-07 HACCP score'!$C$3:$E$7,MATCH(T169,'P-07 HACCP score'!$B$3:$B$7,0),MATCH('D-14 Ernst'!P$2,'P-07 HACCP score'!$C$2:$E$2,0))</f>
        <v>0</v>
      </c>
      <c r="BK169" s="6">
        <f>INDEX('P-07 HACCP score'!$C$3:$E$7,MATCH(U169,'P-07 HACCP score'!$B$3:$B$7,0),MATCH('D-14 Ernst'!Q$2,'P-07 HACCP score'!$C$2:$E$2,0))</f>
        <v>0</v>
      </c>
      <c r="BL169" s="6">
        <f>INDEX('P-07 HACCP score'!$C$3:$E$7,MATCH(V169,'P-07 HACCP score'!$B$3:$B$7,0),MATCH('D-14 Ernst'!R$2,'P-07 HACCP score'!$C$2:$E$2,0))</f>
        <v>0</v>
      </c>
      <c r="BM169" s="6">
        <f>INDEX('P-07 HACCP score'!$C$3:$E$7,MATCH(W169,'P-07 HACCP score'!$B$3:$B$7,0),MATCH('D-14 Ernst'!S$2,'P-07 HACCP score'!$C$2:$E$2,0))</f>
        <v>0</v>
      </c>
      <c r="BN169" s="6">
        <f>INDEX('P-07 HACCP score'!$C$3:$E$7,MATCH(X169,'P-07 HACCP score'!$B$3:$B$7,0),MATCH('D-14 Ernst'!T$2,'P-07 HACCP score'!$C$2:$E$2,0))</f>
        <v>1.5</v>
      </c>
      <c r="BO169" s="6">
        <f>INDEX('P-07 HACCP score'!$C$3:$E$7,MATCH(Y169,'P-07 HACCP score'!$B$3:$B$7,0),MATCH('D-14 Ernst'!U$2,'P-07 HACCP score'!$C$2:$E$2,0))</f>
        <v>0</v>
      </c>
      <c r="BP169" s="6">
        <f>INDEX('P-07 HACCP score'!$C$3:$E$7,MATCH(Z169,'P-07 HACCP score'!$B$3:$B$7,0),MATCH('D-14 Ernst'!V$2,'P-07 HACCP score'!$C$2:$E$2,0))</f>
        <v>0</v>
      </c>
      <c r="BQ169" s="6">
        <f>INDEX('P-07 HACCP score'!$C$3:$E$7,MATCH(AA169,'P-07 HACCP score'!$B$3:$B$7,0),MATCH('D-14 Ernst'!W$2,'P-07 HACCP score'!$C$2:$E$2,0))</f>
        <v>0</v>
      </c>
      <c r="BR169" s="6">
        <f>INDEX('P-07 HACCP score'!$C$3:$E$7,MATCH(AB169,'P-07 HACCP score'!$B$3:$B$7,0),MATCH('D-14 Ernst'!X$2,'P-07 HACCP score'!$C$2:$E$2,0))</f>
        <v>0</v>
      </c>
      <c r="BS169" s="6">
        <f>INDEX('P-07 HACCP score'!$C$3:$E$7,MATCH(AC169,'P-07 HACCP score'!$B$3:$B$7,0),MATCH('D-14 Ernst'!Y$2,'P-07 HACCP score'!$C$2:$E$2,0))</f>
        <v>0</v>
      </c>
      <c r="BT169" s="6">
        <f>INDEX('P-07 HACCP score'!$C$3:$E$7,MATCH(AD169,'P-07 HACCP score'!$B$3:$B$7,0),MATCH('D-14 Ernst'!Z$2,'P-07 HACCP score'!$C$2:$E$2,0))</f>
        <v>0</v>
      </c>
      <c r="BU169" s="6">
        <f>INDEX('P-07 HACCP score'!$C$3:$E$7,MATCH(AE169,'P-07 HACCP score'!$B$3:$B$7,0),MATCH('D-14 Ernst'!AA$2,'P-07 HACCP score'!$C$2:$E$2,0))</f>
        <v>0</v>
      </c>
      <c r="BV169" s="6">
        <f>INDEX('P-07 HACCP score'!$C$3:$E$7,MATCH(AF169,'P-07 HACCP score'!$B$3:$B$7,0),MATCH('D-14 Ernst'!AB$2,'P-07 HACCP score'!$C$2:$E$2,0))</f>
        <v>0</v>
      </c>
      <c r="BW169" s="6">
        <f>INDEX('P-07 HACCP score'!$C$3:$E$7,MATCH(AG169,'P-07 HACCP score'!$B$3:$B$7,0),MATCH('D-14 Ernst'!AC$2,'P-07 HACCP score'!$C$2:$E$2,0))</f>
        <v>0</v>
      </c>
      <c r="BX169" s="6">
        <f>INDEX('P-07 HACCP score'!$C$3:$E$7,MATCH(AH169,'P-07 HACCP score'!$B$3:$B$7,0),MATCH('D-14 Ernst'!AD$2,'P-07 HACCP score'!$C$2:$E$2,0))</f>
        <v>0</v>
      </c>
    </row>
    <row r="170" spans="1:76" s="6" customFormat="1" x14ac:dyDescent="0.45">
      <c r="A170" s="47">
        <v>53655</v>
      </c>
      <c r="B170" s="6" t="s">
        <v>779</v>
      </c>
      <c r="C170" s="6" t="s">
        <v>641</v>
      </c>
      <c r="D170" s="21" t="s">
        <v>31</v>
      </c>
      <c r="E170" s="22" t="s">
        <v>726</v>
      </c>
      <c r="F170" s="22"/>
      <c r="G170" s="22"/>
      <c r="H170" s="25"/>
      <c r="I170" s="25"/>
      <c r="J170" s="25"/>
      <c r="K170" s="25"/>
      <c r="L170" s="25"/>
      <c r="M170" s="22"/>
      <c r="N170" s="22"/>
      <c r="O170" s="26"/>
      <c r="P170" s="26"/>
      <c r="Q170" s="22"/>
      <c r="R170" s="22"/>
      <c r="S170" s="22"/>
      <c r="T170" s="22"/>
      <c r="U170" s="22"/>
      <c r="V170" s="22"/>
      <c r="W170" s="22"/>
      <c r="X170" s="22" t="s">
        <v>726</v>
      </c>
      <c r="Y170" s="22"/>
      <c r="Z170" s="22"/>
      <c r="AA170" s="42" t="s">
        <v>32</v>
      </c>
      <c r="AB170" s="22"/>
      <c r="AC170" s="22"/>
      <c r="AD170" s="22"/>
      <c r="AE170" s="22"/>
      <c r="AF170" s="22"/>
      <c r="AG170" s="22"/>
      <c r="AH170" s="22"/>
      <c r="AI170" s="4">
        <f>COUNTIF(AU170:AW170,5)+COUNTIF(BC170:BD170,5)+COUNTIF(BG170:BX170,5)+COUNTIF(AU170:AW170,9)+COUNTIF(BC170:BD170,9)+COUNTIF(BG170:BX170,9)</f>
        <v>0</v>
      </c>
      <c r="AJ170" s="4">
        <f>COUNTIF(AU170:AW170,15)+COUNTIF(BC170:BD170,15)+COUNTIF(BG170:BX170,15)+COUNTIF(AU170:AW170,25)+COUNTIF(BC170:BD170,25)+COUNTIF(BG170:BX170,25)</f>
        <v>0</v>
      </c>
      <c r="AK170" s="4" t="str">
        <f>IF(AJ170&gt;=1,"HOOG",IF(AI170&gt;=2,"MIDDEN","LAAG"))</f>
        <v>LAAG</v>
      </c>
      <c r="AL170" s="4" t="str">
        <f>IF(AND(AJ170=1,OR(G170="H",X170="H"),TEXT(D170,0)&lt;&gt;"4"),"J","N" )</f>
        <v>N</v>
      </c>
      <c r="AM170" s="4" t="s">
        <v>34</v>
      </c>
      <c r="AN170" s="80" t="str">
        <f>IF(OR(AM170="J",AL170="J"),"MIDDEN",AK170)</f>
        <v>LAAG</v>
      </c>
      <c r="AO170" s="4" t="s">
        <v>32</v>
      </c>
      <c r="AP170" s="4" t="s">
        <v>33</v>
      </c>
      <c r="AQ170" s="4" t="s">
        <v>34</v>
      </c>
      <c r="AR170" s="4" t="str">
        <f>IF(AND(AO170="H",AP170="K"),"J",IF(OR(AND(AO170="L",AP170="K",AQ170="J"),AND(AO170="H",AP170="G",AQ170="J")),"J","N"))</f>
        <v>N</v>
      </c>
      <c r="AS170" s="4" t="s">
        <v>34</v>
      </c>
      <c r="AT170" s="4" t="str">
        <f>IF(AR170="N",AN170,IF(AN170="LAAG","MIDDEN","HOOG"))</f>
        <v>LAAG</v>
      </c>
      <c r="AU170" s="6">
        <f>INDEX('P-07 HACCP score'!$C$3:$E$7,MATCH(E170,'P-07 HACCP score'!$B$3:$B$7,0),MATCH('D-14 Ernst'!A$2,'P-07 HACCP score'!$C$2:$E$2,0))</f>
        <v>1.5</v>
      </c>
      <c r="AV170" s="6">
        <f>INDEX('P-07 HACCP score'!$C$3:$E$7,MATCH(F170,'P-07 HACCP score'!$B$3:$B$7,0),MATCH('D-14 Ernst'!B$2,'P-07 HACCP score'!$C$2:$E$2,0))</f>
        <v>0</v>
      </c>
      <c r="AW170" s="6">
        <f>INDEX('P-07 HACCP score'!$C$3:$E$7,MATCH(G170,'P-07 HACCP score'!$B$3:$B$7,0),MATCH('D-14 Ernst'!C$2,'P-07 HACCP score'!$C$2:$E$2,0))</f>
        <v>0</v>
      </c>
      <c r="AX170" s="6">
        <f>INDEX('P-07 HACCP score'!$C$3:$E$7,MATCH(H170,'P-07 HACCP score'!$B$3:$B$7,0),MATCH('D-14 Ernst'!D$2,'P-07 HACCP score'!$C$2:$E$2,0))</f>
        <v>0</v>
      </c>
      <c r="AY170" s="6">
        <f>INDEX('P-07 HACCP score'!$C$3:$E$7,MATCH(I170,'P-07 HACCP score'!$B$3:$B$7,0),MATCH('D-14 Ernst'!E$2,'P-07 HACCP score'!$C$2:$E$2,0))</f>
        <v>0</v>
      </c>
      <c r="AZ170" s="6">
        <f>INDEX('P-07 HACCP score'!$C$3:$E$7,MATCH(J170,'P-07 HACCP score'!$B$3:$B$7,0),MATCH('D-14 Ernst'!F$2,'P-07 HACCP score'!$C$2:$E$2,0))</f>
        <v>0</v>
      </c>
      <c r="BA170" s="6">
        <f>INDEX('P-07 HACCP score'!$C$3:$E$7,MATCH(K170,'P-07 HACCP score'!$B$3:$B$7,0),MATCH('D-14 Ernst'!G$2,'P-07 HACCP score'!$C$2:$E$2,0))</f>
        <v>0</v>
      </c>
      <c r="BB170" s="6">
        <f>INDEX('P-07 HACCP score'!$C$3:$E$7,MATCH(L170,'P-07 HACCP score'!$B$3:$B$7,0),MATCH('D-14 Ernst'!H$2,'P-07 HACCP score'!$C$2:$E$2,0))</f>
        <v>0</v>
      </c>
      <c r="BC170" s="6">
        <f>INDEX('P-07 HACCP score'!$C$3:$E$7,MATCH(M170,'P-07 HACCP score'!$B$3:$B$7,0),MATCH('D-14 Ernst'!I$2,'P-07 HACCP score'!$C$2:$E$2,0))</f>
        <v>0</v>
      </c>
      <c r="BD170" s="6">
        <f>INDEX('P-07 HACCP score'!$C$3:$E$7,MATCH(N170,'P-07 HACCP score'!$B$3:$B$7,0),MATCH('D-14 Ernst'!J$2,'P-07 HACCP score'!$C$2:$E$2,0))</f>
        <v>0</v>
      </c>
      <c r="BE170" s="6">
        <f>INDEX('P-07 HACCP score'!$C$3:$E$7,MATCH(O170,'P-07 HACCP score'!$B$3:$B$7,0),MATCH('D-14 Ernst'!K$2,'P-07 HACCP score'!$C$2:$E$2,0))</f>
        <v>0</v>
      </c>
      <c r="BF170" s="6">
        <f>INDEX('P-07 HACCP score'!$C$3:$E$7,MATCH(P170,'P-07 HACCP score'!$B$3:$B$7,0),MATCH('D-14 Ernst'!L$2,'P-07 HACCP score'!$C$2:$E$2,0))</f>
        <v>0</v>
      </c>
      <c r="BG170" s="6">
        <f>INDEX('P-07 HACCP score'!$C$3:$E$7,MATCH(Q170,'P-07 HACCP score'!$B$3:$B$7,0),MATCH('D-14 Ernst'!M$2,'P-07 HACCP score'!$C$2:$E$2,0))</f>
        <v>0</v>
      </c>
      <c r="BH170" s="6">
        <f>INDEX('P-07 HACCP score'!$C$3:$E$7,MATCH(R170,'P-07 HACCP score'!$B$3:$B$7,0),MATCH('D-14 Ernst'!N$2,'P-07 HACCP score'!$C$2:$E$2,0))</f>
        <v>0</v>
      </c>
      <c r="BI170" s="6">
        <f>INDEX('P-07 HACCP score'!$C$3:$E$7,MATCH(S170,'P-07 HACCP score'!$B$3:$B$7,0),MATCH('D-14 Ernst'!O$2,'P-07 HACCP score'!$C$2:$E$2,0))</f>
        <v>0</v>
      </c>
      <c r="BJ170" s="6">
        <f>INDEX('P-07 HACCP score'!$C$3:$E$7,MATCH(T170,'P-07 HACCP score'!$B$3:$B$7,0),MATCH('D-14 Ernst'!P$2,'P-07 HACCP score'!$C$2:$E$2,0))</f>
        <v>0</v>
      </c>
      <c r="BK170" s="6">
        <f>INDEX('P-07 HACCP score'!$C$3:$E$7,MATCH(U170,'P-07 HACCP score'!$B$3:$B$7,0),MATCH('D-14 Ernst'!Q$2,'P-07 HACCP score'!$C$2:$E$2,0))</f>
        <v>0</v>
      </c>
      <c r="BL170" s="6">
        <f>INDEX('P-07 HACCP score'!$C$3:$E$7,MATCH(V170,'P-07 HACCP score'!$B$3:$B$7,0),MATCH('D-14 Ernst'!R$2,'P-07 HACCP score'!$C$2:$E$2,0))</f>
        <v>0</v>
      </c>
      <c r="BM170" s="6">
        <f>INDEX('P-07 HACCP score'!$C$3:$E$7,MATCH(W170,'P-07 HACCP score'!$B$3:$B$7,0),MATCH('D-14 Ernst'!S$2,'P-07 HACCP score'!$C$2:$E$2,0))</f>
        <v>0</v>
      </c>
      <c r="BN170" s="6">
        <f>INDEX('P-07 HACCP score'!$C$3:$E$7,MATCH(X170,'P-07 HACCP score'!$B$3:$B$7,0),MATCH('D-14 Ernst'!T$2,'P-07 HACCP score'!$C$2:$E$2,0))</f>
        <v>1.5</v>
      </c>
      <c r="BO170" s="6">
        <f>INDEX('P-07 HACCP score'!$C$3:$E$7,MATCH(Y170,'P-07 HACCP score'!$B$3:$B$7,0),MATCH('D-14 Ernst'!U$2,'P-07 HACCP score'!$C$2:$E$2,0))</f>
        <v>0</v>
      </c>
      <c r="BP170" s="6">
        <f>INDEX('P-07 HACCP score'!$C$3:$E$7,MATCH(Z170,'P-07 HACCP score'!$B$3:$B$7,0),MATCH('D-14 Ernst'!V$2,'P-07 HACCP score'!$C$2:$E$2,0))</f>
        <v>0</v>
      </c>
      <c r="BQ170" s="6">
        <f>INDEX('P-07 HACCP score'!$C$3:$E$7,MATCH(AA170,'P-07 HACCP score'!$B$3:$B$7,0),MATCH('D-14 Ernst'!W$2,'P-07 HACCP score'!$C$2:$E$2,0))</f>
        <v>1</v>
      </c>
      <c r="BR170" s="6">
        <f>INDEX('P-07 HACCP score'!$C$3:$E$7,MATCH(AB170,'P-07 HACCP score'!$B$3:$B$7,0),MATCH('D-14 Ernst'!X$2,'P-07 HACCP score'!$C$2:$E$2,0))</f>
        <v>0</v>
      </c>
      <c r="BS170" s="6">
        <f>INDEX('P-07 HACCP score'!$C$3:$E$7,MATCH(AC170,'P-07 HACCP score'!$B$3:$B$7,0),MATCH('D-14 Ernst'!Y$2,'P-07 HACCP score'!$C$2:$E$2,0))</f>
        <v>0</v>
      </c>
      <c r="BT170" s="6">
        <f>INDEX('P-07 HACCP score'!$C$3:$E$7,MATCH(AD170,'P-07 HACCP score'!$B$3:$B$7,0),MATCH('D-14 Ernst'!Z$2,'P-07 HACCP score'!$C$2:$E$2,0))</f>
        <v>0</v>
      </c>
      <c r="BU170" s="6">
        <f>INDEX('P-07 HACCP score'!$C$3:$E$7,MATCH(AE170,'P-07 HACCP score'!$B$3:$B$7,0),MATCH('D-14 Ernst'!AA$2,'P-07 HACCP score'!$C$2:$E$2,0))</f>
        <v>0</v>
      </c>
      <c r="BV170" s="6">
        <f>INDEX('P-07 HACCP score'!$C$3:$E$7,MATCH(AF170,'P-07 HACCP score'!$B$3:$B$7,0),MATCH('D-14 Ernst'!AB$2,'P-07 HACCP score'!$C$2:$E$2,0))</f>
        <v>0</v>
      </c>
      <c r="BW170" s="6">
        <f>INDEX('P-07 HACCP score'!$C$3:$E$7,MATCH(AG170,'P-07 HACCP score'!$B$3:$B$7,0),MATCH('D-14 Ernst'!AC$2,'P-07 HACCP score'!$C$2:$E$2,0))</f>
        <v>0</v>
      </c>
      <c r="BX170" s="6">
        <f>INDEX('P-07 HACCP score'!$C$3:$E$7,MATCH(AH170,'P-07 HACCP score'!$B$3:$B$7,0),MATCH('D-14 Ernst'!AD$2,'P-07 HACCP score'!$C$2:$E$2,0))</f>
        <v>0</v>
      </c>
    </row>
    <row r="171" spans="1:76" s="6" customFormat="1" x14ac:dyDescent="0.45">
      <c r="A171" s="47">
        <v>53630</v>
      </c>
      <c r="B171" s="6" t="s">
        <v>203</v>
      </c>
      <c r="C171" s="6" t="s">
        <v>641</v>
      </c>
      <c r="D171" s="21" t="s">
        <v>31</v>
      </c>
      <c r="E171" s="42" t="s">
        <v>726</v>
      </c>
      <c r="F171" s="22"/>
      <c r="G171" s="22"/>
      <c r="H171" s="25"/>
      <c r="I171" s="25"/>
      <c r="J171" s="25"/>
      <c r="K171" s="25"/>
      <c r="L171" s="25"/>
      <c r="M171" s="22"/>
      <c r="N171" s="22"/>
      <c r="O171" s="26"/>
      <c r="P171" s="26"/>
      <c r="Q171" s="22"/>
      <c r="R171" s="22"/>
      <c r="S171" s="22"/>
      <c r="T171" s="22"/>
      <c r="U171" s="22"/>
      <c r="V171" s="22"/>
      <c r="W171" s="22"/>
      <c r="X171" s="22"/>
      <c r="Y171" s="22"/>
      <c r="Z171" s="22"/>
      <c r="AA171" s="22"/>
      <c r="AB171" s="22"/>
      <c r="AC171" s="22"/>
      <c r="AD171" s="22"/>
      <c r="AE171" s="22"/>
      <c r="AF171" s="22"/>
      <c r="AG171" s="22" t="s">
        <v>32</v>
      </c>
      <c r="AH171" s="22"/>
      <c r="AI171" s="4">
        <f>COUNTIF(AU171:AW171,5)+COUNTIF(BC171:BD171,5)+COUNTIF(BG171:BX171,5)+COUNTIF(AU171:AW171,9)+COUNTIF(BC171:BD171,9)+COUNTIF(BG171:BX171,9)</f>
        <v>0</v>
      </c>
      <c r="AJ171" s="4">
        <f>COUNTIF(AU171:AW171,15)+COUNTIF(BC171:BD171,15)+COUNTIF(BG171:BX171,15)+COUNTIF(AU171:AW171,25)+COUNTIF(BC171:BD171,25)+COUNTIF(BG171:BX171,25)</f>
        <v>0</v>
      </c>
      <c r="AK171" s="4" t="str">
        <f>IF(AJ171&gt;=1,"HOOG",IF(AI171&gt;=2,"MIDDEN","LAAG"))</f>
        <v>LAAG</v>
      </c>
      <c r="AL171" s="4" t="str">
        <f>IF(AND(AJ171=1,OR(G171="H",X171="H"),TEXT(D171,0)&lt;&gt;"4"),"J","N" )</f>
        <v>N</v>
      </c>
      <c r="AM171" s="4" t="s">
        <v>34</v>
      </c>
      <c r="AN171" s="80" t="str">
        <f>IF(OR(AM171="J",AL171="J"),"MIDDEN",AK171)</f>
        <v>LAAG</v>
      </c>
      <c r="AO171" s="4" t="s">
        <v>32</v>
      </c>
      <c r="AP171" s="4" t="s">
        <v>33</v>
      </c>
      <c r="AQ171" s="4" t="s">
        <v>34</v>
      </c>
      <c r="AR171" s="4" t="str">
        <f>IF(AND(AO171="H",AP171="K"),"J",IF(OR(AND(AO171="L",AP171="K",AQ171="J"),AND(AO171="H",AP171="G",AQ171="J")),"J","N"))</f>
        <v>N</v>
      </c>
      <c r="AS171" s="4" t="s">
        <v>34</v>
      </c>
      <c r="AT171" s="4" t="str">
        <f>IF(AR171="N",AN171,IF(AN171="LAAG","MIDDEN","HOOG"))</f>
        <v>LAAG</v>
      </c>
      <c r="AU171" s="6">
        <f>INDEX('P-07 HACCP score'!$C$3:$E$7,MATCH(E171,'P-07 HACCP score'!$B$3:$B$7,0),MATCH('D-14 Ernst'!A$2,'P-07 HACCP score'!$C$2:$E$2,0))</f>
        <v>1.5</v>
      </c>
      <c r="AV171" s="6">
        <f>INDEX('P-07 HACCP score'!$C$3:$E$7,MATCH(F171,'P-07 HACCP score'!$B$3:$B$7,0),MATCH('D-14 Ernst'!B$2,'P-07 HACCP score'!$C$2:$E$2,0))</f>
        <v>0</v>
      </c>
      <c r="AW171" s="6">
        <f>INDEX('P-07 HACCP score'!$C$3:$E$7,MATCH(G171,'P-07 HACCP score'!$B$3:$B$7,0),MATCH('D-14 Ernst'!C$2,'P-07 HACCP score'!$C$2:$E$2,0))</f>
        <v>0</v>
      </c>
      <c r="AX171" s="6">
        <f>INDEX('P-07 HACCP score'!$C$3:$E$7,MATCH(H171,'P-07 HACCP score'!$B$3:$B$7,0),MATCH('D-14 Ernst'!D$2,'P-07 HACCP score'!$C$2:$E$2,0))</f>
        <v>0</v>
      </c>
      <c r="AY171" s="6">
        <f>INDEX('P-07 HACCP score'!$C$3:$E$7,MATCH(I171,'P-07 HACCP score'!$B$3:$B$7,0),MATCH('D-14 Ernst'!E$2,'P-07 HACCP score'!$C$2:$E$2,0))</f>
        <v>0</v>
      </c>
      <c r="AZ171" s="6">
        <f>INDEX('P-07 HACCP score'!$C$3:$E$7,MATCH(J171,'P-07 HACCP score'!$B$3:$B$7,0),MATCH('D-14 Ernst'!F$2,'P-07 HACCP score'!$C$2:$E$2,0))</f>
        <v>0</v>
      </c>
      <c r="BA171" s="6">
        <f>INDEX('P-07 HACCP score'!$C$3:$E$7,MATCH(K171,'P-07 HACCP score'!$B$3:$B$7,0),MATCH('D-14 Ernst'!G$2,'P-07 HACCP score'!$C$2:$E$2,0))</f>
        <v>0</v>
      </c>
      <c r="BB171" s="6">
        <f>INDEX('P-07 HACCP score'!$C$3:$E$7,MATCH(L171,'P-07 HACCP score'!$B$3:$B$7,0),MATCH('D-14 Ernst'!H$2,'P-07 HACCP score'!$C$2:$E$2,0))</f>
        <v>0</v>
      </c>
      <c r="BC171" s="6">
        <f>INDEX('P-07 HACCP score'!$C$3:$E$7,MATCH(M171,'P-07 HACCP score'!$B$3:$B$7,0),MATCH('D-14 Ernst'!I$2,'P-07 HACCP score'!$C$2:$E$2,0))</f>
        <v>0</v>
      </c>
      <c r="BD171" s="6">
        <f>INDEX('P-07 HACCP score'!$C$3:$E$7,MATCH(N171,'P-07 HACCP score'!$B$3:$B$7,0),MATCH('D-14 Ernst'!J$2,'P-07 HACCP score'!$C$2:$E$2,0))</f>
        <v>0</v>
      </c>
      <c r="BE171" s="6">
        <f>INDEX('P-07 HACCP score'!$C$3:$E$7,MATCH(O171,'P-07 HACCP score'!$B$3:$B$7,0),MATCH('D-14 Ernst'!K$2,'P-07 HACCP score'!$C$2:$E$2,0))</f>
        <v>0</v>
      </c>
      <c r="BF171" s="6">
        <f>INDEX('P-07 HACCP score'!$C$3:$E$7,MATCH(P171,'P-07 HACCP score'!$B$3:$B$7,0),MATCH('D-14 Ernst'!L$2,'P-07 HACCP score'!$C$2:$E$2,0))</f>
        <v>0</v>
      </c>
      <c r="BG171" s="6">
        <f>INDEX('P-07 HACCP score'!$C$3:$E$7,MATCH(Q171,'P-07 HACCP score'!$B$3:$B$7,0),MATCH('D-14 Ernst'!M$2,'P-07 HACCP score'!$C$2:$E$2,0))</f>
        <v>0</v>
      </c>
      <c r="BH171" s="6">
        <f>INDEX('P-07 HACCP score'!$C$3:$E$7,MATCH(R171,'P-07 HACCP score'!$B$3:$B$7,0),MATCH('D-14 Ernst'!N$2,'P-07 HACCP score'!$C$2:$E$2,0))</f>
        <v>0</v>
      </c>
      <c r="BI171" s="6">
        <f>INDEX('P-07 HACCP score'!$C$3:$E$7,MATCH(S171,'P-07 HACCP score'!$B$3:$B$7,0),MATCH('D-14 Ernst'!O$2,'P-07 HACCP score'!$C$2:$E$2,0))</f>
        <v>0</v>
      </c>
      <c r="BJ171" s="6">
        <f>INDEX('P-07 HACCP score'!$C$3:$E$7,MATCH(T171,'P-07 HACCP score'!$B$3:$B$7,0),MATCH('D-14 Ernst'!P$2,'P-07 HACCP score'!$C$2:$E$2,0))</f>
        <v>0</v>
      </c>
      <c r="BK171" s="6">
        <f>INDEX('P-07 HACCP score'!$C$3:$E$7,MATCH(U171,'P-07 HACCP score'!$B$3:$B$7,0),MATCH('D-14 Ernst'!Q$2,'P-07 HACCP score'!$C$2:$E$2,0))</f>
        <v>0</v>
      </c>
      <c r="BL171" s="6">
        <f>INDEX('P-07 HACCP score'!$C$3:$E$7,MATCH(V171,'P-07 HACCP score'!$B$3:$B$7,0),MATCH('D-14 Ernst'!R$2,'P-07 HACCP score'!$C$2:$E$2,0))</f>
        <v>0</v>
      </c>
      <c r="BM171" s="6">
        <f>INDEX('P-07 HACCP score'!$C$3:$E$7,MATCH(W171,'P-07 HACCP score'!$B$3:$B$7,0),MATCH('D-14 Ernst'!S$2,'P-07 HACCP score'!$C$2:$E$2,0))</f>
        <v>0</v>
      </c>
      <c r="BN171" s="6">
        <f>INDEX('P-07 HACCP score'!$C$3:$E$7,MATCH(X171,'P-07 HACCP score'!$B$3:$B$7,0),MATCH('D-14 Ernst'!T$2,'P-07 HACCP score'!$C$2:$E$2,0))</f>
        <v>0</v>
      </c>
      <c r="BO171" s="6">
        <f>INDEX('P-07 HACCP score'!$C$3:$E$7,MATCH(Y171,'P-07 HACCP score'!$B$3:$B$7,0),MATCH('D-14 Ernst'!U$2,'P-07 HACCP score'!$C$2:$E$2,0))</f>
        <v>0</v>
      </c>
      <c r="BP171" s="6">
        <f>INDEX('P-07 HACCP score'!$C$3:$E$7,MATCH(Z171,'P-07 HACCP score'!$B$3:$B$7,0),MATCH('D-14 Ernst'!V$2,'P-07 HACCP score'!$C$2:$E$2,0))</f>
        <v>0</v>
      </c>
      <c r="BQ171" s="6">
        <f>INDEX('P-07 HACCP score'!$C$3:$E$7,MATCH(AA171,'P-07 HACCP score'!$B$3:$B$7,0),MATCH('D-14 Ernst'!W$2,'P-07 HACCP score'!$C$2:$E$2,0))</f>
        <v>0</v>
      </c>
      <c r="BR171" s="6">
        <f>INDEX('P-07 HACCP score'!$C$3:$E$7,MATCH(AB171,'P-07 HACCP score'!$B$3:$B$7,0),MATCH('D-14 Ernst'!X$2,'P-07 HACCP score'!$C$2:$E$2,0))</f>
        <v>0</v>
      </c>
      <c r="BS171" s="6">
        <f>INDEX('P-07 HACCP score'!$C$3:$E$7,MATCH(AC171,'P-07 HACCP score'!$B$3:$B$7,0),MATCH('D-14 Ernst'!Y$2,'P-07 HACCP score'!$C$2:$E$2,0))</f>
        <v>0</v>
      </c>
      <c r="BT171" s="6">
        <f>INDEX('P-07 HACCP score'!$C$3:$E$7,MATCH(AD171,'P-07 HACCP score'!$B$3:$B$7,0),MATCH('D-14 Ernst'!Z$2,'P-07 HACCP score'!$C$2:$E$2,0))</f>
        <v>0</v>
      </c>
      <c r="BU171" s="6">
        <f>INDEX('P-07 HACCP score'!$C$3:$E$7,MATCH(AE171,'P-07 HACCP score'!$B$3:$B$7,0),MATCH('D-14 Ernst'!AA$2,'P-07 HACCP score'!$C$2:$E$2,0))</f>
        <v>0</v>
      </c>
      <c r="BV171" s="6">
        <f>INDEX('P-07 HACCP score'!$C$3:$E$7,MATCH(AF171,'P-07 HACCP score'!$B$3:$B$7,0),MATCH('D-14 Ernst'!AB$2,'P-07 HACCP score'!$C$2:$E$2,0))</f>
        <v>0</v>
      </c>
      <c r="BW171" s="6">
        <f>INDEX('P-07 HACCP score'!$C$3:$E$7,MATCH(AG171,'P-07 HACCP score'!$B$3:$B$7,0),MATCH('D-14 Ernst'!AC$2,'P-07 HACCP score'!$C$2:$E$2,0))</f>
        <v>3</v>
      </c>
      <c r="BX171" s="6">
        <f>INDEX('P-07 HACCP score'!$C$3:$E$7,MATCH(AH171,'P-07 HACCP score'!$B$3:$B$7,0),MATCH('D-14 Ernst'!AD$2,'P-07 HACCP score'!$C$2:$E$2,0))</f>
        <v>0</v>
      </c>
    </row>
    <row r="172" spans="1:76" s="6" customFormat="1" x14ac:dyDescent="0.45">
      <c r="A172" s="47">
        <v>53632</v>
      </c>
      <c r="B172" s="6" t="s">
        <v>204</v>
      </c>
      <c r="C172" s="6" t="s">
        <v>641</v>
      </c>
      <c r="D172" s="21" t="s">
        <v>31</v>
      </c>
      <c r="E172" s="22"/>
      <c r="F172" s="22"/>
      <c r="G172" s="22"/>
      <c r="H172" s="25"/>
      <c r="I172" s="25"/>
      <c r="J172" s="25"/>
      <c r="K172" s="25"/>
      <c r="L172" s="25"/>
      <c r="M172" s="22"/>
      <c r="N172" s="22"/>
      <c r="O172" s="26"/>
      <c r="P172" s="26"/>
      <c r="Q172" s="22"/>
      <c r="R172" s="22"/>
      <c r="S172" s="22"/>
      <c r="T172" s="22"/>
      <c r="U172" s="22"/>
      <c r="V172" s="22"/>
      <c r="W172" s="22"/>
      <c r="X172" s="22"/>
      <c r="Y172" s="22"/>
      <c r="Z172" s="22"/>
      <c r="AA172" s="22"/>
      <c r="AB172" s="22"/>
      <c r="AC172" s="22"/>
      <c r="AD172" s="22"/>
      <c r="AE172" s="22"/>
      <c r="AF172" s="22"/>
      <c r="AG172" s="22" t="s">
        <v>32</v>
      </c>
      <c r="AH172" s="22"/>
      <c r="AI172" s="4">
        <f>COUNTIF(AU172:AW172,5)+COUNTIF(BC172:BD172,5)+COUNTIF(BG172:BX172,5)+COUNTIF(AU172:AW172,9)+COUNTIF(BC172:BD172,9)+COUNTIF(BG172:BX172,9)</f>
        <v>0</v>
      </c>
      <c r="AJ172" s="4">
        <f>COUNTIF(AU172:AW172,15)+COUNTIF(BC172:BD172,15)+COUNTIF(BG172:BX172,15)+COUNTIF(AU172:AW172,25)+COUNTIF(BC172:BD172,25)+COUNTIF(BG172:BX172,25)</f>
        <v>0</v>
      </c>
      <c r="AK172" s="4" t="str">
        <f>IF(AJ172&gt;=1,"HOOG",IF(AI172&gt;=2,"MIDDEN","LAAG"))</f>
        <v>LAAG</v>
      </c>
      <c r="AL172" s="4" t="str">
        <f>IF(AND(AJ172=1,OR(G172="H",X172="H"),TEXT(D172,0)&lt;&gt;"4"),"J","N" )</f>
        <v>N</v>
      </c>
      <c r="AM172" s="4" t="s">
        <v>34</v>
      </c>
      <c r="AN172" s="80" t="str">
        <f>IF(OR(AM172="J",AL172="J"),"MIDDEN",AK172)</f>
        <v>LAAG</v>
      </c>
      <c r="AO172" s="4" t="s">
        <v>35</v>
      </c>
      <c r="AP172" s="4" t="s">
        <v>33</v>
      </c>
      <c r="AQ172" s="4" t="s">
        <v>34</v>
      </c>
      <c r="AR172" s="4" t="str">
        <f>IF(AND(AO172="H",AP172="K"),"J",IF(OR(AND(AO172="L",AP172="K",AQ172="J"),AND(AO172="H",AP172="G",AQ172="J")),"J","N"))</f>
        <v>J</v>
      </c>
      <c r="AS172" s="4" t="s">
        <v>112</v>
      </c>
      <c r="AT172" s="4" t="str">
        <f>IF(AR172="N",AN172,IF(AN172="LAAG","MIDDEN","HOOG"))</f>
        <v>MIDDEN</v>
      </c>
      <c r="AU172" s="6">
        <f>INDEX('P-07 HACCP score'!$C$3:$E$7,MATCH(E172,'P-07 HACCP score'!$B$3:$B$7,0),MATCH('D-14 Ernst'!A$2,'P-07 HACCP score'!$C$2:$E$2,0))</f>
        <v>0</v>
      </c>
      <c r="AV172" s="6">
        <f>INDEX('P-07 HACCP score'!$C$3:$E$7,MATCH(F172,'P-07 HACCP score'!$B$3:$B$7,0),MATCH('D-14 Ernst'!B$2,'P-07 HACCP score'!$C$2:$E$2,0))</f>
        <v>0</v>
      </c>
      <c r="AW172" s="6">
        <f>INDEX('P-07 HACCP score'!$C$3:$E$7,MATCH(G172,'P-07 HACCP score'!$B$3:$B$7,0),MATCH('D-14 Ernst'!C$2,'P-07 HACCP score'!$C$2:$E$2,0))</f>
        <v>0</v>
      </c>
      <c r="AX172" s="6">
        <f>INDEX('P-07 HACCP score'!$C$3:$E$7,MATCH(H172,'P-07 HACCP score'!$B$3:$B$7,0),MATCH('D-14 Ernst'!D$2,'P-07 HACCP score'!$C$2:$E$2,0))</f>
        <v>0</v>
      </c>
      <c r="AY172" s="6">
        <f>INDEX('P-07 HACCP score'!$C$3:$E$7,MATCH(I172,'P-07 HACCP score'!$B$3:$B$7,0),MATCH('D-14 Ernst'!E$2,'P-07 HACCP score'!$C$2:$E$2,0))</f>
        <v>0</v>
      </c>
      <c r="AZ172" s="6">
        <f>INDEX('P-07 HACCP score'!$C$3:$E$7,MATCH(J172,'P-07 HACCP score'!$B$3:$B$7,0),MATCH('D-14 Ernst'!F$2,'P-07 HACCP score'!$C$2:$E$2,0))</f>
        <v>0</v>
      </c>
      <c r="BA172" s="6">
        <f>INDEX('P-07 HACCP score'!$C$3:$E$7,MATCH(K172,'P-07 HACCP score'!$B$3:$B$7,0),MATCH('D-14 Ernst'!G$2,'P-07 HACCP score'!$C$2:$E$2,0))</f>
        <v>0</v>
      </c>
      <c r="BB172" s="6">
        <f>INDEX('P-07 HACCP score'!$C$3:$E$7,MATCH(L172,'P-07 HACCP score'!$B$3:$B$7,0),MATCH('D-14 Ernst'!H$2,'P-07 HACCP score'!$C$2:$E$2,0))</f>
        <v>0</v>
      </c>
      <c r="BC172" s="6">
        <f>INDEX('P-07 HACCP score'!$C$3:$E$7,MATCH(M172,'P-07 HACCP score'!$B$3:$B$7,0),MATCH('D-14 Ernst'!I$2,'P-07 HACCP score'!$C$2:$E$2,0))</f>
        <v>0</v>
      </c>
      <c r="BD172" s="6">
        <f>INDEX('P-07 HACCP score'!$C$3:$E$7,MATCH(N172,'P-07 HACCP score'!$B$3:$B$7,0),MATCH('D-14 Ernst'!J$2,'P-07 HACCP score'!$C$2:$E$2,0))</f>
        <v>0</v>
      </c>
      <c r="BE172" s="6">
        <f>INDEX('P-07 HACCP score'!$C$3:$E$7,MATCH(O172,'P-07 HACCP score'!$B$3:$B$7,0),MATCH('D-14 Ernst'!K$2,'P-07 HACCP score'!$C$2:$E$2,0))</f>
        <v>0</v>
      </c>
      <c r="BF172" s="6">
        <f>INDEX('P-07 HACCP score'!$C$3:$E$7,MATCH(P172,'P-07 HACCP score'!$B$3:$B$7,0),MATCH('D-14 Ernst'!L$2,'P-07 HACCP score'!$C$2:$E$2,0))</f>
        <v>0</v>
      </c>
      <c r="BG172" s="6">
        <f>INDEX('P-07 HACCP score'!$C$3:$E$7,MATCH(Q172,'P-07 HACCP score'!$B$3:$B$7,0),MATCH('D-14 Ernst'!M$2,'P-07 HACCP score'!$C$2:$E$2,0))</f>
        <v>0</v>
      </c>
      <c r="BH172" s="6">
        <f>INDEX('P-07 HACCP score'!$C$3:$E$7,MATCH(R172,'P-07 HACCP score'!$B$3:$B$7,0),MATCH('D-14 Ernst'!N$2,'P-07 HACCP score'!$C$2:$E$2,0))</f>
        <v>0</v>
      </c>
      <c r="BI172" s="6">
        <f>INDEX('P-07 HACCP score'!$C$3:$E$7,MATCH(S172,'P-07 HACCP score'!$B$3:$B$7,0),MATCH('D-14 Ernst'!O$2,'P-07 HACCP score'!$C$2:$E$2,0))</f>
        <v>0</v>
      </c>
      <c r="BJ172" s="6">
        <f>INDEX('P-07 HACCP score'!$C$3:$E$7,MATCH(T172,'P-07 HACCP score'!$B$3:$B$7,0),MATCH('D-14 Ernst'!P$2,'P-07 HACCP score'!$C$2:$E$2,0))</f>
        <v>0</v>
      </c>
      <c r="BK172" s="6">
        <f>INDEX('P-07 HACCP score'!$C$3:$E$7,MATCH(U172,'P-07 HACCP score'!$B$3:$B$7,0),MATCH('D-14 Ernst'!Q$2,'P-07 HACCP score'!$C$2:$E$2,0))</f>
        <v>0</v>
      </c>
      <c r="BL172" s="6">
        <f>INDEX('P-07 HACCP score'!$C$3:$E$7,MATCH(V172,'P-07 HACCP score'!$B$3:$B$7,0),MATCH('D-14 Ernst'!R$2,'P-07 HACCP score'!$C$2:$E$2,0))</f>
        <v>0</v>
      </c>
      <c r="BM172" s="6">
        <f>INDEX('P-07 HACCP score'!$C$3:$E$7,MATCH(W172,'P-07 HACCP score'!$B$3:$B$7,0),MATCH('D-14 Ernst'!S$2,'P-07 HACCP score'!$C$2:$E$2,0))</f>
        <v>0</v>
      </c>
      <c r="BN172" s="6">
        <f>INDEX('P-07 HACCP score'!$C$3:$E$7,MATCH(X172,'P-07 HACCP score'!$B$3:$B$7,0),MATCH('D-14 Ernst'!T$2,'P-07 HACCP score'!$C$2:$E$2,0))</f>
        <v>0</v>
      </c>
      <c r="BO172" s="6">
        <f>INDEX('P-07 HACCP score'!$C$3:$E$7,MATCH(Y172,'P-07 HACCP score'!$B$3:$B$7,0),MATCH('D-14 Ernst'!U$2,'P-07 HACCP score'!$C$2:$E$2,0))</f>
        <v>0</v>
      </c>
      <c r="BP172" s="6">
        <f>INDEX('P-07 HACCP score'!$C$3:$E$7,MATCH(Z172,'P-07 HACCP score'!$B$3:$B$7,0),MATCH('D-14 Ernst'!V$2,'P-07 HACCP score'!$C$2:$E$2,0))</f>
        <v>0</v>
      </c>
      <c r="BQ172" s="6">
        <f>INDEX('P-07 HACCP score'!$C$3:$E$7,MATCH(AA172,'P-07 HACCP score'!$B$3:$B$7,0),MATCH('D-14 Ernst'!W$2,'P-07 HACCP score'!$C$2:$E$2,0))</f>
        <v>0</v>
      </c>
      <c r="BR172" s="6">
        <f>INDEX('P-07 HACCP score'!$C$3:$E$7,MATCH(AB172,'P-07 HACCP score'!$B$3:$B$7,0),MATCH('D-14 Ernst'!X$2,'P-07 HACCP score'!$C$2:$E$2,0))</f>
        <v>0</v>
      </c>
      <c r="BS172" s="6">
        <f>INDEX('P-07 HACCP score'!$C$3:$E$7,MATCH(AC172,'P-07 HACCP score'!$B$3:$B$7,0),MATCH('D-14 Ernst'!Y$2,'P-07 HACCP score'!$C$2:$E$2,0))</f>
        <v>0</v>
      </c>
      <c r="BT172" s="6">
        <f>INDEX('P-07 HACCP score'!$C$3:$E$7,MATCH(AD172,'P-07 HACCP score'!$B$3:$B$7,0),MATCH('D-14 Ernst'!Z$2,'P-07 HACCP score'!$C$2:$E$2,0))</f>
        <v>0</v>
      </c>
      <c r="BU172" s="6">
        <f>INDEX('P-07 HACCP score'!$C$3:$E$7,MATCH(AE172,'P-07 HACCP score'!$B$3:$B$7,0),MATCH('D-14 Ernst'!AA$2,'P-07 HACCP score'!$C$2:$E$2,0))</f>
        <v>0</v>
      </c>
      <c r="BV172" s="6">
        <f>INDEX('P-07 HACCP score'!$C$3:$E$7,MATCH(AF172,'P-07 HACCP score'!$B$3:$B$7,0),MATCH('D-14 Ernst'!AB$2,'P-07 HACCP score'!$C$2:$E$2,0))</f>
        <v>0</v>
      </c>
      <c r="BW172" s="6">
        <f>INDEX('P-07 HACCP score'!$C$3:$E$7,MATCH(AG172,'P-07 HACCP score'!$B$3:$B$7,0),MATCH('D-14 Ernst'!AC$2,'P-07 HACCP score'!$C$2:$E$2,0))</f>
        <v>3</v>
      </c>
      <c r="BX172" s="6">
        <f>INDEX('P-07 HACCP score'!$C$3:$E$7,MATCH(AH172,'P-07 HACCP score'!$B$3:$B$7,0),MATCH('D-14 Ernst'!AD$2,'P-07 HACCP score'!$C$2:$E$2,0))</f>
        <v>0</v>
      </c>
    </row>
    <row r="173" spans="1:76" s="6" customFormat="1" x14ac:dyDescent="0.45">
      <c r="A173" s="47">
        <v>53640</v>
      </c>
      <c r="B173" s="6" t="s">
        <v>205</v>
      </c>
      <c r="C173" s="6" t="s">
        <v>641</v>
      </c>
      <c r="D173" s="21" t="s">
        <v>31</v>
      </c>
      <c r="E173" s="22"/>
      <c r="F173" s="22"/>
      <c r="G173" s="22"/>
      <c r="H173" s="25"/>
      <c r="I173" s="25"/>
      <c r="J173" s="25"/>
      <c r="K173" s="25"/>
      <c r="L173" s="25"/>
      <c r="M173" s="22"/>
      <c r="N173" s="22"/>
      <c r="O173" s="26"/>
      <c r="P173" s="26"/>
      <c r="Q173" s="22" t="s">
        <v>32</v>
      </c>
      <c r="R173" s="22"/>
      <c r="S173" s="22"/>
      <c r="T173" s="22"/>
      <c r="U173" s="22"/>
      <c r="V173" s="22"/>
      <c r="W173" s="22"/>
      <c r="X173" s="22"/>
      <c r="Y173" s="22"/>
      <c r="Z173" s="22"/>
      <c r="AA173" s="22"/>
      <c r="AB173" s="22"/>
      <c r="AC173" s="22"/>
      <c r="AD173" s="22"/>
      <c r="AE173" s="22"/>
      <c r="AF173" s="22"/>
      <c r="AG173" s="22" t="s">
        <v>32</v>
      </c>
      <c r="AH173" s="22"/>
      <c r="AI173" s="4">
        <f>COUNTIF(AU173:AW173,5)+COUNTIF(BC173:BD173,5)+COUNTIF(BG173:BX173,5)+COUNTIF(AU173:AW173,9)+COUNTIF(BC173:BD173,9)+COUNTIF(BG173:BX173,9)</f>
        <v>1</v>
      </c>
      <c r="AJ173" s="4">
        <f>COUNTIF(AU173:AW173,15)+COUNTIF(BC173:BD173,15)+COUNTIF(BG173:BX173,15)+COUNTIF(AU173:AW173,25)+COUNTIF(BC173:BD173,25)+COUNTIF(BG173:BX173,25)</f>
        <v>0</v>
      </c>
      <c r="AK173" s="4" t="str">
        <f>IF(AJ173&gt;=1,"HOOG",IF(AI173&gt;=2,"MIDDEN","LAAG"))</f>
        <v>LAAG</v>
      </c>
      <c r="AL173" s="4" t="str">
        <f>IF(AND(AJ173=1,OR(G173="H",X173="H"),TEXT(D173,0)&lt;&gt;"4"),"J","N" )</f>
        <v>N</v>
      </c>
      <c r="AM173" s="4" t="s">
        <v>34</v>
      </c>
      <c r="AN173" s="80" t="str">
        <f>IF(OR(AM173="J",AL173="J"),"MIDDEN",AK173)</f>
        <v>LAAG</v>
      </c>
      <c r="AO173" s="4" t="s">
        <v>32</v>
      </c>
      <c r="AP173" s="4" t="s">
        <v>33</v>
      </c>
      <c r="AQ173" s="4" t="s">
        <v>34</v>
      </c>
      <c r="AR173" s="4" t="str">
        <f>IF(AND(AO173="H",AP173="K"),"J",IF(OR(AND(AO173="L",AP173="K",AQ173="J"),AND(AO173="H",AP173="G",AQ173="J")),"J","N"))</f>
        <v>N</v>
      </c>
      <c r="AS173" s="4" t="s">
        <v>34</v>
      </c>
      <c r="AT173" s="4" t="str">
        <f>IF(AR173="N",AN173,IF(AN173="LAAG","MIDDEN","HOOG"))</f>
        <v>LAAG</v>
      </c>
      <c r="AU173" s="6">
        <f>INDEX('P-07 HACCP score'!$C$3:$E$7,MATCH(E173,'P-07 HACCP score'!$B$3:$B$7,0),MATCH('D-14 Ernst'!A$2,'P-07 HACCP score'!$C$2:$E$2,0))</f>
        <v>0</v>
      </c>
      <c r="AV173" s="6">
        <f>INDEX('P-07 HACCP score'!$C$3:$E$7,MATCH(F173,'P-07 HACCP score'!$B$3:$B$7,0),MATCH('D-14 Ernst'!B$2,'P-07 HACCP score'!$C$2:$E$2,0))</f>
        <v>0</v>
      </c>
      <c r="AW173" s="6">
        <f>INDEX('P-07 HACCP score'!$C$3:$E$7,MATCH(G173,'P-07 HACCP score'!$B$3:$B$7,0),MATCH('D-14 Ernst'!C$2,'P-07 HACCP score'!$C$2:$E$2,0))</f>
        <v>0</v>
      </c>
      <c r="AX173" s="6">
        <f>INDEX('P-07 HACCP score'!$C$3:$E$7,MATCH(H173,'P-07 HACCP score'!$B$3:$B$7,0),MATCH('D-14 Ernst'!D$2,'P-07 HACCP score'!$C$2:$E$2,0))</f>
        <v>0</v>
      </c>
      <c r="AY173" s="6">
        <f>INDEX('P-07 HACCP score'!$C$3:$E$7,MATCH(I173,'P-07 HACCP score'!$B$3:$B$7,0),MATCH('D-14 Ernst'!E$2,'P-07 HACCP score'!$C$2:$E$2,0))</f>
        <v>0</v>
      </c>
      <c r="AZ173" s="6">
        <f>INDEX('P-07 HACCP score'!$C$3:$E$7,MATCH(J173,'P-07 HACCP score'!$B$3:$B$7,0),MATCH('D-14 Ernst'!F$2,'P-07 HACCP score'!$C$2:$E$2,0))</f>
        <v>0</v>
      </c>
      <c r="BA173" s="6">
        <f>INDEX('P-07 HACCP score'!$C$3:$E$7,MATCH(K173,'P-07 HACCP score'!$B$3:$B$7,0),MATCH('D-14 Ernst'!G$2,'P-07 HACCP score'!$C$2:$E$2,0))</f>
        <v>0</v>
      </c>
      <c r="BB173" s="6">
        <f>INDEX('P-07 HACCP score'!$C$3:$E$7,MATCH(L173,'P-07 HACCP score'!$B$3:$B$7,0),MATCH('D-14 Ernst'!H$2,'P-07 HACCP score'!$C$2:$E$2,0))</f>
        <v>0</v>
      </c>
      <c r="BC173" s="6">
        <f>INDEX('P-07 HACCP score'!$C$3:$E$7,MATCH(M173,'P-07 HACCP score'!$B$3:$B$7,0),MATCH('D-14 Ernst'!I$2,'P-07 HACCP score'!$C$2:$E$2,0))</f>
        <v>0</v>
      </c>
      <c r="BD173" s="6">
        <f>INDEX('P-07 HACCP score'!$C$3:$E$7,MATCH(N173,'P-07 HACCP score'!$B$3:$B$7,0),MATCH('D-14 Ernst'!J$2,'P-07 HACCP score'!$C$2:$E$2,0))</f>
        <v>0</v>
      </c>
      <c r="BE173" s="6">
        <f>INDEX('P-07 HACCP score'!$C$3:$E$7,MATCH(O173,'P-07 HACCP score'!$B$3:$B$7,0),MATCH('D-14 Ernst'!K$2,'P-07 HACCP score'!$C$2:$E$2,0))</f>
        <v>0</v>
      </c>
      <c r="BF173" s="6">
        <f>INDEX('P-07 HACCP score'!$C$3:$E$7,MATCH(P173,'P-07 HACCP score'!$B$3:$B$7,0),MATCH('D-14 Ernst'!L$2,'P-07 HACCP score'!$C$2:$E$2,0))</f>
        <v>0</v>
      </c>
      <c r="BG173" s="6">
        <f>INDEX('P-07 HACCP score'!$C$3:$E$7,MATCH(Q173,'P-07 HACCP score'!$B$3:$B$7,0),MATCH('D-14 Ernst'!M$2,'P-07 HACCP score'!$C$2:$E$2,0))</f>
        <v>5</v>
      </c>
      <c r="BH173" s="6">
        <f>INDEX('P-07 HACCP score'!$C$3:$E$7,MATCH(R173,'P-07 HACCP score'!$B$3:$B$7,0),MATCH('D-14 Ernst'!N$2,'P-07 HACCP score'!$C$2:$E$2,0))</f>
        <v>0</v>
      </c>
      <c r="BI173" s="6">
        <f>INDEX('P-07 HACCP score'!$C$3:$E$7,MATCH(S173,'P-07 HACCP score'!$B$3:$B$7,0),MATCH('D-14 Ernst'!O$2,'P-07 HACCP score'!$C$2:$E$2,0))</f>
        <v>0</v>
      </c>
      <c r="BJ173" s="6">
        <f>INDEX('P-07 HACCP score'!$C$3:$E$7,MATCH(T173,'P-07 HACCP score'!$B$3:$B$7,0),MATCH('D-14 Ernst'!P$2,'P-07 HACCP score'!$C$2:$E$2,0))</f>
        <v>0</v>
      </c>
      <c r="BK173" s="6">
        <f>INDEX('P-07 HACCP score'!$C$3:$E$7,MATCH(U173,'P-07 HACCP score'!$B$3:$B$7,0),MATCH('D-14 Ernst'!Q$2,'P-07 HACCP score'!$C$2:$E$2,0))</f>
        <v>0</v>
      </c>
      <c r="BL173" s="6">
        <f>INDEX('P-07 HACCP score'!$C$3:$E$7,MATCH(V173,'P-07 HACCP score'!$B$3:$B$7,0),MATCH('D-14 Ernst'!R$2,'P-07 HACCP score'!$C$2:$E$2,0))</f>
        <v>0</v>
      </c>
      <c r="BM173" s="6">
        <f>INDEX('P-07 HACCP score'!$C$3:$E$7,MATCH(W173,'P-07 HACCP score'!$B$3:$B$7,0),MATCH('D-14 Ernst'!S$2,'P-07 HACCP score'!$C$2:$E$2,0))</f>
        <v>0</v>
      </c>
      <c r="BN173" s="6">
        <f>INDEX('P-07 HACCP score'!$C$3:$E$7,MATCH(X173,'P-07 HACCP score'!$B$3:$B$7,0),MATCH('D-14 Ernst'!T$2,'P-07 HACCP score'!$C$2:$E$2,0))</f>
        <v>0</v>
      </c>
      <c r="BO173" s="6">
        <f>INDEX('P-07 HACCP score'!$C$3:$E$7,MATCH(Y173,'P-07 HACCP score'!$B$3:$B$7,0),MATCH('D-14 Ernst'!U$2,'P-07 HACCP score'!$C$2:$E$2,0))</f>
        <v>0</v>
      </c>
      <c r="BP173" s="6">
        <f>INDEX('P-07 HACCP score'!$C$3:$E$7,MATCH(Z173,'P-07 HACCP score'!$B$3:$B$7,0),MATCH('D-14 Ernst'!V$2,'P-07 HACCP score'!$C$2:$E$2,0))</f>
        <v>0</v>
      </c>
      <c r="BQ173" s="6">
        <f>INDEX('P-07 HACCP score'!$C$3:$E$7,MATCH(AA173,'P-07 HACCP score'!$B$3:$B$7,0),MATCH('D-14 Ernst'!W$2,'P-07 HACCP score'!$C$2:$E$2,0))</f>
        <v>0</v>
      </c>
      <c r="BR173" s="6">
        <f>INDEX('P-07 HACCP score'!$C$3:$E$7,MATCH(AB173,'P-07 HACCP score'!$B$3:$B$7,0),MATCH('D-14 Ernst'!X$2,'P-07 HACCP score'!$C$2:$E$2,0))</f>
        <v>0</v>
      </c>
      <c r="BS173" s="6">
        <f>INDEX('P-07 HACCP score'!$C$3:$E$7,MATCH(AC173,'P-07 HACCP score'!$B$3:$B$7,0),MATCH('D-14 Ernst'!Y$2,'P-07 HACCP score'!$C$2:$E$2,0))</f>
        <v>0</v>
      </c>
      <c r="BT173" s="6">
        <f>INDEX('P-07 HACCP score'!$C$3:$E$7,MATCH(AD173,'P-07 HACCP score'!$B$3:$B$7,0),MATCH('D-14 Ernst'!Z$2,'P-07 HACCP score'!$C$2:$E$2,0))</f>
        <v>0</v>
      </c>
      <c r="BU173" s="6">
        <f>INDEX('P-07 HACCP score'!$C$3:$E$7,MATCH(AE173,'P-07 HACCP score'!$B$3:$B$7,0),MATCH('D-14 Ernst'!AA$2,'P-07 HACCP score'!$C$2:$E$2,0))</f>
        <v>0</v>
      </c>
      <c r="BV173" s="6">
        <f>INDEX('P-07 HACCP score'!$C$3:$E$7,MATCH(AF173,'P-07 HACCP score'!$B$3:$B$7,0),MATCH('D-14 Ernst'!AB$2,'P-07 HACCP score'!$C$2:$E$2,0))</f>
        <v>0</v>
      </c>
      <c r="BW173" s="6">
        <f>INDEX('P-07 HACCP score'!$C$3:$E$7,MATCH(AG173,'P-07 HACCP score'!$B$3:$B$7,0),MATCH('D-14 Ernst'!AC$2,'P-07 HACCP score'!$C$2:$E$2,0))</f>
        <v>3</v>
      </c>
      <c r="BX173" s="6">
        <f>INDEX('P-07 HACCP score'!$C$3:$E$7,MATCH(AH173,'P-07 HACCP score'!$B$3:$B$7,0),MATCH('D-14 Ernst'!AD$2,'P-07 HACCP score'!$C$2:$E$2,0))</f>
        <v>0</v>
      </c>
    </row>
    <row r="174" spans="1:76" s="6" customFormat="1" x14ac:dyDescent="0.45">
      <c r="A174" s="47">
        <v>53650</v>
      </c>
      <c r="B174" s="6" t="s">
        <v>206</v>
      </c>
      <c r="C174" s="6" t="s">
        <v>641</v>
      </c>
      <c r="D174" s="21" t="s">
        <v>31</v>
      </c>
      <c r="E174" s="42" t="s">
        <v>726</v>
      </c>
      <c r="F174" s="22"/>
      <c r="G174" s="22"/>
      <c r="H174" s="25"/>
      <c r="I174" s="25"/>
      <c r="J174" s="25"/>
      <c r="K174" s="25"/>
      <c r="L174" s="25"/>
      <c r="M174" s="22"/>
      <c r="N174" s="22"/>
      <c r="O174" s="26"/>
      <c r="P174" s="26"/>
      <c r="Q174" s="22"/>
      <c r="R174" s="22"/>
      <c r="S174" s="22"/>
      <c r="T174" s="22"/>
      <c r="U174" s="22"/>
      <c r="V174" s="22"/>
      <c r="W174" s="22"/>
      <c r="X174" s="22"/>
      <c r="Y174" s="22"/>
      <c r="Z174" s="22"/>
      <c r="AA174" s="22" t="s">
        <v>32</v>
      </c>
      <c r="AB174" s="22"/>
      <c r="AC174" s="22"/>
      <c r="AD174" s="22"/>
      <c r="AE174" s="22"/>
      <c r="AF174" s="22"/>
      <c r="AG174" s="22" t="s">
        <v>32</v>
      </c>
      <c r="AH174" s="22"/>
      <c r="AI174" s="4">
        <f>COUNTIF(AU174:AW174,5)+COUNTIF(BC174:BD174,5)+COUNTIF(BG174:BX174,5)+COUNTIF(AU174:AW174,9)+COUNTIF(BC174:BD174,9)+COUNTIF(BG174:BX174,9)</f>
        <v>0</v>
      </c>
      <c r="AJ174" s="4">
        <f>COUNTIF(AU174:AW174,15)+COUNTIF(BC174:BD174,15)+COUNTIF(BG174:BX174,15)+COUNTIF(AU174:AW174,25)+COUNTIF(BC174:BD174,25)+COUNTIF(BG174:BX174,25)</f>
        <v>0</v>
      </c>
      <c r="AK174" s="4" t="str">
        <f>IF(AJ174&gt;=1,"HOOG",IF(AI174&gt;=2,"MIDDEN","LAAG"))</f>
        <v>LAAG</v>
      </c>
      <c r="AL174" s="4" t="str">
        <f>IF(AND(AJ174=1,OR(G174="H",X174="H"),TEXT(D174,0)&lt;&gt;"4"),"J","N" )</f>
        <v>N</v>
      </c>
      <c r="AM174" s="4" t="s">
        <v>34</v>
      </c>
      <c r="AN174" s="80" t="str">
        <f>IF(OR(AM174="J",AL174="J"),"MIDDEN",AK174)</f>
        <v>LAAG</v>
      </c>
      <c r="AO174" s="4" t="s">
        <v>32</v>
      </c>
      <c r="AP174" s="4" t="s">
        <v>33</v>
      </c>
      <c r="AQ174" s="4" t="s">
        <v>34</v>
      </c>
      <c r="AR174" s="4" t="str">
        <f>IF(AND(AO174="H",AP174="K"),"J",IF(OR(AND(AO174="L",AP174="K",AQ174="J"),AND(AO174="H",AP174="G",AQ174="J")),"J","N"))</f>
        <v>N</v>
      </c>
      <c r="AS174" s="4" t="s">
        <v>34</v>
      </c>
      <c r="AT174" s="4" t="str">
        <f>IF(AR174="N",AN174,IF(AN174="LAAG","MIDDEN","HOOG"))</f>
        <v>LAAG</v>
      </c>
      <c r="AU174" s="6">
        <f>INDEX('P-07 HACCP score'!$C$3:$E$7,MATCH(E174,'P-07 HACCP score'!$B$3:$B$7,0),MATCH('D-14 Ernst'!A$2,'P-07 HACCP score'!$C$2:$E$2,0))</f>
        <v>1.5</v>
      </c>
      <c r="AV174" s="6">
        <f>INDEX('P-07 HACCP score'!$C$3:$E$7,MATCH(F174,'P-07 HACCP score'!$B$3:$B$7,0),MATCH('D-14 Ernst'!B$2,'P-07 HACCP score'!$C$2:$E$2,0))</f>
        <v>0</v>
      </c>
      <c r="AW174" s="6">
        <f>INDEX('P-07 HACCP score'!$C$3:$E$7,MATCH(G174,'P-07 HACCP score'!$B$3:$B$7,0),MATCH('D-14 Ernst'!C$2,'P-07 HACCP score'!$C$2:$E$2,0))</f>
        <v>0</v>
      </c>
      <c r="AX174" s="6">
        <f>INDEX('P-07 HACCP score'!$C$3:$E$7,MATCH(H174,'P-07 HACCP score'!$B$3:$B$7,0),MATCH('D-14 Ernst'!D$2,'P-07 HACCP score'!$C$2:$E$2,0))</f>
        <v>0</v>
      </c>
      <c r="AY174" s="6">
        <f>INDEX('P-07 HACCP score'!$C$3:$E$7,MATCH(I174,'P-07 HACCP score'!$B$3:$B$7,0),MATCH('D-14 Ernst'!E$2,'P-07 HACCP score'!$C$2:$E$2,0))</f>
        <v>0</v>
      </c>
      <c r="AZ174" s="6">
        <f>INDEX('P-07 HACCP score'!$C$3:$E$7,MATCH(J174,'P-07 HACCP score'!$B$3:$B$7,0),MATCH('D-14 Ernst'!F$2,'P-07 HACCP score'!$C$2:$E$2,0))</f>
        <v>0</v>
      </c>
      <c r="BA174" s="6">
        <f>INDEX('P-07 HACCP score'!$C$3:$E$7,MATCH(K174,'P-07 HACCP score'!$B$3:$B$7,0),MATCH('D-14 Ernst'!G$2,'P-07 HACCP score'!$C$2:$E$2,0))</f>
        <v>0</v>
      </c>
      <c r="BB174" s="6">
        <f>INDEX('P-07 HACCP score'!$C$3:$E$7,MATCH(L174,'P-07 HACCP score'!$B$3:$B$7,0),MATCH('D-14 Ernst'!H$2,'P-07 HACCP score'!$C$2:$E$2,0))</f>
        <v>0</v>
      </c>
      <c r="BC174" s="6">
        <f>INDEX('P-07 HACCP score'!$C$3:$E$7,MATCH(M174,'P-07 HACCP score'!$B$3:$B$7,0),MATCH('D-14 Ernst'!I$2,'P-07 HACCP score'!$C$2:$E$2,0))</f>
        <v>0</v>
      </c>
      <c r="BD174" s="6">
        <f>INDEX('P-07 HACCP score'!$C$3:$E$7,MATCH(N174,'P-07 HACCP score'!$B$3:$B$7,0),MATCH('D-14 Ernst'!J$2,'P-07 HACCP score'!$C$2:$E$2,0))</f>
        <v>0</v>
      </c>
      <c r="BE174" s="6">
        <f>INDEX('P-07 HACCP score'!$C$3:$E$7,MATCH(O174,'P-07 HACCP score'!$B$3:$B$7,0),MATCH('D-14 Ernst'!K$2,'P-07 HACCP score'!$C$2:$E$2,0))</f>
        <v>0</v>
      </c>
      <c r="BF174" s="6">
        <f>INDEX('P-07 HACCP score'!$C$3:$E$7,MATCH(P174,'P-07 HACCP score'!$B$3:$B$7,0),MATCH('D-14 Ernst'!L$2,'P-07 HACCP score'!$C$2:$E$2,0))</f>
        <v>0</v>
      </c>
      <c r="BG174" s="6">
        <f>INDEX('P-07 HACCP score'!$C$3:$E$7,MATCH(Q174,'P-07 HACCP score'!$B$3:$B$7,0),MATCH('D-14 Ernst'!M$2,'P-07 HACCP score'!$C$2:$E$2,0))</f>
        <v>0</v>
      </c>
      <c r="BH174" s="6">
        <f>INDEX('P-07 HACCP score'!$C$3:$E$7,MATCH(R174,'P-07 HACCP score'!$B$3:$B$7,0),MATCH('D-14 Ernst'!N$2,'P-07 HACCP score'!$C$2:$E$2,0))</f>
        <v>0</v>
      </c>
      <c r="BI174" s="6">
        <f>INDEX('P-07 HACCP score'!$C$3:$E$7,MATCH(S174,'P-07 HACCP score'!$B$3:$B$7,0),MATCH('D-14 Ernst'!O$2,'P-07 HACCP score'!$C$2:$E$2,0))</f>
        <v>0</v>
      </c>
      <c r="BJ174" s="6">
        <f>INDEX('P-07 HACCP score'!$C$3:$E$7,MATCH(T174,'P-07 HACCP score'!$B$3:$B$7,0),MATCH('D-14 Ernst'!P$2,'P-07 HACCP score'!$C$2:$E$2,0))</f>
        <v>0</v>
      </c>
      <c r="BK174" s="6">
        <f>INDEX('P-07 HACCP score'!$C$3:$E$7,MATCH(U174,'P-07 HACCP score'!$B$3:$B$7,0),MATCH('D-14 Ernst'!Q$2,'P-07 HACCP score'!$C$2:$E$2,0))</f>
        <v>0</v>
      </c>
      <c r="BL174" s="6">
        <f>INDEX('P-07 HACCP score'!$C$3:$E$7,MATCH(V174,'P-07 HACCP score'!$B$3:$B$7,0),MATCH('D-14 Ernst'!R$2,'P-07 HACCP score'!$C$2:$E$2,0))</f>
        <v>0</v>
      </c>
      <c r="BM174" s="6">
        <f>INDEX('P-07 HACCP score'!$C$3:$E$7,MATCH(W174,'P-07 HACCP score'!$B$3:$B$7,0),MATCH('D-14 Ernst'!S$2,'P-07 HACCP score'!$C$2:$E$2,0))</f>
        <v>0</v>
      </c>
      <c r="BN174" s="6">
        <f>INDEX('P-07 HACCP score'!$C$3:$E$7,MATCH(X174,'P-07 HACCP score'!$B$3:$B$7,0),MATCH('D-14 Ernst'!T$2,'P-07 HACCP score'!$C$2:$E$2,0))</f>
        <v>0</v>
      </c>
      <c r="BO174" s="6">
        <f>INDEX('P-07 HACCP score'!$C$3:$E$7,MATCH(Y174,'P-07 HACCP score'!$B$3:$B$7,0),MATCH('D-14 Ernst'!U$2,'P-07 HACCP score'!$C$2:$E$2,0))</f>
        <v>0</v>
      </c>
      <c r="BP174" s="6">
        <f>INDEX('P-07 HACCP score'!$C$3:$E$7,MATCH(Z174,'P-07 HACCP score'!$B$3:$B$7,0),MATCH('D-14 Ernst'!V$2,'P-07 HACCP score'!$C$2:$E$2,0))</f>
        <v>0</v>
      </c>
      <c r="BQ174" s="6">
        <f>INDEX('P-07 HACCP score'!$C$3:$E$7,MATCH(AA174,'P-07 HACCP score'!$B$3:$B$7,0),MATCH('D-14 Ernst'!W$2,'P-07 HACCP score'!$C$2:$E$2,0))</f>
        <v>1</v>
      </c>
      <c r="BR174" s="6">
        <f>INDEX('P-07 HACCP score'!$C$3:$E$7,MATCH(AB174,'P-07 HACCP score'!$B$3:$B$7,0),MATCH('D-14 Ernst'!X$2,'P-07 HACCP score'!$C$2:$E$2,0))</f>
        <v>0</v>
      </c>
      <c r="BS174" s="6">
        <f>INDEX('P-07 HACCP score'!$C$3:$E$7,MATCH(AC174,'P-07 HACCP score'!$B$3:$B$7,0),MATCH('D-14 Ernst'!Y$2,'P-07 HACCP score'!$C$2:$E$2,0))</f>
        <v>0</v>
      </c>
      <c r="BT174" s="6">
        <f>INDEX('P-07 HACCP score'!$C$3:$E$7,MATCH(AD174,'P-07 HACCP score'!$B$3:$B$7,0),MATCH('D-14 Ernst'!Z$2,'P-07 HACCP score'!$C$2:$E$2,0))</f>
        <v>0</v>
      </c>
      <c r="BU174" s="6">
        <f>INDEX('P-07 HACCP score'!$C$3:$E$7,MATCH(AE174,'P-07 HACCP score'!$B$3:$B$7,0),MATCH('D-14 Ernst'!AA$2,'P-07 HACCP score'!$C$2:$E$2,0))</f>
        <v>0</v>
      </c>
      <c r="BV174" s="6">
        <f>INDEX('P-07 HACCP score'!$C$3:$E$7,MATCH(AF174,'P-07 HACCP score'!$B$3:$B$7,0),MATCH('D-14 Ernst'!AB$2,'P-07 HACCP score'!$C$2:$E$2,0))</f>
        <v>0</v>
      </c>
      <c r="BW174" s="6">
        <f>INDEX('P-07 HACCP score'!$C$3:$E$7,MATCH(AG174,'P-07 HACCP score'!$B$3:$B$7,0),MATCH('D-14 Ernst'!AC$2,'P-07 HACCP score'!$C$2:$E$2,0))</f>
        <v>3</v>
      </c>
      <c r="BX174" s="6">
        <f>INDEX('P-07 HACCP score'!$C$3:$E$7,MATCH(AH174,'P-07 HACCP score'!$B$3:$B$7,0),MATCH('D-14 Ernst'!AD$2,'P-07 HACCP score'!$C$2:$E$2,0))</f>
        <v>0</v>
      </c>
    </row>
    <row r="175" spans="1:76" s="6" customFormat="1" x14ac:dyDescent="0.45">
      <c r="A175" s="47">
        <v>53651</v>
      </c>
      <c r="B175" s="6" t="s">
        <v>207</v>
      </c>
      <c r="C175" s="6" t="s">
        <v>641</v>
      </c>
      <c r="D175" s="21" t="s">
        <v>31</v>
      </c>
      <c r="E175" s="22"/>
      <c r="F175" s="22"/>
      <c r="G175" s="22"/>
      <c r="H175" s="25"/>
      <c r="I175" s="25"/>
      <c r="J175" s="25"/>
      <c r="K175" s="25"/>
      <c r="L175" s="25"/>
      <c r="M175" s="22"/>
      <c r="N175" s="22"/>
      <c r="O175" s="26"/>
      <c r="P175" s="26"/>
      <c r="Q175" s="22"/>
      <c r="R175" s="22"/>
      <c r="S175" s="22"/>
      <c r="T175" s="22"/>
      <c r="U175" s="22"/>
      <c r="V175" s="22"/>
      <c r="W175" s="22"/>
      <c r="X175" s="22"/>
      <c r="Y175" s="22"/>
      <c r="Z175" s="22"/>
      <c r="AA175" s="22" t="s">
        <v>32</v>
      </c>
      <c r="AB175" s="22"/>
      <c r="AC175" s="22"/>
      <c r="AD175" s="22"/>
      <c r="AE175" s="22"/>
      <c r="AF175" s="22"/>
      <c r="AG175" s="22" t="s">
        <v>32</v>
      </c>
      <c r="AH175" s="22"/>
      <c r="AI175" s="4">
        <f>COUNTIF(AU175:AW175,5)+COUNTIF(BC175:BD175,5)+COUNTIF(BG175:BX175,5)+COUNTIF(AU175:AW175,9)+COUNTIF(BC175:BD175,9)+COUNTIF(BG175:BX175,9)</f>
        <v>0</v>
      </c>
      <c r="AJ175" s="4">
        <f>COUNTIF(AU175:AW175,15)+COUNTIF(BC175:BD175,15)+COUNTIF(BG175:BX175,15)+COUNTIF(AU175:AW175,25)+COUNTIF(BC175:BD175,25)+COUNTIF(BG175:BX175,25)</f>
        <v>0</v>
      </c>
      <c r="AK175" s="4" t="str">
        <f>IF(AJ175&gt;=1,"HOOG",IF(AI175&gt;=2,"MIDDEN","LAAG"))</f>
        <v>LAAG</v>
      </c>
      <c r="AL175" s="4" t="str">
        <f>IF(AND(AJ175=1,OR(G175="H",X175="H"),TEXT(D175,0)&lt;&gt;"4"),"J","N" )</f>
        <v>N</v>
      </c>
      <c r="AM175" s="4" t="s">
        <v>34</v>
      </c>
      <c r="AN175" s="80" t="str">
        <f>IF(OR(AM175="J",AL175="J"),"MIDDEN",AK175)</f>
        <v>LAAG</v>
      </c>
      <c r="AO175" s="4" t="s">
        <v>35</v>
      </c>
      <c r="AP175" s="4" t="s">
        <v>33</v>
      </c>
      <c r="AQ175" s="4" t="s">
        <v>34</v>
      </c>
      <c r="AR175" s="4" t="str">
        <f>IF(AND(AO175="H",AP175="K"),"J",IF(OR(AND(AO175="L",AP175="K",AQ175="J"),AND(AO175="H",AP175="G",AQ175="J")),"J","N"))</f>
        <v>J</v>
      </c>
      <c r="AS175" s="4" t="s">
        <v>112</v>
      </c>
      <c r="AT175" s="4" t="str">
        <f>IF(AR175="N",AN175,IF(AN175="LAAG","MIDDEN","HOOG"))</f>
        <v>MIDDEN</v>
      </c>
      <c r="AU175" s="6">
        <f>INDEX('P-07 HACCP score'!$C$3:$E$7,MATCH(E175,'P-07 HACCP score'!$B$3:$B$7,0),MATCH('D-14 Ernst'!A$2,'P-07 HACCP score'!$C$2:$E$2,0))</f>
        <v>0</v>
      </c>
      <c r="AV175" s="6">
        <f>INDEX('P-07 HACCP score'!$C$3:$E$7,MATCH(F175,'P-07 HACCP score'!$B$3:$B$7,0),MATCH('D-14 Ernst'!B$2,'P-07 HACCP score'!$C$2:$E$2,0))</f>
        <v>0</v>
      </c>
      <c r="AW175" s="6">
        <f>INDEX('P-07 HACCP score'!$C$3:$E$7,MATCH(G175,'P-07 HACCP score'!$B$3:$B$7,0),MATCH('D-14 Ernst'!C$2,'P-07 HACCP score'!$C$2:$E$2,0))</f>
        <v>0</v>
      </c>
      <c r="AX175" s="6">
        <f>INDEX('P-07 HACCP score'!$C$3:$E$7,MATCH(H175,'P-07 HACCP score'!$B$3:$B$7,0),MATCH('D-14 Ernst'!D$2,'P-07 HACCP score'!$C$2:$E$2,0))</f>
        <v>0</v>
      </c>
      <c r="AY175" s="6">
        <f>INDEX('P-07 HACCP score'!$C$3:$E$7,MATCH(I175,'P-07 HACCP score'!$B$3:$B$7,0),MATCH('D-14 Ernst'!E$2,'P-07 HACCP score'!$C$2:$E$2,0))</f>
        <v>0</v>
      </c>
      <c r="AZ175" s="6">
        <f>INDEX('P-07 HACCP score'!$C$3:$E$7,MATCH(J175,'P-07 HACCP score'!$B$3:$B$7,0),MATCH('D-14 Ernst'!F$2,'P-07 HACCP score'!$C$2:$E$2,0))</f>
        <v>0</v>
      </c>
      <c r="BA175" s="6">
        <f>INDEX('P-07 HACCP score'!$C$3:$E$7,MATCH(K175,'P-07 HACCP score'!$B$3:$B$7,0),MATCH('D-14 Ernst'!G$2,'P-07 HACCP score'!$C$2:$E$2,0))</f>
        <v>0</v>
      </c>
      <c r="BB175" s="6">
        <f>INDEX('P-07 HACCP score'!$C$3:$E$7,MATCH(L175,'P-07 HACCP score'!$B$3:$B$7,0),MATCH('D-14 Ernst'!H$2,'P-07 HACCP score'!$C$2:$E$2,0))</f>
        <v>0</v>
      </c>
      <c r="BC175" s="6">
        <f>INDEX('P-07 HACCP score'!$C$3:$E$7,MATCH(M175,'P-07 HACCP score'!$B$3:$B$7,0),MATCH('D-14 Ernst'!I$2,'P-07 HACCP score'!$C$2:$E$2,0))</f>
        <v>0</v>
      </c>
      <c r="BD175" s="6">
        <f>INDEX('P-07 HACCP score'!$C$3:$E$7,MATCH(N175,'P-07 HACCP score'!$B$3:$B$7,0),MATCH('D-14 Ernst'!J$2,'P-07 HACCP score'!$C$2:$E$2,0))</f>
        <v>0</v>
      </c>
      <c r="BE175" s="6">
        <f>INDEX('P-07 HACCP score'!$C$3:$E$7,MATCH(O175,'P-07 HACCP score'!$B$3:$B$7,0),MATCH('D-14 Ernst'!K$2,'P-07 HACCP score'!$C$2:$E$2,0))</f>
        <v>0</v>
      </c>
      <c r="BF175" s="6">
        <f>INDEX('P-07 HACCP score'!$C$3:$E$7,MATCH(P175,'P-07 HACCP score'!$B$3:$B$7,0),MATCH('D-14 Ernst'!L$2,'P-07 HACCP score'!$C$2:$E$2,0))</f>
        <v>0</v>
      </c>
      <c r="BG175" s="6">
        <f>INDEX('P-07 HACCP score'!$C$3:$E$7,MATCH(Q175,'P-07 HACCP score'!$B$3:$B$7,0),MATCH('D-14 Ernst'!M$2,'P-07 HACCP score'!$C$2:$E$2,0))</f>
        <v>0</v>
      </c>
      <c r="BH175" s="6">
        <f>INDEX('P-07 HACCP score'!$C$3:$E$7,MATCH(R175,'P-07 HACCP score'!$B$3:$B$7,0),MATCH('D-14 Ernst'!N$2,'P-07 HACCP score'!$C$2:$E$2,0))</f>
        <v>0</v>
      </c>
      <c r="BI175" s="6">
        <f>INDEX('P-07 HACCP score'!$C$3:$E$7,MATCH(S175,'P-07 HACCP score'!$B$3:$B$7,0),MATCH('D-14 Ernst'!O$2,'P-07 HACCP score'!$C$2:$E$2,0))</f>
        <v>0</v>
      </c>
      <c r="BJ175" s="6">
        <f>INDEX('P-07 HACCP score'!$C$3:$E$7,MATCH(T175,'P-07 HACCP score'!$B$3:$B$7,0),MATCH('D-14 Ernst'!P$2,'P-07 HACCP score'!$C$2:$E$2,0))</f>
        <v>0</v>
      </c>
      <c r="BK175" s="6">
        <f>INDEX('P-07 HACCP score'!$C$3:$E$7,MATCH(U175,'P-07 HACCP score'!$B$3:$B$7,0),MATCH('D-14 Ernst'!Q$2,'P-07 HACCP score'!$C$2:$E$2,0))</f>
        <v>0</v>
      </c>
      <c r="BL175" s="6">
        <f>INDEX('P-07 HACCP score'!$C$3:$E$7,MATCH(V175,'P-07 HACCP score'!$B$3:$B$7,0),MATCH('D-14 Ernst'!R$2,'P-07 HACCP score'!$C$2:$E$2,0))</f>
        <v>0</v>
      </c>
      <c r="BM175" s="6">
        <f>INDEX('P-07 HACCP score'!$C$3:$E$7,MATCH(W175,'P-07 HACCP score'!$B$3:$B$7,0),MATCH('D-14 Ernst'!S$2,'P-07 HACCP score'!$C$2:$E$2,0))</f>
        <v>0</v>
      </c>
      <c r="BN175" s="6">
        <f>INDEX('P-07 HACCP score'!$C$3:$E$7,MATCH(X175,'P-07 HACCP score'!$B$3:$B$7,0),MATCH('D-14 Ernst'!T$2,'P-07 HACCP score'!$C$2:$E$2,0))</f>
        <v>0</v>
      </c>
      <c r="BO175" s="6">
        <f>INDEX('P-07 HACCP score'!$C$3:$E$7,MATCH(Y175,'P-07 HACCP score'!$B$3:$B$7,0),MATCH('D-14 Ernst'!U$2,'P-07 HACCP score'!$C$2:$E$2,0))</f>
        <v>0</v>
      </c>
      <c r="BP175" s="6">
        <f>INDEX('P-07 HACCP score'!$C$3:$E$7,MATCH(Z175,'P-07 HACCP score'!$B$3:$B$7,0),MATCH('D-14 Ernst'!V$2,'P-07 HACCP score'!$C$2:$E$2,0))</f>
        <v>0</v>
      </c>
      <c r="BQ175" s="6">
        <f>INDEX('P-07 HACCP score'!$C$3:$E$7,MATCH(AA175,'P-07 HACCP score'!$B$3:$B$7,0),MATCH('D-14 Ernst'!W$2,'P-07 HACCP score'!$C$2:$E$2,0))</f>
        <v>1</v>
      </c>
      <c r="BR175" s="6">
        <f>INDEX('P-07 HACCP score'!$C$3:$E$7,MATCH(AB175,'P-07 HACCP score'!$B$3:$B$7,0),MATCH('D-14 Ernst'!X$2,'P-07 HACCP score'!$C$2:$E$2,0))</f>
        <v>0</v>
      </c>
      <c r="BS175" s="6">
        <f>INDEX('P-07 HACCP score'!$C$3:$E$7,MATCH(AC175,'P-07 HACCP score'!$B$3:$B$7,0),MATCH('D-14 Ernst'!Y$2,'P-07 HACCP score'!$C$2:$E$2,0))</f>
        <v>0</v>
      </c>
      <c r="BT175" s="6">
        <f>INDEX('P-07 HACCP score'!$C$3:$E$7,MATCH(AD175,'P-07 HACCP score'!$B$3:$B$7,0),MATCH('D-14 Ernst'!Z$2,'P-07 HACCP score'!$C$2:$E$2,0))</f>
        <v>0</v>
      </c>
      <c r="BU175" s="6">
        <f>INDEX('P-07 HACCP score'!$C$3:$E$7,MATCH(AE175,'P-07 HACCP score'!$B$3:$B$7,0),MATCH('D-14 Ernst'!AA$2,'P-07 HACCP score'!$C$2:$E$2,0))</f>
        <v>0</v>
      </c>
      <c r="BV175" s="6">
        <f>INDEX('P-07 HACCP score'!$C$3:$E$7,MATCH(AF175,'P-07 HACCP score'!$B$3:$B$7,0),MATCH('D-14 Ernst'!AB$2,'P-07 HACCP score'!$C$2:$E$2,0))</f>
        <v>0</v>
      </c>
      <c r="BW175" s="6">
        <f>INDEX('P-07 HACCP score'!$C$3:$E$7,MATCH(AG175,'P-07 HACCP score'!$B$3:$B$7,0),MATCH('D-14 Ernst'!AC$2,'P-07 HACCP score'!$C$2:$E$2,0))</f>
        <v>3</v>
      </c>
      <c r="BX175" s="6">
        <f>INDEX('P-07 HACCP score'!$C$3:$E$7,MATCH(AH175,'P-07 HACCP score'!$B$3:$B$7,0),MATCH('D-14 Ernst'!AD$2,'P-07 HACCP score'!$C$2:$E$2,0))</f>
        <v>0</v>
      </c>
    </row>
    <row r="176" spans="1:76" s="6" customFormat="1" x14ac:dyDescent="0.45">
      <c r="A176" s="47">
        <v>53660</v>
      </c>
      <c r="B176" s="6" t="s">
        <v>208</v>
      </c>
      <c r="C176" s="6" t="s">
        <v>641</v>
      </c>
      <c r="D176" s="21" t="s">
        <v>31</v>
      </c>
      <c r="E176" s="42" t="s">
        <v>726</v>
      </c>
      <c r="F176" s="22"/>
      <c r="G176" s="22"/>
      <c r="H176" s="25"/>
      <c r="I176" s="25"/>
      <c r="J176" s="25"/>
      <c r="K176" s="25"/>
      <c r="L176" s="25"/>
      <c r="M176" s="22"/>
      <c r="N176" s="22"/>
      <c r="O176" s="26"/>
      <c r="P176" s="26"/>
      <c r="Q176" s="22" t="s">
        <v>32</v>
      </c>
      <c r="R176" s="22"/>
      <c r="S176" s="22"/>
      <c r="T176" s="22"/>
      <c r="U176" s="22"/>
      <c r="V176" s="22"/>
      <c r="W176" s="22"/>
      <c r="X176" s="22"/>
      <c r="Y176" s="22"/>
      <c r="Z176" s="22"/>
      <c r="AA176" s="22"/>
      <c r="AB176" s="22"/>
      <c r="AC176" s="22"/>
      <c r="AD176" s="22"/>
      <c r="AE176" s="22"/>
      <c r="AF176" s="22"/>
      <c r="AG176" s="22"/>
      <c r="AH176" s="22"/>
      <c r="AI176" s="4">
        <f>COUNTIF(AU176:AW176,5)+COUNTIF(BC176:BD176,5)+COUNTIF(BG176:BX176,5)+COUNTIF(AU176:AW176,9)+COUNTIF(BC176:BD176,9)+COUNTIF(BG176:BX176,9)</f>
        <v>1</v>
      </c>
      <c r="AJ176" s="4">
        <f>COUNTIF(AU176:AW176,15)+COUNTIF(BC176:BD176,15)+COUNTIF(BG176:BX176,15)+COUNTIF(AU176:AW176,25)+COUNTIF(BC176:BD176,25)+COUNTIF(BG176:BX176,25)</f>
        <v>0</v>
      </c>
      <c r="AK176" s="4" t="str">
        <f>IF(AJ176&gt;=1,"HOOG",IF(AI176&gt;=2,"MIDDEN","LAAG"))</f>
        <v>LAAG</v>
      </c>
      <c r="AL176" s="4" t="str">
        <f>IF(AND(AJ176=1,OR(G176="H",X176="H"),TEXT(D176,0)&lt;&gt;"4"),"J","N" )</f>
        <v>N</v>
      </c>
      <c r="AM176" s="4" t="s">
        <v>34</v>
      </c>
      <c r="AN176" s="80" t="str">
        <f>IF(OR(AM176="J",AL176="J"),"MIDDEN",AK176)</f>
        <v>LAAG</v>
      </c>
      <c r="AO176" s="4" t="s">
        <v>32</v>
      </c>
      <c r="AP176" s="4" t="s">
        <v>33</v>
      </c>
      <c r="AQ176" s="4" t="s">
        <v>34</v>
      </c>
      <c r="AR176" s="4" t="str">
        <f>IF(AND(AO176="H",AP176="K"),"J",IF(OR(AND(AO176="L",AP176="K",AQ176="J"),AND(AO176="H",AP176="G",AQ176="J")),"J","N"))</f>
        <v>N</v>
      </c>
      <c r="AS176" s="4" t="s">
        <v>34</v>
      </c>
      <c r="AT176" s="4" t="str">
        <f>IF(AR176="N",AN176,IF(AN176="LAAG","MIDDEN","HOOG"))</f>
        <v>LAAG</v>
      </c>
      <c r="AU176" s="6">
        <f>INDEX('P-07 HACCP score'!$C$3:$E$7,MATCH(E176,'P-07 HACCP score'!$B$3:$B$7,0),MATCH('D-14 Ernst'!A$2,'P-07 HACCP score'!$C$2:$E$2,0))</f>
        <v>1.5</v>
      </c>
      <c r="AV176" s="6">
        <f>INDEX('P-07 HACCP score'!$C$3:$E$7,MATCH(F176,'P-07 HACCP score'!$B$3:$B$7,0),MATCH('D-14 Ernst'!B$2,'P-07 HACCP score'!$C$2:$E$2,0))</f>
        <v>0</v>
      </c>
      <c r="AW176" s="6">
        <f>INDEX('P-07 HACCP score'!$C$3:$E$7,MATCH(G176,'P-07 HACCP score'!$B$3:$B$7,0),MATCH('D-14 Ernst'!C$2,'P-07 HACCP score'!$C$2:$E$2,0))</f>
        <v>0</v>
      </c>
      <c r="AX176" s="6">
        <f>INDEX('P-07 HACCP score'!$C$3:$E$7,MATCH(H176,'P-07 HACCP score'!$B$3:$B$7,0),MATCH('D-14 Ernst'!D$2,'P-07 HACCP score'!$C$2:$E$2,0))</f>
        <v>0</v>
      </c>
      <c r="AY176" s="6">
        <f>INDEX('P-07 HACCP score'!$C$3:$E$7,MATCH(I176,'P-07 HACCP score'!$B$3:$B$7,0),MATCH('D-14 Ernst'!E$2,'P-07 HACCP score'!$C$2:$E$2,0))</f>
        <v>0</v>
      </c>
      <c r="AZ176" s="6">
        <f>INDEX('P-07 HACCP score'!$C$3:$E$7,MATCH(J176,'P-07 HACCP score'!$B$3:$B$7,0),MATCH('D-14 Ernst'!F$2,'P-07 HACCP score'!$C$2:$E$2,0))</f>
        <v>0</v>
      </c>
      <c r="BA176" s="6">
        <f>INDEX('P-07 HACCP score'!$C$3:$E$7,MATCH(K176,'P-07 HACCP score'!$B$3:$B$7,0),MATCH('D-14 Ernst'!G$2,'P-07 HACCP score'!$C$2:$E$2,0))</f>
        <v>0</v>
      </c>
      <c r="BB176" s="6">
        <f>INDEX('P-07 HACCP score'!$C$3:$E$7,MATCH(L176,'P-07 HACCP score'!$B$3:$B$7,0),MATCH('D-14 Ernst'!H$2,'P-07 HACCP score'!$C$2:$E$2,0))</f>
        <v>0</v>
      </c>
      <c r="BC176" s="6">
        <f>INDEX('P-07 HACCP score'!$C$3:$E$7,MATCH(M176,'P-07 HACCP score'!$B$3:$B$7,0),MATCH('D-14 Ernst'!I$2,'P-07 HACCP score'!$C$2:$E$2,0))</f>
        <v>0</v>
      </c>
      <c r="BD176" s="6">
        <f>INDEX('P-07 HACCP score'!$C$3:$E$7,MATCH(N176,'P-07 HACCP score'!$B$3:$B$7,0),MATCH('D-14 Ernst'!J$2,'P-07 HACCP score'!$C$2:$E$2,0))</f>
        <v>0</v>
      </c>
      <c r="BE176" s="6">
        <f>INDEX('P-07 HACCP score'!$C$3:$E$7,MATCH(O176,'P-07 HACCP score'!$B$3:$B$7,0),MATCH('D-14 Ernst'!K$2,'P-07 HACCP score'!$C$2:$E$2,0))</f>
        <v>0</v>
      </c>
      <c r="BF176" s="6">
        <f>INDEX('P-07 HACCP score'!$C$3:$E$7,MATCH(P176,'P-07 HACCP score'!$B$3:$B$7,0),MATCH('D-14 Ernst'!L$2,'P-07 HACCP score'!$C$2:$E$2,0))</f>
        <v>0</v>
      </c>
      <c r="BG176" s="6">
        <f>INDEX('P-07 HACCP score'!$C$3:$E$7,MATCH(Q176,'P-07 HACCP score'!$B$3:$B$7,0),MATCH('D-14 Ernst'!M$2,'P-07 HACCP score'!$C$2:$E$2,0))</f>
        <v>5</v>
      </c>
      <c r="BH176" s="6">
        <f>INDEX('P-07 HACCP score'!$C$3:$E$7,MATCH(R176,'P-07 HACCP score'!$B$3:$B$7,0),MATCH('D-14 Ernst'!N$2,'P-07 HACCP score'!$C$2:$E$2,0))</f>
        <v>0</v>
      </c>
      <c r="BI176" s="6">
        <f>INDEX('P-07 HACCP score'!$C$3:$E$7,MATCH(S176,'P-07 HACCP score'!$B$3:$B$7,0),MATCH('D-14 Ernst'!O$2,'P-07 HACCP score'!$C$2:$E$2,0))</f>
        <v>0</v>
      </c>
      <c r="BJ176" s="6">
        <f>INDEX('P-07 HACCP score'!$C$3:$E$7,MATCH(T176,'P-07 HACCP score'!$B$3:$B$7,0),MATCH('D-14 Ernst'!P$2,'P-07 HACCP score'!$C$2:$E$2,0))</f>
        <v>0</v>
      </c>
      <c r="BK176" s="6">
        <f>INDEX('P-07 HACCP score'!$C$3:$E$7,MATCH(U176,'P-07 HACCP score'!$B$3:$B$7,0),MATCH('D-14 Ernst'!Q$2,'P-07 HACCP score'!$C$2:$E$2,0))</f>
        <v>0</v>
      </c>
      <c r="BL176" s="6">
        <f>INDEX('P-07 HACCP score'!$C$3:$E$7,MATCH(V176,'P-07 HACCP score'!$B$3:$B$7,0),MATCH('D-14 Ernst'!R$2,'P-07 HACCP score'!$C$2:$E$2,0))</f>
        <v>0</v>
      </c>
      <c r="BM176" s="6">
        <f>INDEX('P-07 HACCP score'!$C$3:$E$7,MATCH(W176,'P-07 HACCP score'!$B$3:$B$7,0),MATCH('D-14 Ernst'!S$2,'P-07 HACCP score'!$C$2:$E$2,0))</f>
        <v>0</v>
      </c>
      <c r="BN176" s="6">
        <f>INDEX('P-07 HACCP score'!$C$3:$E$7,MATCH(X176,'P-07 HACCP score'!$B$3:$B$7,0),MATCH('D-14 Ernst'!T$2,'P-07 HACCP score'!$C$2:$E$2,0))</f>
        <v>0</v>
      </c>
      <c r="BO176" s="6">
        <f>INDEX('P-07 HACCP score'!$C$3:$E$7,MATCH(Y176,'P-07 HACCP score'!$B$3:$B$7,0),MATCH('D-14 Ernst'!U$2,'P-07 HACCP score'!$C$2:$E$2,0))</f>
        <v>0</v>
      </c>
      <c r="BP176" s="6">
        <f>INDEX('P-07 HACCP score'!$C$3:$E$7,MATCH(Z176,'P-07 HACCP score'!$B$3:$B$7,0),MATCH('D-14 Ernst'!V$2,'P-07 HACCP score'!$C$2:$E$2,0))</f>
        <v>0</v>
      </c>
      <c r="BQ176" s="6">
        <f>INDEX('P-07 HACCP score'!$C$3:$E$7,MATCH(AA176,'P-07 HACCP score'!$B$3:$B$7,0),MATCH('D-14 Ernst'!W$2,'P-07 HACCP score'!$C$2:$E$2,0))</f>
        <v>0</v>
      </c>
      <c r="BR176" s="6">
        <f>INDEX('P-07 HACCP score'!$C$3:$E$7,MATCH(AB176,'P-07 HACCP score'!$B$3:$B$7,0),MATCH('D-14 Ernst'!X$2,'P-07 HACCP score'!$C$2:$E$2,0))</f>
        <v>0</v>
      </c>
      <c r="BS176" s="6">
        <f>INDEX('P-07 HACCP score'!$C$3:$E$7,MATCH(AC176,'P-07 HACCP score'!$B$3:$B$7,0),MATCH('D-14 Ernst'!Y$2,'P-07 HACCP score'!$C$2:$E$2,0))</f>
        <v>0</v>
      </c>
      <c r="BT176" s="6">
        <f>INDEX('P-07 HACCP score'!$C$3:$E$7,MATCH(AD176,'P-07 HACCP score'!$B$3:$B$7,0),MATCH('D-14 Ernst'!Z$2,'P-07 HACCP score'!$C$2:$E$2,0))</f>
        <v>0</v>
      </c>
      <c r="BU176" s="6">
        <f>INDEX('P-07 HACCP score'!$C$3:$E$7,MATCH(AE176,'P-07 HACCP score'!$B$3:$B$7,0),MATCH('D-14 Ernst'!AA$2,'P-07 HACCP score'!$C$2:$E$2,0))</f>
        <v>0</v>
      </c>
      <c r="BV176" s="6">
        <f>INDEX('P-07 HACCP score'!$C$3:$E$7,MATCH(AF176,'P-07 HACCP score'!$B$3:$B$7,0),MATCH('D-14 Ernst'!AB$2,'P-07 HACCP score'!$C$2:$E$2,0))</f>
        <v>0</v>
      </c>
      <c r="BW176" s="6">
        <f>INDEX('P-07 HACCP score'!$C$3:$E$7,MATCH(AG176,'P-07 HACCP score'!$B$3:$B$7,0),MATCH('D-14 Ernst'!AC$2,'P-07 HACCP score'!$C$2:$E$2,0))</f>
        <v>0</v>
      </c>
      <c r="BX176" s="6">
        <f>INDEX('P-07 HACCP score'!$C$3:$E$7,MATCH(AH176,'P-07 HACCP score'!$B$3:$B$7,0),MATCH('D-14 Ernst'!AD$2,'P-07 HACCP score'!$C$2:$E$2,0))</f>
        <v>0</v>
      </c>
    </row>
    <row r="177" spans="1:76" x14ac:dyDescent="0.45">
      <c r="A177" s="47">
        <v>53670</v>
      </c>
      <c r="B177" s="6" t="s">
        <v>209</v>
      </c>
      <c r="C177" s="6" t="s">
        <v>641</v>
      </c>
      <c r="D177" s="21" t="s">
        <v>31</v>
      </c>
      <c r="E177" s="22"/>
      <c r="F177" s="22"/>
      <c r="G177" s="22"/>
      <c r="H177" s="25"/>
      <c r="I177" s="25"/>
      <c r="J177" s="25"/>
      <c r="K177" s="25"/>
      <c r="L177" s="25"/>
      <c r="M177" s="22"/>
      <c r="N177" s="22"/>
      <c r="O177" s="26"/>
      <c r="P177" s="26"/>
      <c r="Q177" s="22" t="s">
        <v>32</v>
      </c>
      <c r="R177" s="22"/>
      <c r="S177" s="22"/>
      <c r="T177" s="22"/>
      <c r="U177" s="22"/>
      <c r="V177" s="22"/>
      <c r="W177" s="22"/>
      <c r="X177" s="22"/>
      <c r="Y177" s="22"/>
      <c r="Z177" s="22"/>
      <c r="AA177" s="22"/>
      <c r="AB177" s="22"/>
      <c r="AC177" s="22"/>
      <c r="AD177" s="22"/>
      <c r="AE177" s="22"/>
      <c r="AF177" s="22"/>
      <c r="AG177" s="22"/>
      <c r="AH177" s="22"/>
      <c r="AI177" s="4">
        <f>COUNTIF(AU177:AW177,5)+COUNTIF(BC177:BD177,5)+COUNTIF(BG177:BX177,5)+COUNTIF(AU177:AW177,9)+COUNTIF(BC177:BD177,9)+COUNTIF(BG177:BX177,9)</f>
        <v>1</v>
      </c>
      <c r="AJ177" s="4">
        <f>COUNTIF(AU177:AW177,15)+COUNTIF(BC177:BD177,15)+COUNTIF(BG177:BX177,15)+COUNTIF(AU177:AW177,25)+COUNTIF(BC177:BD177,25)+COUNTIF(BG177:BX177,25)</f>
        <v>0</v>
      </c>
      <c r="AK177" s="4" t="str">
        <f>IF(AJ177&gt;=1,"HOOG",IF(AI177&gt;=2,"MIDDEN","LAAG"))</f>
        <v>LAAG</v>
      </c>
      <c r="AL177" s="4" t="str">
        <f>IF(AND(AJ177=1,OR(G177="H",X177="H"),TEXT(D177,0)&lt;&gt;"4"),"J","N" )</f>
        <v>N</v>
      </c>
      <c r="AM177" s="4" t="s">
        <v>34</v>
      </c>
      <c r="AN177" s="80" t="str">
        <f>IF(OR(AM177="J",AL177="J"),"MIDDEN",AK177)</f>
        <v>LAAG</v>
      </c>
      <c r="AO177" s="4" t="s">
        <v>35</v>
      </c>
      <c r="AP177" s="4" t="s">
        <v>36</v>
      </c>
      <c r="AQ177" s="4" t="s">
        <v>34</v>
      </c>
      <c r="AR177" s="4" t="str">
        <f>IF(AND(AO177="H",AP177="K"),"J",IF(OR(AND(AO177="L",AP177="K",AQ177="J"),AND(AO177="H",AP177="G",AQ177="J")),"J","N"))</f>
        <v>N</v>
      </c>
      <c r="AS177" s="4" t="s">
        <v>112</v>
      </c>
      <c r="AT177" s="4" t="str">
        <f>IF(AR177="N",AN177,IF(AN177="LAAG","MIDDEN","HOOG"))</f>
        <v>LAAG</v>
      </c>
      <c r="AU177" s="6">
        <f>INDEX('P-07 HACCP score'!$C$3:$E$7,MATCH(E177,'P-07 HACCP score'!$B$3:$B$7,0),MATCH('D-14 Ernst'!A$2,'P-07 HACCP score'!$C$2:$E$2,0))</f>
        <v>0</v>
      </c>
      <c r="AV177" s="6">
        <f>INDEX('P-07 HACCP score'!$C$3:$E$7,MATCH(F177,'P-07 HACCP score'!$B$3:$B$7,0),MATCH('D-14 Ernst'!B$2,'P-07 HACCP score'!$C$2:$E$2,0))</f>
        <v>0</v>
      </c>
      <c r="AW177" s="6">
        <f>INDEX('P-07 HACCP score'!$C$3:$E$7,MATCH(G177,'P-07 HACCP score'!$B$3:$B$7,0),MATCH('D-14 Ernst'!C$2,'P-07 HACCP score'!$C$2:$E$2,0))</f>
        <v>0</v>
      </c>
      <c r="AX177" s="6">
        <f>INDEX('P-07 HACCP score'!$C$3:$E$7,MATCH(H177,'P-07 HACCP score'!$B$3:$B$7,0),MATCH('D-14 Ernst'!D$2,'P-07 HACCP score'!$C$2:$E$2,0))</f>
        <v>0</v>
      </c>
      <c r="AY177" s="6">
        <f>INDEX('P-07 HACCP score'!$C$3:$E$7,MATCH(I177,'P-07 HACCP score'!$B$3:$B$7,0),MATCH('D-14 Ernst'!E$2,'P-07 HACCP score'!$C$2:$E$2,0))</f>
        <v>0</v>
      </c>
      <c r="AZ177" s="6">
        <f>INDEX('P-07 HACCP score'!$C$3:$E$7,MATCH(J177,'P-07 HACCP score'!$B$3:$B$7,0),MATCH('D-14 Ernst'!F$2,'P-07 HACCP score'!$C$2:$E$2,0))</f>
        <v>0</v>
      </c>
      <c r="BA177" s="6">
        <f>INDEX('P-07 HACCP score'!$C$3:$E$7,MATCH(K177,'P-07 HACCP score'!$B$3:$B$7,0),MATCH('D-14 Ernst'!G$2,'P-07 HACCP score'!$C$2:$E$2,0))</f>
        <v>0</v>
      </c>
      <c r="BB177" s="6">
        <f>INDEX('P-07 HACCP score'!$C$3:$E$7,MATCH(L177,'P-07 HACCP score'!$B$3:$B$7,0),MATCH('D-14 Ernst'!H$2,'P-07 HACCP score'!$C$2:$E$2,0))</f>
        <v>0</v>
      </c>
      <c r="BC177" s="6">
        <f>INDEX('P-07 HACCP score'!$C$3:$E$7,MATCH(M177,'P-07 HACCP score'!$B$3:$B$7,0),MATCH('D-14 Ernst'!I$2,'P-07 HACCP score'!$C$2:$E$2,0))</f>
        <v>0</v>
      </c>
      <c r="BD177" s="6">
        <f>INDEX('P-07 HACCP score'!$C$3:$E$7,MATCH(N177,'P-07 HACCP score'!$B$3:$B$7,0),MATCH('D-14 Ernst'!J$2,'P-07 HACCP score'!$C$2:$E$2,0))</f>
        <v>0</v>
      </c>
      <c r="BE177" s="6">
        <f>INDEX('P-07 HACCP score'!$C$3:$E$7,MATCH(O177,'P-07 HACCP score'!$B$3:$B$7,0),MATCH('D-14 Ernst'!K$2,'P-07 HACCP score'!$C$2:$E$2,0))</f>
        <v>0</v>
      </c>
      <c r="BF177" s="6">
        <f>INDEX('P-07 HACCP score'!$C$3:$E$7,MATCH(P177,'P-07 HACCP score'!$B$3:$B$7,0),MATCH('D-14 Ernst'!L$2,'P-07 HACCP score'!$C$2:$E$2,0))</f>
        <v>0</v>
      </c>
      <c r="BG177" s="6">
        <f>INDEX('P-07 HACCP score'!$C$3:$E$7,MATCH(Q177,'P-07 HACCP score'!$B$3:$B$7,0),MATCH('D-14 Ernst'!M$2,'P-07 HACCP score'!$C$2:$E$2,0))</f>
        <v>5</v>
      </c>
      <c r="BH177" s="6">
        <f>INDEX('P-07 HACCP score'!$C$3:$E$7,MATCH(R177,'P-07 HACCP score'!$B$3:$B$7,0),MATCH('D-14 Ernst'!N$2,'P-07 HACCP score'!$C$2:$E$2,0))</f>
        <v>0</v>
      </c>
      <c r="BI177" s="6">
        <f>INDEX('P-07 HACCP score'!$C$3:$E$7,MATCH(S177,'P-07 HACCP score'!$B$3:$B$7,0),MATCH('D-14 Ernst'!O$2,'P-07 HACCP score'!$C$2:$E$2,0))</f>
        <v>0</v>
      </c>
      <c r="BJ177" s="6">
        <f>INDEX('P-07 HACCP score'!$C$3:$E$7,MATCH(T177,'P-07 HACCP score'!$B$3:$B$7,0),MATCH('D-14 Ernst'!P$2,'P-07 HACCP score'!$C$2:$E$2,0))</f>
        <v>0</v>
      </c>
      <c r="BK177" s="6">
        <f>INDEX('P-07 HACCP score'!$C$3:$E$7,MATCH(U177,'P-07 HACCP score'!$B$3:$B$7,0),MATCH('D-14 Ernst'!Q$2,'P-07 HACCP score'!$C$2:$E$2,0))</f>
        <v>0</v>
      </c>
      <c r="BL177" s="6">
        <f>INDEX('P-07 HACCP score'!$C$3:$E$7,MATCH(V177,'P-07 HACCP score'!$B$3:$B$7,0),MATCH('D-14 Ernst'!R$2,'P-07 HACCP score'!$C$2:$E$2,0))</f>
        <v>0</v>
      </c>
      <c r="BM177" s="6">
        <f>INDEX('P-07 HACCP score'!$C$3:$E$7,MATCH(W177,'P-07 HACCP score'!$B$3:$B$7,0),MATCH('D-14 Ernst'!S$2,'P-07 HACCP score'!$C$2:$E$2,0))</f>
        <v>0</v>
      </c>
      <c r="BN177" s="6">
        <f>INDEX('P-07 HACCP score'!$C$3:$E$7,MATCH(X177,'P-07 HACCP score'!$B$3:$B$7,0),MATCH('D-14 Ernst'!T$2,'P-07 HACCP score'!$C$2:$E$2,0))</f>
        <v>0</v>
      </c>
      <c r="BO177" s="6">
        <f>INDEX('P-07 HACCP score'!$C$3:$E$7,MATCH(Y177,'P-07 HACCP score'!$B$3:$B$7,0),MATCH('D-14 Ernst'!U$2,'P-07 HACCP score'!$C$2:$E$2,0))</f>
        <v>0</v>
      </c>
      <c r="BP177" s="6">
        <f>INDEX('P-07 HACCP score'!$C$3:$E$7,MATCH(Z177,'P-07 HACCP score'!$B$3:$B$7,0),MATCH('D-14 Ernst'!V$2,'P-07 HACCP score'!$C$2:$E$2,0))</f>
        <v>0</v>
      </c>
      <c r="BQ177" s="6">
        <f>INDEX('P-07 HACCP score'!$C$3:$E$7,MATCH(AA177,'P-07 HACCP score'!$B$3:$B$7,0),MATCH('D-14 Ernst'!W$2,'P-07 HACCP score'!$C$2:$E$2,0))</f>
        <v>0</v>
      </c>
      <c r="BR177" s="6">
        <f>INDEX('P-07 HACCP score'!$C$3:$E$7,MATCH(AB177,'P-07 HACCP score'!$B$3:$B$7,0),MATCH('D-14 Ernst'!X$2,'P-07 HACCP score'!$C$2:$E$2,0))</f>
        <v>0</v>
      </c>
      <c r="BS177" s="6">
        <f>INDEX('P-07 HACCP score'!$C$3:$E$7,MATCH(AC177,'P-07 HACCP score'!$B$3:$B$7,0),MATCH('D-14 Ernst'!Y$2,'P-07 HACCP score'!$C$2:$E$2,0))</f>
        <v>0</v>
      </c>
      <c r="BT177" s="6">
        <f>INDEX('P-07 HACCP score'!$C$3:$E$7,MATCH(AD177,'P-07 HACCP score'!$B$3:$B$7,0),MATCH('D-14 Ernst'!Z$2,'P-07 HACCP score'!$C$2:$E$2,0))</f>
        <v>0</v>
      </c>
      <c r="BU177" s="6">
        <f>INDEX('P-07 HACCP score'!$C$3:$E$7,MATCH(AE177,'P-07 HACCP score'!$B$3:$B$7,0),MATCH('D-14 Ernst'!AA$2,'P-07 HACCP score'!$C$2:$E$2,0))</f>
        <v>0</v>
      </c>
      <c r="BV177" s="6">
        <f>INDEX('P-07 HACCP score'!$C$3:$E$7,MATCH(AF177,'P-07 HACCP score'!$B$3:$B$7,0),MATCH('D-14 Ernst'!AB$2,'P-07 HACCP score'!$C$2:$E$2,0))</f>
        <v>0</v>
      </c>
      <c r="BW177" s="6">
        <f>INDEX('P-07 HACCP score'!$C$3:$E$7,MATCH(AG177,'P-07 HACCP score'!$B$3:$B$7,0),MATCH('D-14 Ernst'!AC$2,'P-07 HACCP score'!$C$2:$E$2,0))</f>
        <v>0</v>
      </c>
      <c r="BX177" s="6">
        <f>INDEX('P-07 HACCP score'!$C$3:$E$7,MATCH(AH177,'P-07 HACCP score'!$B$3:$B$7,0),MATCH('D-14 Ernst'!AD$2,'P-07 HACCP score'!$C$2:$E$2,0))</f>
        <v>0</v>
      </c>
    </row>
    <row r="178" spans="1:76" s="6" customFormat="1" x14ac:dyDescent="0.45">
      <c r="A178" s="47">
        <v>53656</v>
      </c>
      <c r="B178" s="6" t="s">
        <v>780</v>
      </c>
      <c r="C178" s="6" t="s">
        <v>641</v>
      </c>
      <c r="D178" s="21" t="s">
        <v>31</v>
      </c>
      <c r="E178" s="22" t="s">
        <v>726</v>
      </c>
      <c r="F178" s="22"/>
      <c r="G178" s="22"/>
      <c r="H178" s="25"/>
      <c r="I178" s="25"/>
      <c r="J178" s="25"/>
      <c r="K178" s="25"/>
      <c r="L178" s="25"/>
      <c r="M178" s="22"/>
      <c r="N178" s="22"/>
      <c r="O178" s="26"/>
      <c r="P178" s="26"/>
      <c r="Q178" s="22"/>
      <c r="R178" s="22"/>
      <c r="S178" s="22"/>
      <c r="T178" s="22"/>
      <c r="U178" s="22"/>
      <c r="V178" s="22"/>
      <c r="W178" s="22"/>
      <c r="X178" s="22"/>
      <c r="Y178" s="22"/>
      <c r="Z178" s="22"/>
      <c r="AA178" s="22" t="s">
        <v>32</v>
      </c>
      <c r="AB178" s="22"/>
      <c r="AC178" s="22"/>
      <c r="AD178" s="22"/>
      <c r="AE178" s="22"/>
      <c r="AF178" s="22"/>
      <c r="AG178" s="22" t="s">
        <v>32</v>
      </c>
      <c r="AH178" s="22"/>
      <c r="AI178" s="4">
        <f>COUNTIF(AU178:AW178,5)+COUNTIF(BC178:BD178,5)+COUNTIF(BG178:BX178,5)+COUNTIF(AU178:AW178,9)+COUNTIF(BC178:BD178,9)+COUNTIF(BG178:BX178,9)</f>
        <v>0</v>
      </c>
      <c r="AJ178" s="4">
        <f>COUNTIF(AU178:AW178,15)+COUNTIF(BC178:BD178,15)+COUNTIF(BG178:BX178,15)+COUNTIF(AU178:AW178,25)+COUNTIF(BC178:BD178,25)+COUNTIF(BG178:BX178,25)</f>
        <v>0</v>
      </c>
      <c r="AK178" s="4" t="str">
        <f>IF(AJ178&gt;=1,"HOOG",IF(AI178&gt;=2,"MIDDEN","LAAG"))</f>
        <v>LAAG</v>
      </c>
      <c r="AL178" s="4" t="str">
        <f>IF(AND(AJ178=1,OR(G178="H",X178="H"),TEXT(D178,0)&lt;&gt;"4"),"J","N" )</f>
        <v>N</v>
      </c>
      <c r="AM178" s="4" t="s">
        <v>34</v>
      </c>
      <c r="AN178" s="80" t="str">
        <f>IF(OR(AM178="J",AL178="J"),"MIDDEN",AK178)</f>
        <v>LAAG</v>
      </c>
      <c r="AO178" s="4" t="s">
        <v>32</v>
      </c>
      <c r="AP178" s="4" t="s">
        <v>33</v>
      </c>
      <c r="AQ178" s="4" t="s">
        <v>34</v>
      </c>
      <c r="AR178" s="4" t="str">
        <f>IF(AND(AO178="H",AP178="K"),"J",IF(OR(AND(AO178="L",AP178="K",AQ178="J"),AND(AO178="H",AP178="G",AQ178="J")),"J","N"))</f>
        <v>N</v>
      </c>
      <c r="AS178" s="4" t="s">
        <v>34</v>
      </c>
      <c r="AT178" s="4" t="str">
        <f>IF(AR178="N",AN178,IF(AN178="LAAG","MIDDEN","HOOG"))</f>
        <v>LAAG</v>
      </c>
      <c r="AU178" s="6">
        <f>INDEX('P-07 HACCP score'!$C$3:$E$7,MATCH(E178,'P-07 HACCP score'!$B$3:$B$7,0),MATCH('D-14 Ernst'!A$2,'P-07 HACCP score'!$C$2:$E$2,0))</f>
        <v>1.5</v>
      </c>
      <c r="AV178" s="6">
        <f>INDEX('P-07 HACCP score'!$C$3:$E$7,MATCH(F178,'P-07 HACCP score'!$B$3:$B$7,0),MATCH('D-14 Ernst'!B$2,'P-07 HACCP score'!$C$2:$E$2,0))</f>
        <v>0</v>
      </c>
      <c r="AW178" s="6">
        <f>INDEX('P-07 HACCP score'!$C$3:$E$7,MATCH(G178,'P-07 HACCP score'!$B$3:$B$7,0),MATCH('D-14 Ernst'!C$2,'P-07 HACCP score'!$C$2:$E$2,0))</f>
        <v>0</v>
      </c>
      <c r="AX178" s="6">
        <f>INDEX('P-07 HACCP score'!$C$3:$E$7,MATCH(H178,'P-07 HACCP score'!$B$3:$B$7,0),MATCH('D-14 Ernst'!D$2,'P-07 HACCP score'!$C$2:$E$2,0))</f>
        <v>0</v>
      </c>
      <c r="AY178" s="6">
        <f>INDEX('P-07 HACCP score'!$C$3:$E$7,MATCH(I178,'P-07 HACCP score'!$B$3:$B$7,0),MATCH('D-14 Ernst'!E$2,'P-07 HACCP score'!$C$2:$E$2,0))</f>
        <v>0</v>
      </c>
      <c r="AZ178" s="6">
        <f>INDEX('P-07 HACCP score'!$C$3:$E$7,MATCH(J178,'P-07 HACCP score'!$B$3:$B$7,0),MATCH('D-14 Ernst'!F$2,'P-07 HACCP score'!$C$2:$E$2,0))</f>
        <v>0</v>
      </c>
      <c r="BA178" s="6">
        <f>INDEX('P-07 HACCP score'!$C$3:$E$7,MATCH(K178,'P-07 HACCP score'!$B$3:$B$7,0),MATCH('D-14 Ernst'!G$2,'P-07 HACCP score'!$C$2:$E$2,0))</f>
        <v>0</v>
      </c>
      <c r="BB178" s="6">
        <f>INDEX('P-07 HACCP score'!$C$3:$E$7,MATCH(L178,'P-07 HACCP score'!$B$3:$B$7,0),MATCH('D-14 Ernst'!H$2,'P-07 HACCP score'!$C$2:$E$2,0))</f>
        <v>0</v>
      </c>
      <c r="BC178" s="6">
        <f>INDEX('P-07 HACCP score'!$C$3:$E$7,MATCH(M178,'P-07 HACCP score'!$B$3:$B$7,0),MATCH('D-14 Ernst'!I$2,'P-07 HACCP score'!$C$2:$E$2,0))</f>
        <v>0</v>
      </c>
      <c r="BD178" s="6">
        <f>INDEX('P-07 HACCP score'!$C$3:$E$7,MATCH(N178,'P-07 HACCP score'!$B$3:$B$7,0),MATCH('D-14 Ernst'!J$2,'P-07 HACCP score'!$C$2:$E$2,0))</f>
        <v>0</v>
      </c>
      <c r="BE178" s="6">
        <f>INDEX('P-07 HACCP score'!$C$3:$E$7,MATCH(O178,'P-07 HACCP score'!$B$3:$B$7,0),MATCH('D-14 Ernst'!K$2,'P-07 HACCP score'!$C$2:$E$2,0))</f>
        <v>0</v>
      </c>
      <c r="BF178" s="6">
        <f>INDEX('P-07 HACCP score'!$C$3:$E$7,MATCH(P178,'P-07 HACCP score'!$B$3:$B$7,0),MATCH('D-14 Ernst'!L$2,'P-07 HACCP score'!$C$2:$E$2,0))</f>
        <v>0</v>
      </c>
      <c r="BG178" s="6">
        <f>INDEX('P-07 HACCP score'!$C$3:$E$7,MATCH(Q178,'P-07 HACCP score'!$B$3:$B$7,0),MATCH('D-14 Ernst'!M$2,'P-07 HACCP score'!$C$2:$E$2,0))</f>
        <v>0</v>
      </c>
      <c r="BH178" s="6">
        <f>INDEX('P-07 HACCP score'!$C$3:$E$7,MATCH(R178,'P-07 HACCP score'!$B$3:$B$7,0),MATCH('D-14 Ernst'!N$2,'P-07 HACCP score'!$C$2:$E$2,0))</f>
        <v>0</v>
      </c>
      <c r="BI178" s="6">
        <f>INDEX('P-07 HACCP score'!$C$3:$E$7,MATCH(S178,'P-07 HACCP score'!$B$3:$B$7,0),MATCH('D-14 Ernst'!O$2,'P-07 HACCP score'!$C$2:$E$2,0))</f>
        <v>0</v>
      </c>
      <c r="BJ178" s="6">
        <f>INDEX('P-07 HACCP score'!$C$3:$E$7,MATCH(T178,'P-07 HACCP score'!$B$3:$B$7,0),MATCH('D-14 Ernst'!P$2,'P-07 HACCP score'!$C$2:$E$2,0))</f>
        <v>0</v>
      </c>
      <c r="BK178" s="6">
        <f>INDEX('P-07 HACCP score'!$C$3:$E$7,MATCH(U178,'P-07 HACCP score'!$B$3:$B$7,0),MATCH('D-14 Ernst'!Q$2,'P-07 HACCP score'!$C$2:$E$2,0))</f>
        <v>0</v>
      </c>
      <c r="BL178" s="6">
        <f>INDEX('P-07 HACCP score'!$C$3:$E$7,MATCH(V178,'P-07 HACCP score'!$B$3:$B$7,0),MATCH('D-14 Ernst'!R$2,'P-07 HACCP score'!$C$2:$E$2,0))</f>
        <v>0</v>
      </c>
      <c r="BM178" s="6">
        <f>INDEX('P-07 HACCP score'!$C$3:$E$7,MATCH(W178,'P-07 HACCP score'!$B$3:$B$7,0),MATCH('D-14 Ernst'!S$2,'P-07 HACCP score'!$C$2:$E$2,0))</f>
        <v>0</v>
      </c>
      <c r="BN178" s="6">
        <f>INDEX('P-07 HACCP score'!$C$3:$E$7,MATCH(X178,'P-07 HACCP score'!$B$3:$B$7,0),MATCH('D-14 Ernst'!T$2,'P-07 HACCP score'!$C$2:$E$2,0))</f>
        <v>0</v>
      </c>
      <c r="BO178" s="6">
        <f>INDEX('P-07 HACCP score'!$C$3:$E$7,MATCH(Y178,'P-07 HACCP score'!$B$3:$B$7,0),MATCH('D-14 Ernst'!U$2,'P-07 HACCP score'!$C$2:$E$2,0))</f>
        <v>0</v>
      </c>
      <c r="BP178" s="6">
        <f>INDEX('P-07 HACCP score'!$C$3:$E$7,MATCH(Z178,'P-07 HACCP score'!$B$3:$B$7,0),MATCH('D-14 Ernst'!V$2,'P-07 HACCP score'!$C$2:$E$2,0))</f>
        <v>0</v>
      </c>
      <c r="BQ178" s="6">
        <f>INDEX('P-07 HACCP score'!$C$3:$E$7,MATCH(AA178,'P-07 HACCP score'!$B$3:$B$7,0),MATCH('D-14 Ernst'!W$2,'P-07 HACCP score'!$C$2:$E$2,0))</f>
        <v>1</v>
      </c>
      <c r="BR178" s="6">
        <f>INDEX('P-07 HACCP score'!$C$3:$E$7,MATCH(AB178,'P-07 HACCP score'!$B$3:$B$7,0),MATCH('D-14 Ernst'!X$2,'P-07 HACCP score'!$C$2:$E$2,0))</f>
        <v>0</v>
      </c>
      <c r="BS178" s="6">
        <f>INDEX('P-07 HACCP score'!$C$3:$E$7,MATCH(AC178,'P-07 HACCP score'!$B$3:$B$7,0),MATCH('D-14 Ernst'!Y$2,'P-07 HACCP score'!$C$2:$E$2,0))</f>
        <v>0</v>
      </c>
      <c r="BT178" s="6">
        <f>INDEX('P-07 HACCP score'!$C$3:$E$7,MATCH(AD178,'P-07 HACCP score'!$B$3:$B$7,0),MATCH('D-14 Ernst'!Z$2,'P-07 HACCP score'!$C$2:$E$2,0))</f>
        <v>0</v>
      </c>
      <c r="BU178" s="6">
        <f>INDEX('P-07 HACCP score'!$C$3:$E$7,MATCH(AE178,'P-07 HACCP score'!$B$3:$B$7,0),MATCH('D-14 Ernst'!AA$2,'P-07 HACCP score'!$C$2:$E$2,0))</f>
        <v>0</v>
      </c>
      <c r="BV178" s="6">
        <f>INDEX('P-07 HACCP score'!$C$3:$E$7,MATCH(AF178,'P-07 HACCP score'!$B$3:$B$7,0),MATCH('D-14 Ernst'!AB$2,'P-07 HACCP score'!$C$2:$E$2,0))</f>
        <v>0</v>
      </c>
      <c r="BW178" s="6">
        <f>INDEX('P-07 HACCP score'!$C$3:$E$7,MATCH(AG178,'P-07 HACCP score'!$B$3:$B$7,0),MATCH('D-14 Ernst'!AC$2,'P-07 HACCP score'!$C$2:$E$2,0))</f>
        <v>3</v>
      </c>
      <c r="BX178" s="6">
        <f>INDEX('P-07 HACCP score'!$C$3:$E$7,MATCH(AH178,'P-07 HACCP score'!$B$3:$B$7,0),MATCH('D-14 Ernst'!AD$2,'P-07 HACCP score'!$C$2:$E$2,0))</f>
        <v>0</v>
      </c>
    </row>
    <row r="179" spans="1:76" s="6" customFormat="1" x14ac:dyDescent="0.45">
      <c r="A179" s="47">
        <v>53680</v>
      </c>
      <c r="B179" s="6" t="s">
        <v>210</v>
      </c>
      <c r="C179" s="6" t="s">
        <v>641</v>
      </c>
      <c r="D179" s="21" t="s">
        <v>31</v>
      </c>
      <c r="E179" s="22" t="s">
        <v>726</v>
      </c>
      <c r="F179" s="22"/>
      <c r="G179" s="22"/>
      <c r="H179" s="25"/>
      <c r="I179" s="25"/>
      <c r="J179" s="25"/>
      <c r="K179" s="25"/>
      <c r="L179" s="25"/>
      <c r="M179" s="22"/>
      <c r="N179" s="22"/>
      <c r="O179" s="26"/>
      <c r="P179" s="26"/>
      <c r="Q179" s="22"/>
      <c r="R179" s="22"/>
      <c r="S179" s="22"/>
      <c r="T179" s="22"/>
      <c r="U179" s="22"/>
      <c r="V179" s="22"/>
      <c r="W179" s="22"/>
      <c r="X179" s="22"/>
      <c r="Y179" s="22"/>
      <c r="Z179" s="22"/>
      <c r="AA179" s="22"/>
      <c r="AB179" s="22"/>
      <c r="AC179" s="22"/>
      <c r="AD179" s="22"/>
      <c r="AE179" s="22"/>
      <c r="AF179" s="22"/>
      <c r="AG179" s="22"/>
      <c r="AH179" s="22"/>
      <c r="AI179" s="4">
        <f>COUNTIF(AU179:AW179,5)+COUNTIF(BC179:BD179,5)+COUNTIF(BG179:BX179,5)+COUNTIF(AU179:AW179,9)+COUNTIF(BC179:BD179,9)+COUNTIF(BG179:BX179,9)</f>
        <v>0</v>
      </c>
      <c r="AJ179" s="4">
        <f>COUNTIF(AU179:AW179,15)+COUNTIF(BC179:BD179,15)+COUNTIF(BG179:BX179,15)+COUNTIF(AU179:AW179,25)+COUNTIF(BC179:BD179,25)+COUNTIF(BG179:BX179,25)</f>
        <v>0</v>
      </c>
      <c r="AK179" s="4" t="str">
        <f>IF(AJ179&gt;=1,"HOOG",IF(AI179&gt;=2,"MIDDEN","LAAG"))</f>
        <v>LAAG</v>
      </c>
      <c r="AL179" s="4" t="str">
        <f>IF(AND(AJ179=1,OR(G179="H",X179="H"),TEXT(D179,0)&lt;&gt;"4"),"J","N" )</f>
        <v>N</v>
      </c>
      <c r="AM179" s="4" t="s">
        <v>34</v>
      </c>
      <c r="AN179" s="80" t="str">
        <f>IF(OR(AM179="J",AL179="J"),"MIDDEN",AK179)</f>
        <v>LAAG</v>
      </c>
      <c r="AO179" s="4" t="s">
        <v>32</v>
      </c>
      <c r="AP179" s="4" t="s">
        <v>33</v>
      </c>
      <c r="AQ179" s="4" t="s">
        <v>34</v>
      </c>
      <c r="AR179" s="4" t="str">
        <f>IF(AND(AO179="H",AP179="K"),"J",IF(OR(AND(AO179="L",AP179="K",AQ179="J"),AND(AO179="H",AP179="G",AQ179="J")),"J","N"))</f>
        <v>N</v>
      </c>
      <c r="AS179" s="4" t="s">
        <v>34</v>
      </c>
      <c r="AT179" s="4" t="str">
        <f>IF(AR179="N",AN179,IF(AN179="LAAG","MIDDEN","HOOG"))</f>
        <v>LAAG</v>
      </c>
      <c r="AU179" s="6">
        <f>INDEX('P-07 HACCP score'!$C$3:$E$7,MATCH(E179,'P-07 HACCP score'!$B$3:$B$7,0),MATCH('D-14 Ernst'!A$2,'P-07 HACCP score'!$C$2:$E$2,0))</f>
        <v>1.5</v>
      </c>
      <c r="AV179" s="6">
        <f>INDEX('P-07 HACCP score'!$C$3:$E$7,MATCH(F179,'P-07 HACCP score'!$B$3:$B$7,0),MATCH('D-14 Ernst'!B$2,'P-07 HACCP score'!$C$2:$E$2,0))</f>
        <v>0</v>
      </c>
      <c r="AW179" s="6">
        <f>INDEX('P-07 HACCP score'!$C$3:$E$7,MATCH(G179,'P-07 HACCP score'!$B$3:$B$7,0),MATCH('D-14 Ernst'!C$2,'P-07 HACCP score'!$C$2:$E$2,0))</f>
        <v>0</v>
      </c>
      <c r="AX179" s="6">
        <f>INDEX('P-07 HACCP score'!$C$3:$E$7,MATCH(H179,'P-07 HACCP score'!$B$3:$B$7,0),MATCH('D-14 Ernst'!D$2,'P-07 HACCP score'!$C$2:$E$2,0))</f>
        <v>0</v>
      </c>
      <c r="AY179" s="6">
        <f>INDEX('P-07 HACCP score'!$C$3:$E$7,MATCH(I179,'P-07 HACCP score'!$B$3:$B$7,0),MATCH('D-14 Ernst'!E$2,'P-07 HACCP score'!$C$2:$E$2,0))</f>
        <v>0</v>
      </c>
      <c r="AZ179" s="6">
        <f>INDEX('P-07 HACCP score'!$C$3:$E$7,MATCH(J179,'P-07 HACCP score'!$B$3:$B$7,0),MATCH('D-14 Ernst'!F$2,'P-07 HACCP score'!$C$2:$E$2,0))</f>
        <v>0</v>
      </c>
      <c r="BA179" s="6">
        <f>INDEX('P-07 HACCP score'!$C$3:$E$7,MATCH(K179,'P-07 HACCP score'!$B$3:$B$7,0),MATCH('D-14 Ernst'!G$2,'P-07 HACCP score'!$C$2:$E$2,0))</f>
        <v>0</v>
      </c>
      <c r="BB179" s="6">
        <f>INDEX('P-07 HACCP score'!$C$3:$E$7,MATCH(L179,'P-07 HACCP score'!$B$3:$B$7,0),MATCH('D-14 Ernst'!H$2,'P-07 HACCP score'!$C$2:$E$2,0))</f>
        <v>0</v>
      </c>
      <c r="BC179" s="6">
        <f>INDEX('P-07 HACCP score'!$C$3:$E$7,MATCH(M179,'P-07 HACCP score'!$B$3:$B$7,0),MATCH('D-14 Ernst'!I$2,'P-07 HACCP score'!$C$2:$E$2,0))</f>
        <v>0</v>
      </c>
      <c r="BD179" s="6">
        <f>INDEX('P-07 HACCP score'!$C$3:$E$7,MATCH(N179,'P-07 HACCP score'!$B$3:$B$7,0),MATCH('D-14 Ernst'!J$2,'P-07 HACCP score'!$C$2:$E$2,0))</f>
        <v>0</v>
      </c>
      <c r="BE179" s="6">
        <f>INDEX('P-07 HACCP score'!$C$3:$E$7,MATCH(O179,'P-07 HACCP score'!$B$3:$B$7,0),MATCH('D-14 Ernst'!K$2,'P-07 HACCP score'!$C$2:$E$2,0))</f>
        <v>0</v>
      </c>
      <c r="BF179" s="6">
        <f>INDEX('P-07 HACCP score'!$C$3:$E$7,MATCH(P179,'P-07 HACCP score'!$B$3:$B$7,0),MATCH('D-14 Ernst'!L$2,'P-07 HACCP score'!$C$2:$E$2,0))</f>
        <v>0</v>
      </c>
      <c r="BG179" s="6">
        <f>INDEX('P-07 HACCP score'!$C$3:$E$7,MATCH(Q179,'P-07 HACCP score'!$B$3:$B$7,0),MATCH('D-14 Ernst'!M$2,'P-07 HACCP score'!$C$2:$E$2,0))</f>
        <v>0</v>
      </c>
      <c r="BH179" s="6">
        <f>INDEX('P-07 HACCP score'!$C$3:$E$7,MATCH(R179,'P-07 HACCP score'!$B$3:$B$7,0),MATCH('D-14 Ernst'!N$2,'P-07 HACCP score'!$C$2:$E$2,0))</f>
        <v>0</v>
      </c>
      <c r="BI179" s="6">
        <f>INDEX('P-07 HACCP score'!$C$3:$E$7,MATCH(S179,'P-07 HACCP score'!$B$3:$B$7,0),MATCH('D-14 Ernst'!O$2,'P-07 HACCP score'!$C$2:$E$2,0))</f>
        <v>0</v>
      </c>
      <c r="BJ179" s="6">
        <f>INDEX('P-07 HACCP score'!$C$3:$E$7,MATCH(T179,'P-07 HACCP score'!$B$3:$B$7,0),MATCH('D-14 Ernst'!P$2,'P-07 HACCP score'!$C$2:$E$2,0))</f>
        <v>0</v>
      </c>
      <c r="BK179" s="6">
        <f>INDEX('P-07 HACCP score'!$C$3:$E$7,MATCH(U179,'P-07 HACCP score'!$B$3:$B$7,0),MATCH('D-14 Ernst'!Q$2,'P-07 HACCP score'!$C$2:$E$2,0))</f>
        <v>0</v>
      </c>
      <c r="BL179" s="6">
        <f>INDEX('P-07 HACCP score'!$C$3:$E$7,MATCH(V179,'P-07 HACCP score'!$B$3:$B$7,0),MATCH('D-14 Ernst'!R$2,'P-07 HACCP score'!$C$2:$E$2,0))</f>
        <v>0</v>
      </c>
      <c r="BM179" s="6">
        <f>INDEX('P-07 HACCP score'!$C$3:$E$7,MATCH(W179,'P-07 HACCP score'!$B$3:$B$7,0),MATCH('D-14 Ernst'!S$2,'P-07 HACCP score'!$C$2:$E$2,0))</f>
        <v>0</v>
      </c>
      <c r="BN179" s="6">
        <f>INDEX('P-07 HACCP score'!$C$3:$E$7,MATCH(X179,'P-07 HACCP score'!$B$3:$B$7,0),MATCH('D-14 Ernst'!T$2,'P-07 HACCP score'!$C$2:$E$2,0))</f>
        <v>0</v>
      </c>
      <c r="BO179" s="6">
        <f>INDEX('P-07 HACCP score'!$C$3:$E$7,MATCH(Y179,'P-07 HACCP score'!$B$3:$B$7,0),MATCH('D-14 Ernst'!U$2,'P-07 HACCP score'!$C$2:$E$2,0))</f>
        <v>0</v>
      </c>
      <c r="BP179" s="6">
        <f>INDEX('P-07 HACCP score'!$C$3:$E$7,MATCH(Z179,'P-07 HACCP score'!$B$3:$B$7,0),MATCH('D-14 Ernst'!V$2,'P-07 HACCP score'!$C$2:$E$2,0))</f>
        <v>0</v>
      </c>
      <c r="BQ179" s="6">
        <f>INDEX('P-07 HACCP score'!$C$3:$E$7,MATCH(AA179,'P-07 HACCP score'!$B$3:$B$7,0),MATCH('D-14 Ernst'!W$2,'P-07 HACCP score'!$C$2:$E$2,0))</f>
        <v>0</v>
      </c>
      <c r="BR179" s="6">
        <f>INDEX('P-07 HACCP score'!$C$3:$E$7,MATCH(AB179,'P-07 HACCP score'!$B$3:$B$7,0),MATCH('D-14 Ernst'!X$2,'P-07 HACCP score'!$C$2:$E$2,0))</f>
        <v>0</v>
      </c>
      <c r="BS179" s="6">
        <f>INDEX('P-07 HACCP score'!$C$3:$E$7,MATCH(AC179,'P-07 HACCP score'!$B$3:$B$7,0),MATCH('D-14 Ernst'!Y$2,'P-07 HACCP score'!$C$2:$E$2,0))</f>
        <v>0</v>
      </c>
      <c r="BT179" s="6">
        <f>INDEX('P-07 HACCP score'!$C$3:$E$7,MATCH(AD179,'P-07 HACCP score'!$B$3:$B$7,0),MATCH('D-14 Ernst'!Z$2,'P-07 HACCP score'!$C$2:$E$2,0))</f>
        <v>0</v>
      </c>
      <c r="BU179" s="6">
        <f>INDEX('P-07 HACCP score'!$C$3:$E$7,MATCH(AE179,'P-07 HACCP score'!$B$3:$B$7,0),MATCH('D-14 Ernst'!AA$2,'P-07 HACCP score'!$C$2:$E$2,0))</f>
        <v>0</v>
      </c>
      <c r="BV179" s="6">
        <f>INDEX('P-07 HACCP score'!$C$3:$E$7,MATCH(AF179,'P-07 HACCP score'!$B$3:$B$7,0),MATCH('D-14 Ernst'!AB$2,'P-07 HACCP score'!$C$2:$E$2,0))</f>
        <v>0</v>
      </c>
      <c r="BW179" s="6">
        <f>INDEX('P-07 HACCP score'!$C$3:$E$7,MATCH(AG179,'P-07 HACCP score'!$B$3:$B$7,0),MATCH('D-14 Ernst'!AC$2,'P-07 HACCP score'!$C$2:$E$2,0))</f>
        <v>0</v>
      </c>
      <c r="BX179" s="6">
        <f>INDEX('P-07 HACCP score'!$C$3:$E$7,MATCH(AH179,'P-07 HACCP score'!$B$3:$B$7,0),MATCH('D-14 Ernst'!AD$2,'P-07 HACCP score'!$C$2:$E$2,0))</f>
        <v>0</v>
      </c>
    </row>
    <row r="180" spans="1:76" s="6" customFormat="1" x14ac:dyDescent="0.45">
      <c r="A180" s="47">
        <v>53681</v>
      </c>
      <c r="B180" s="6" t="s">
        <v>1045</v>
      </c>
      <c r="C180" s="6" t="s">
        <v>641</v>
      </c>
      <c r="D180" s="21" t="s">
        <v>31</v>
      </c>
      <c r="E180" s="22"/>
      <c r="F180" s="22"/>
      <c r="G180" s="22"/>
      <c r="H180" s="25"/>
      <c r="I180" s="25"/>
      <c r="J180" s="25"/>
      <c r="K180" s="25"/>
      <c r="L180" s="25"/>
      <c r="M180" s="22"/>
      <c r="N180" s="22"/>
      <c r="O180" s="26"/>
      <c r="P180" s="26"/>
      <c r="Q180" s="22"/>
      <c r="R180" s="22"/>
      <c r="S180" s="22"/>
      <c r="T180" s="22"/>
      <c r="U180" s="22"/>
      <c r="V180" s="22"/>
      <c r="W180" s="22"/>
      <c r="X180" s="22"/>
      <c r="Y180" s="22"/>
      <c r="Z180" s="22"/>
      <c r="AA180" s="22"/>
      <c r="AB180" s="22"/>
      <c r="AC180" s="22"/>
      <c r="AD180" s="22"/>
      <c r="AE180" s="22"/>
      <c r="AF180" s="22"/>
      <c r="AG180" s="22" t="s">
        <v>32</v>
      </c>
      <c r="AH180" s="22"/>
      <c r="AI180" s="4">
        <f>COUNTIF(AU180:AW180,5)+COUNTIF(BC180:BD180,5)+COUNTIF(BG180:BX180,5)+COUNTIF(AU180:AW180,9)+COUNTIF(BC180:BD180,9)+COUNTIF(BG180:BX180,9)</f>
        <v>0</v>
      </c>
      <c r="AJ180" s="4">
        <f>COUNTIF(AU180:AW180,15)+COUNTIF(BC180:BD180,15)+COUNTIF(BG180:BX180,15)+COUNTIF(AU180:AW180,25)+COUNTIF(BC180:BD180,25)+COUNTIF(BG180:BX180,25)</f>
        <v>0</v>
      </c>
      <c r="AK180" s="4" t="str">
        <f>IF(AJ180&gt;=1,"HOOG",IF(AI180&gt;=2,"MIDDEN","LAAG"))</f>
        <v>LAAG</v>
      </c>
      <c r="AL180" s="4" t="str">
        <f>IF(AND(AJ180=1,OR(G180="H",X180="H"),TEXT(D180,0)&lt;&gt;"4"),"J","N" )</f>
        <v>N</v>
      </c>
      <c r="AM180" s="4" t="s">
        <v>34</v>
      </c>
      <c r="AN180" s="80" t="str">
        <f>IF(OR(AM180="J",AL180="J"),"MIDDEN",AK180)</f>
        <v>LAAG</v>
      </c>
      <c r="AO180" s="4" t="s">
        <v>32</v>
      </c>
      <c r="AP180" s="4" t="s">
        <v>33</v>
      </c>
      <c r="AQ180" s="4" t="s">
        <v>34</v>
      </c>
      <c r="AR180" s="4" t="str">
        <f>IF(AND(AO180="H",AP180="K"),"J",IF(OR(AND(AO180="L",AP180="K",AQ180="J"),AND(AO180="H",AP180="G",AQ180="J")),"J","N"))</f>
        <v>N</v>
      </c>
      <c r="AS180" s="4" t="s">
        <v>112</v>
      </c>
      <c r="AT180" s="4" t="str">
        <f>IF(AR180="N",AN180,IF(AN180="LAAG","MIDDEN","HOOG"))</f>
        <v>LAAG</v>
      </c>
      <c r="AU180" s="6">
        <f>INDEX('P-07 HACCP score'!$C$3:$E$7,MATCH(E180,'P-07 HACCP score'!$B$3:$B$7,0),MATCH('D-14 Ernst'!A$2,'P-07 HACCP score'!$C$2:$E$2,0))</f>
        <v>0</v>
      </c>
      <c r="AV180" s="6">
        <f>INDEX('P-07 HACCP score'!$C$3:$E$7,MATCH(F180,'P-07 HACCP score'!$B$3:$B$7,0),MATCH('D-14 Ernst'!B$2,'P-07 HACCP score'!$C$2:$E$2,0))</f>
        <v>0</v>
      </c>
      <c r="AW180" s="6">
        <f>INDEX('P-07 HACCP score'!$C$3:$E$7,MATCH(G180,'P-07 HACCP score'!$B$3:$B$7,0),MATCH('D-14 Ernst'!C$2,'P-07 HACCP score'!$C$2:$E$2,0))</f>
        <v>0</v>
      </c>
      <c r="AX180" s="6">
        <f>INDEX('P-07 HACCP score'!$C$3:$E$7,MATCH(H180,'P-07 HACCP score'!$B$3:$B$7,0),MATCH('D-14 Ernst'!D$2,'P-07 HACCP score'!$C$2:$E$2,0))</f>
        <v>0</v>
      </c>
      <c r="AY180" s="6">
        <f>INDEX('P-07 HACCP score'!$C$3:$E$7,MATCH(I180,'P-07 HACCP score'!$B$3:$B$7,0),MATCH('D-14 Ernst'!E$2,'P-07 HACCP score'!$C$2:$E$2,0))</f>
        <v>0</v>
      </c>
      <c r="AZ180" s="6">
        <f>INDEX('P-07 HACCP score'!$C$3:$E$7,MATCH(J180,'P-07 HACCP score'!$B$3:$B$7,0),MATCH('D-14 Ernst'!F$2,'P-07 HACCP score'!$C$2:$E$2,0))</f>
        <v>0</v>
      </c>
      <c r="BA180" s="6">
        <f>INDEX('P-07 HACCP score'!$C$3:$E$7,MATCH(K180,'P-07 HACCP score'!$B$3:$B$7,0),MATCH('D-14 Ernst'!G$2,'P-07 HACCP score'!$C$2:$E$2,0))</f>
        <v>0</v>
      </c>
      <c r="BB180" s="6">
        <f>INDEX('P-07 HACCP score'!$C$3:$E$7,MATCH(L180,'P-07 HACCP score'!$B$3:$B$7,0),MATCH('D-14 Ernst'!H$2,'P-07 HACCP score'!$C$2:$E$2,0))</f>
        <v>0</v>
      </c>
      <c r="BC180" s="6">
        <f>INDEX('P-07 HACCP score'!$C$3:$E$7,MATCH(M180,'P-07 HACCP score'!$B$3:$B$7,0),MATCH('D-14 Ernst'!I$2,'P-07 HACCP score'!$C$2:$E$2,0))</f>
        <v>0</v>
      </c>
      <c r="BD180" s="6">
        <f>INDEX('P-07 HACCP score'!$C$3:$E$7,MATCH(N180,'P-07 HACCP score'!$B$3:$B$7,0),MATCH('D-14 Ernst'!J$2,'P-07 HACCP score'!$C$2:$E$2,0))</f>
        <v>0</v>
      </c>
      <c r="BE180" s="6">
        <f>INDEX('P-07 HACCP score'!$C$3:$E$7,MATCH(O180,'P-07 HACCP score'!$B$3:$B$7,0),MATCH('D-14 Ernst'!K$2,'P-07 HACCP score'!$C$2:$E$2,0))</f>
        <v>0</v>
      </c>
      <c r="BF180" s="6">
        <f>INDEX('P-07 HACCP score'!$C$3:$E$7,MATCH(P180,'P-07 HACCP score'!$B$3:$B$7,0),MATCH('D-14 Ernst'!L$2,'P-07 HACCP score'!$C$2:$E$2,0))</f>
        <v>0</v>
      </c>
      <c r="BG180" s="6">
        <f>INDEX('P-07 HACCP score'!$C$3:$E$7,MATCH(Q180,'P-07 HACCP score'!$B$3:$B$7,0),MATCH('D-14 Ernst'!M$2,'P-07 HACCP score'!$C$2:$E$2,0))</f>
        <v>0</v>
      </c>
      <c r="BH180" s="6">
        <f>INDEX('P-07 HACCP score'!$C$3:$E$7,MATCH(R180,'P-07 HACCP score'!$B$3:$B$7,0),MATCH('D-14 Ernst'!N$2,'P-07 HACCP score'!$C$2:$E$2,0))</f>
        <v>0</v>
      </c>
      <c r="BI180" s="6">
        <f>INDEX('P-07 HACCP score'!$C$3:$E$7,MATCH(S180,'P-07 HACCP score'!$B$3:$B$7,0),MATCH('D-14 Ernst'!O$2,'P-07 HACCP score'!$C$2:$E$2,0))</f>
        <v>0</v>
      </c>
      <c r="BJ180" s="6">
        <f>INDEX('P-07 HACCP score'!$C$3:$E$7,MATCH(T180,'P-07 HACCP score'!$B$3:$B$7,0),MATCH('D-14 Ernst'!P$2,'P-07 HACCP score'!$C$2:$E$2,0))</f>
        <v>0</v>
      </c>
      <c r="BK180" s="6">
        <f>INDEX('P-07 HACCP score'!$C$3:$E$7,MATCH(U180,'P-07 HACCP score'!$B$3:$B$7,0),MATCH('D-14 Ernst'!Q$2,'P-07 HACCP score'!$C$2:$E$2,0))</f>
        <v>0</v>
      </c>
      <c r="BL180" s="6">
        <f>INDEX('P-07 HACCP score'!$C$3:$E$7,MATCH(V180,'P-07 HACCP score'!$B$3:$B$7,0),MATCH('D-14 Ernst'!R$2,'P-07 HACCP score'!$C$2:$E$2,0))</f>
        <v>0</v>
      </c>
      <c r="BM180" s="6">
        <f>INDEX('P-07 HACCP score'!$C$3:$E$7,MATCH(W180,'P-07 HACCP score'!$B$3:$B$7,0),MATCH('D-14 Ernst'!S$2,'P-07 HACCP score'!$C$2:$E$2,0))</f>
        <v>0</v>
      </c>
      <c r="BN180" s="6">
        <f>INDEX('P-07 HACCP score'!$C$3:$E$7,MATCH(X180,'P-07 HACCP score'!$B$3:$B$7,0),MATCH('D-14 Ernst'!T$2,'P-07 HACCP score'!$C$2:$E$2,0))</f>
        <v>0</v>
      </c>
      <c r="BO180" s="6">
        <f>INDEX('P-07 HACCP score'!$C$3:$E$7,MATCH(Y180,'P-07 HACCP score'!$B$3:$B$7,0),MATCH('D-14 Ernst'!U$2,'P-07 HACCP score'!$C$2:$E$2,0))</f>
        <v>0</v>
      </c>
      <c r="BP180" s="6">
        <f>INDEX('P-07 HACCP score'!$C$3:$E$7,MATCH(Z180,'P-07 HACCP score'!$B$3:$B$7,0),MATCH('D-14 Ernst'!V$2,'P-07 HACCP score'!$C$2:$E$2,0))</f>
        <v>0</v>
      </c>
      <c r="BQ180" s="6">
        <f>INDEX('P-07 HACCP score'!$C$3:$E$7,MATCH(AA180,'P-07 HACCP score'!$B$3:$B$7,0),MATCH('D-14 Ernst'!W$2,'P-07 HACCP score'!$C$2:$E$2,0))</f>
        <v>0</v>
      </c>
      <c r="BR180" s="6">
        <f>INDEX('P-07 HACCP score'!$C$3:$E$7,MATCH(AB180,'P-07 HACCP score'!$B$3:$B$7,0),MATCH('D-14 Ernst'!X$2,'P-07 HACCP score'!$C$2:$E$2,0))</f>
        <v>0</v>
      </c>
      <c r="BS180" s="6">
        <f>INDEX('P-07 HACCP score'!$C$3:$E$7,MATCH(AC180,'P-07 HACCP score'!$B$3:$B$7,0),MATCH('D-14 Ernst'!Y$2,'P-07 HACCP score'!$C$2:$E$2,0))</f>
        <v>0</v>
      </c>
      <c r="BT180" s="6">
        <f>INDEX('P-07 HACCP score'!$C$3:$E$7,MATCH(AD180,'P-07 HACCP score'!$B$3:$B$7,0),MATCH('D-14 Ernst'!Z$2,'P-07 HACCP score'!$C$2:$E$2,0))</f>
        <v>0</v>
      </c>
      <c r="BU180" s="6">
        <f>INDEX('P-07 HACCP score'!$C$3:$E$7,MATCH(AE180,'P-07 HACCP score'!$B$3:$B$7,0),MATCH('D-14 Ernst'!AA$2,'P-07 HACCP score'!$C$2:$E$2,0))</f>
        <v>0</v>
      </c>
      <c r="BV180" s="6">
        <f>INDEX('P-07 HACCP score'!$C$3:$E$7,MATCH(AF180,'P-07 HACCP score'!$B$3:$B$7,0),MATCH('D-14 Ernst'!AB$2,'P-07 HACCP score'!$C$2:$E$2,0))</f>
        <v>0</v>
      </c>
      <c r="BW180" s="6">
        <f>INDEX('P-07 HACCP score'!$C$3:$E$7,MATCH(AG180,'P-07 HACCP score'!$B$3:$B$7,0),MATCH('D-14 Ernst'!AC$2,'P-07 HACCP score'!$C$2:$E$2,0))</f>
        <v>3</v>
      </c>
      <c r="BX180" s="6">
        <f>INDEX('P-07 HACCP score'!$C$3:$E$7,MATCH(AH180,'P-07 HACCP score'!$B$3:$B$7,0),MATCH('D-14 Ernst'!AD$2,'P-07 HACCP score'!$C$2:$E$2,0))</f>
        <v>0</v>
      </c>
    </row>
    <row r="181" spans="1:76" s="6" customFormat="1" x14ac:dyDescent="0.45">
      <c r="A181" s="47">
        <v>50750</v>
      </c>
      <c r="B181" s="81" t="s">
        <v>954</v>
      </c>
      <c r="C181" s="6" t="s">
        <v>628</v>
      </c>
      <c r="D181" s="21" t="s">
        <v>31</v>
      </c>
      <c r="E181" s="22" t="s">
        <v>726</v>
      </c>
      <c r="F181" s="22"/>
      <c r="G181" s="22"/>
      <c r="H181" s="25"/>
      <c r="I181" s="25"/>
      <c r="J181" s="25"/>
      <c r="K181" s="25"/>
      <c r="L181" s="25"/>
      <c r="M181" s="22"/>
      <c r="N181" s="22" t="s">
        <v>32</v>
      </c>
      <c r="O181" s="26" t="s">
        <v>32</v>
      </c>
      <c r="P181" s="26"/>
      <c r="Q181" s="22" t="s">
        <v>726</v>
      </c>
      <c r="R181" s="22"/>
      <c r="S181" s="22"/>
      <c r="T181" s="22"/>
      <c r="U181" s="22"/>
      <c r="V181" s="22"/>
      <c r="W181" s="22"/>
      <c r="X181" s="22"/>
      <c r="Y181" s="22"/>
      <c r="Z181" s="22"/>
      <c r="AA181" s="22"/>
      <c r="AB181" s="22"/>
      <c r="AC181" s="22"/>
      <c r="AD181" s="22"/>
      <c r="AE181" s="22"/>
      <c r="AF181" s="22"/>
      <c r="AG181" s="22"/>
      <c r="AH181" s="22"/>
      <c r="AI181" s="4">
        <f>COUNTIF(AU181:AW181,5)+COUNTIF(BC181:BD181,5)+COUNTIF(BG181:BX181,5)+COUNTIF(AU181:AW181,9)+COUNTIF(BC181:BD181,9)+COUNTIF(BG181:BX181,9)</f>
        <v>0</v>
      </c>
      <c r="AJ181" s="4">
        <f>COUNTIF(AU181:AW181,15)+COUNTIF(BC181:BD181,15)+COUNTIF(BG181:BX181,15)+COUNTIF(AU181:AW181,25)+COUNTIF(BC181:BD181,25)+COUNTIF(BG181:BX181,25)</f>
        <v>0</v>
      </c>
      <c r="AK181" s="4" t="str">
        <f>IF(AJ181&gt;=1,"HOOG",IF(AI181&gt;=2,"MIDDEN","LAAG"))</f>
        <v>LAAG</v>
      </c>
      <c r="AL181" s="4" t="str">
        <f>IF(AND(AJ181=1,OR(G181="H",X181="H"),TEXT(D181,0)&lt;&gt;"4"),"J","N" )</f>
        <v>N</v>
      </c>
      <c r="AM181" s="4" t="s">
        <v>34</v>
      </c>
      <c r="AN181" s="80" t="str">
        <f>IF(OR(AM181="J",AL181="J"),"MIDDEN",AK181)</f>
        <v>LAAG</v>
      </c>
      <c r="AO181" s="4" t="s">
        <v>32</v>
      </c>
      <c r="AP181" s="4" t="s">
        <v>36</v>
      </c>
      <c r="AQ181" s="4" t="s">
        <v>34</v>
      </c>
      <c r="AR181" s="4" t="str">
        <f>IF(AND(AO181="H",AP181="K"),"J",IF(OR(AND(AO181="L",AP181="K",AQ181="J"),AND(AO181="H",AP181="G",AQ181="J")),"J","N"))</f>
        <v>N</v>
      </c>
      <c r="AS181" s="4" t="s">
        <v>34</v>
      </c>
      <c r="AT181" s="4" t="str">
        <f>IF(AR181="N",AN181,IF(AN181="LAAG","MIDDEN","HOOG"))</f>
        <v>LAAG</v>
      </c>
      <c r="AU181" s="6">
        <f>INDEX('P-07 HACCP score'!$C$3:$E$7,MATCH(E181,'P-07 HACCP score'!$B$3:$B$7,0),MATCH('D-14 Ernst'!A$2,'P-07 HACCP score'!$C$2:$E$2,0))</f>
        <v>1.5</v>
      </c>
      <c r="AV181" s="6">
        <f>INDEX('P-07 HACCP score'!$C$3:$E$7,MATCH(F181,'P-07 HACCP score'!$B$3:$B$7,0),MATCH('D-14 Ernst'!B$2,'P-07 HACCP score'!$C$2:$E$2,0))</f>
        <v>0</v>
      </c>
      <c r="AW181" s="6">
        <f>INDEX('P-07 HACCP score'!$C$3:$E$7,MATCH(G181,'P-07 HACCP score'!$B$3:$B$7,0),MATCH('D-14 Ernst'!C$2,'P-07 HACCP score'!$C$2:$E$2,0))</f>
        <v>0</v>
      </c>
      <c r="AX181" s="6">
        <f>INDEX('P-07 HACCP score'!$C$3:$E$7,MATCH(H181,'P-07 HACCP score'!$B$3:$B$7,0),MATCH('D-14 Ernst'!D$2,'P-07 HACCP score'!$C$2:$E$2,0))</f>
        <v>0</v>
      </c>
      <c r="AY181" s="6">
        <f>INDEX('P-07 HACCP score'!$C$3:$E$7,MATCH(I181,'P-07 HACCP score'!$B$3:$B$7,0),MATCH('D-14 Ernst'!E$2,'P-07 HACCP score'!$C$2:$E$2,0))</f>
        <v>0</v>
      </c>
      <c r="AZ181" s="6">
        <f>INDEX('P-07 HACCP score'!$C$3:$E$7,MATCH(J181,'P-07 HACCP score'!$B$3:$B$7,0),MATCH('D-14 Ernst'!F$2,'P-07 HACCP score'!$C$2:$E$2,0))</f>
        <v>0</v>
      </c>
      <c r="BA181" s="6">
        <f>INDEX('P-07 HACCP score'!$C$3:$E$7,MATCH(K181,'P-07 HACCP score'!$B$3:$B$7,0),MATCH('D-14 Ernst'!G$2,'P-07 HACCP score'!$C$2:$E$2,0))</f>
        <v>0</v>
      </c>
      <c r="BB181" s="6">
        <f>INDEX('P-07 HACCP score'!$C$3:$E$7,MATCH(L181,'P-07 HACCP score'!$B$3:$B$7,0),MATCH('D-14 Ernst'!H$2,'P-07 HACCP score'!$C$2:$E$2,0))</f>
        <v>0</v>
      </c>
      <c r="BC181" s="6">
        <f>INDEX('P-07 HACCP score'!$C$3:$E$7,MATCH(M181,'P-07 HACCP score'!$B$3:$B$7,0),MATCH('D-14 Ernst'!I$2,'P-07 HACCP score'!$C$2:$E$2,0))</f>
        <v>0</v>
      </c>
      <c r="BD181" s="6">
        <f>INDEX('P-07 HACCP score'!$C$3:$E$7,MATCH(N181,'P-07 HACCP score'!$B$3:$B$7,0),MATCH('D-14 Ernst'!J$2,'P-07 HACCP score'!$C$2:$E$2,0))</f>
        <v>3</v>
      </c>
      <c r="BE181" s="6">
        <f>INDEX('P-07 HACCP score'!$C$3:$E$7,MATCH(O181,'P-07 HACCP score'!$B$3:$B$7,0),MATCH('D-14 Ernst'!K$2,'P-07 HACCP score'!$C$2:$E$2,0))</f>
        <v>3</v>
      </c>
      <c r="BF181" s="6">
        <f>INDEX('P-07 HACCP score'!$C$3:$E$7,MATCH(P181,'P-07 HACCP score'!$B$3:$B$7,0),MATCH('D-14 Ernst'!L$2,'P-07 HACCP score'!$C$2:$E$2,0))</f>
        <v>0</v>
      </c>
      <c r="BG181" s="6">
        <f>INDEX('P-07 HACCP score'!$C$3:$E$7,MATCH(Q181,'P-07 HACCP score'!$B$3:$B$7,0),MATCH('D-14 Ernst'!M$2,'P-07 HACCP score'!$C$2:$E$2,0))</f>
        <v>2.5</v>
      </c>
      <c r="BH181" s="6">
        <f>INDEX('P-07 HACCP score'!$C$3:$E$7,MATCH(R181,'P-07 HACCP score'!$B$3:$B$7,0),MATCH('D-14 Ernst'!N$2,'P-07 HACCP score'!$C$2:$E$2,0))</f>
        <v>0</v>
      </c>
      <c r="BI181" s="6">
        <f>INDEX('P-07 HACCP score'!$C$3:$E$7,MATCH(S181,'P-07 HACCP score'!$B$3:$B$7,0),MATCH('D-14 Ernst'!O$2,'P-07 HACCP score'!$C$2:$E$2,0))</f>
        <v>0</v>
      </c>
      <c r="BJ181" s="6">
        <f>INDEX('P-07 HACCP score'!$C$3:$E$7,MATCH(T181,'P-07 HACCP score'!$B$3:$B$7,0),MATCH('D-14 Ernst'!P$2,'P-07 HACCP score'!$C$2:$E$2,0))</f>
        <v>0</v>
      </c>
      <c r="BK181" s="6">
        <f>INDEX('P-07 HACCP score'!$C$3:$E$7,MATCH(U181,'P-07 HACCP score'!$B$3:$B$7,0),MATCH('D-14 Ernst'!Q$2,'P-07 HACCP score'!$C$2:$E$2,0))</f>
        <v>0</v>
      </c>
      <c r="BL181" s="6">
        <f>INDEX('P-07 HACCP score'!$C$3:$E$7,MATCH(V181,'P-07 HACCP score'!$B$3:$B$7,0),MATCH('D-14 Ernst'!R$2,'P-07 HACCP score'!$C$2:$E$2,0))</f>
        <v>0</v>
      </c>
      <c r="BM181" s="6">
        <f>INDEX('P-07 HACCP score'!$C$3:$E$7,MATCH(W181,'P-07 HACCP score'!$B$3:$B$7,0),MATCH('D-14 Ernst'!S$2,'P-07 HACCP score'!$C$2:$E$2,0))</f>
        <v>0</v>
      </c>
      <c r="BN181" s="6">
        <f>INDEX('P-07 HACCP score'!$C$3:$E$7,MATCH(X181,'P-07 HACCP score'!$B$3:$B$7,0),MATCH('D-14 Ernst'!T$2,'P-07 HACCP score'!$C$2:$E$2,0))</f>
        <v>0</v>
      </c>
      <c r="BO181" s="6">
        <f>INDEX('P-07 HACCP score'!$C$3:$E$7,MATCH(Y181,'P-07 HACCP score'!$B$3:$B$7,0),MATCH('D-14 Ernst'!U$2,'P-07 HACCP score'!$C$2:$E$2,0))</f>
        <v>0</v>
      </c>
      <c r="BP181" s="6">
        <f>INDEX('P-07 HACCP score'!$C$3:$E$7,MATCH(Z181,'P-07 HACCP score'!$B$3:$B$7,0),MATCH('D-14 Ernst'!V$2,'P-07 HACCP score'!$C$2:$E$2,0))</f>
        <v>0</v>
      </c>
      <c r="BQ181" s="6">
        <f>INDEX('P-07 HACCP score'!$C$3:$E$7,MATCH(AA181,'P-07 HACCP score'!$B$3:$B$7,0),MATCH('D-14 Ernst'!W$2,'P-07 HACCP score'!$C$2:$E$2,0))</f>
        <v>0</v>
      </c>
      <c r="BR181" s="6">
        <f>INDEX('P-07 HACCP score'!$C$3:$E$7,MATCH(AB181,'P-07 HACCP score'!$B$3:$B$7,0),MATCH('D-14 Ernst'!X$2,'P-07 HACCP score'!$C$2:$E$2,0))</f>
        <v>0</v>
      </c>
      <c r="BS181" s="6">
        <f>INDEX('P-07 HACCP score'!$C$3:$E$7,MATCH(AC181,'P-07 HACCP score'!$B$3:$B$7,0),MATCH('D-14 Ernst'!Y$2,'P-07 HACCP score'!$C$2:$E$2,0))</f>
        <v>0</v>
      </c>
      <c r="BT181" s="6">
        <f>INDEX('P-07 HACCP score'!$C$3:$E$7,MATCH(AD181,'P-07 HACCP score'!$B$3:$B$7,0),MATCH('D-14 Ernst'!Z$2,'P-07 HACCP score'!$C$2:$E$2,0))</f>
        <v>0</v>
      </c>
      <c r="BU181" s="6">
        <f>INDEX('P-07 HACCP score'!$C$3:$E$7,MATCH(AE181,'P-07 HACCP score'!$B$3:$B$7,0),MATCH('D-14 Ernst'!AA$2,'P-07 HACCP score'!$C$2:$E$2,0))</f>
        <v>0</v>
      </c>
      <c r="BV181" s="6">
        <f>INDEX('P-07 HACCP score'!$C$3:$E$7,MATCH(AF181,'P-07 HACCP score'!$B$3:$B$7,0),MATCH('D-14 Ernst'!AB$2,'P-07 HACCP score'!$C$2:$E$2,0))</f>
        <v>0</v>
      </c>
      <c r="BW181" s="6">
        <f>INDEX('P-07 HACCP score'!$C$3:$E$7,MATCH(AG181,'P-07 HACCP score'!$B$3:$B$7,0),MATCH('D-14 Ernst'!AC$2,'P-07 HACCP score'!$C$2:$E$2,0))</f>
        <v>0</v>
      </c>
      <c r="BX181" s="6">
        <f>INDEX('P-07 HACCP score'!$C$3:$E$7,MATCH(AH181,'P-07 HACCP score'!$B$3:$B$7,0),MATCH('D-14 Ernst'!AD$2,'P-07 HACCP score'!$C$2:$E$2,0))</f>
        <v>0</v>
      </c>
    </row>
    <row r="182" spans="1:76" s="6" customFormat="1" x14ac:dyDescent="0.45">
      <c r="A182" s="47">
        <v>50742</v>
      </c>
      <c r="B182" s="6" t="s">
        <v>211</v>
      </c>
      <c r="C182" s="6" t="s">
        <v>628</v>
      </c>
      <c r="D182" s="21" t="s">
        <v>31</v>
      </c>
      <c r="E182" s="42" t="s">
        <v>726</v>
      </c>
      <c r="F182" s="22"/>
      <c r="G182" s="22"/>
      <c r="H182" s="25"/>
      <c r="I182" s="25"/>
      <c r="J182" s="25"/>
      <c r="K182" s="25"/>
      <c r="L182" s="25"/>
      <c r="M182" s="22"/>
      <c r="N182" s="22"/>
      <c r="O182" s="26"/>
      <c r="P182" s="26"/>
      <c r="Q182" s="22"/>
      <c r="R182" s="22"/>
      <c r="S182" s="22"/>
      <c r="T182" s="22"/>
      <c r="U182" s="22"/>
      <c r="V182" s="22"/>
      <c r="W182" s="22"/>
      <c r="X182" s="22"/>
      <c r="Y182" s="22"/>
      <c r="Z182" s="22"/>
      <c r="AA182" s="22"/>
      <c r="AB182" s="22"/>
      <c r="AC182" s="22"/>
      <c r="AD182" s="22"/>
      <c r="AE182" s="22"/>
      <c r="AF182" s="22"/>
      <c r="AG182" s="22"/>
      <c r="AH182" s="22"/>
      <c r="AI182" s="4">
        <f>COUNTIF(AU182:AW182,5)+COUNTIF(BC182:BD182,5)+COUNTIF(BG182:BX182,5)+COUNTIF(AU182:AW182,9)+COUNTIF(BC182:BD182,9)+COUNTIF(BG182:BX182,9)</f>
        <v>0</v>
      </c>
      <c r="AJ182" s="4">
        <f>COUNTIF(AU182:AW182,15)+COUNTIF(BC182:BD182,15)+COUNTIF(BG182:BX182,15)+COUNTIF(AU182:AW182,25)+COUNTIF(BC182:BD182,25)+COUNTIF(BG182:BX182,25)</f>
        <v>0</v>
      </c>
      <c r="AK182" s="4" t="str">
        <f>IF(AJ182&gt;=1,"HOOG",IF(AI182&gt;=2,"MIDDEN","LAAG"))</f>
        <v>LAAG</v>
      </c>
      <c r="AL182" s="4" t="str">
        <f>IF(AND(AJ182=1,OR(G182="H",X182="H"),TEXT(D182,0)&lt;&gt;"4"),"J","N" )</f>
        <v>N</v>
      </c>
      <c r="AM182" s="4" t="s">
        <v>34</v>
      </c>
      <c r="AN182" s="80" t="str">
        <f>IF(OR(AM182="J",AL182="J"),"MIDDEN",AK182)</f>
        <v>LAAG</v>
      </c>
      <c r="AO182" s="4" t="s">
        <v>32</v>
      </c>
      <c r="AP182" s="4" t="s">
        <v>33</v>
      </c>
      <c r="AQ182" s="4" t="s">
        <v>34</v>
      </c>
      <c r="AR182" s="4" t="str">
        <f>IF(AND(AO182="H",AP182="K"),"J",IF(OR(AND(AO182="L",AP182="K",AQ182="J"),AND(AO182="H",AP182="G",AQ182="J")),"J","N"))</f>
        <v>N</v>
      </c>
      <c r="AS182" s="4" t="s">
        <v>34</v>
      </c>
      <c r="AT182" s="4" t="str">
        <f>IF(AR182="N",AN182,IF(AN182="LAAG","MIDDEN","HOOG"))</f>
        <v>LAAG</v>
      </c>
      <c r="AU182" s="6">
        <f>INDEX('P-07 HACCP score'!$C$3:$E$7,MATCH(E182,'P-07 HACCP score'!$B$3:$B$7,0),MATCH('D-14 Ernst'!A$2,'P-07 HACCP score'!$C$2:$E$2,0))</f>
        <v>1.5</v>
      </c>
      <c r="AV182" s="6">
        <f>INDEX('P-07 HACCP score'!$C$3:$E$7,MATCH(F182,'P-07 HACCP score'!$B$3:$B$7,0),MATCH('D-14 Ernst'!B$2,'P-07 HACCP score'!$C$2:$E$2,0))</f>
        <v>0</v>
      </c>
      <c r="AW182" s="6">
        <f>INDEX('P-07 HACCP score'!$C$3:$E$7,MATCH(G182,'P-07 HACCP score'!$B$3:$B$7,0),MATCH('D-14 Ernst'!C$2,'P-07 HACCP score'!$C$2:$E$2,0))</f>
        <v>0</v>
      </c>
      <c r="AX182" s="6">
        <f>INDEX('P-07 HACCP score'!$C$3:$E$7,MATCH(H182,'P-07 HACCP score'!$B$3:$B$7,0),MATCH('D-14 Ernst'!D$2,'P-07 HACCP score'!$C$2:$E$2,0))</f>
        <v>0</v>
      </c>
      <c r="AY182" s="6">
        <f>INDEX('P-07 HACCP score'!$C$3:$E$7,MATCH(I182,'P-07 HACCP score'!$B$3:$B$7,0),MATCH('D-14 Ernst'!E$2,'P-07 HACCP score'!$C$2:$E$2,0))</f>
        <v>0</v>
      </c>
      <c r="AZ182" s="6">
        <f>INDEX('P-07 HACCP score'!$C$3:$E$7,MATCH(J182,'P-07 HACCP score'!$B$3:$B$7,0),MATCH('D-14 Ernst'!F$2,'P-07 HACCP score'!$C$2:$E$2,0))</f>
        <v>0</v>
      </c>
      <c r="BA182" s="6">
        <f>INDEX('P-07 HACCP score'!$C$3:$E$7,MATCH(K182,'P-07 HACCP score'!$B$3:$B$7,0),MATCH('D-14 Ernst'!G$2,'P-07 HACCP score'!$C$2:$E$2,0))</f>
        <v>0</v>
      </c>
      <c r="BB182" s="6">
        <f>INDEX('P-07 HACCP score'!$C$3:$E$7,MATCH(L182,'P-07 HACCP score'!$B$3:$B$7,0),MATCH('D-14 Ernst'!H$2,'P-07 HACCP score'!$C$2:$E$2,0))</f>
        <v>0</v>
      </c>
      <c r="BC182" s="6">
        <f>INDEX('P-07 HACCP score'!$C$3:$E$7,MATCH(M182,'P-07 HACCP score'!$B$3:$B$7,0),MATCH('D-14 Ernst'!I$2,'P-07 HACCP score'!$C$2:$E$2,0))</f>
        <v>0</v>
      </c>
      <c r="BD182" s="6">
        <f>INDEX('P-07 HACCP score'!$C$3:$E$7,MATCH(N182,'P-07 HACCP score'!$B$3:$B$7,0),MATCH('D-14 Ernst'!J$2,'P-07 HACCP score'!$C$2:$E$2,0))</f>
        <v>0</v>
      </c>
      <c r="BE182" s="6">
        <f>INDEX('P-07 HACCP score'!$C$3:$E$7,MATCH(O182,'P-07 HACCP score'!$B$3:$B$7,0),MATCH('D-14 Ernst'!K$2,'P-07 HACCP score'!$C$2:$E$2,0))</f>
        <v>0</v>
      </c>
      <c r="BF182" s="6">
        <f>INDEX('P-07 HACCP score'!$C$3:$E$7,MATCH(P182,'P-07 HACCP score'!$B$3:$B$7,0),MATCH('D-14 Ernst'!L$2,'P-07 HACCP score'!$C$2:$E$2,0))</f>
        <v>0</v>
      </c>
      <c r="BG182" s="6">
        <f>INDEX('P-07 HACCP score'!$C$3:$E$7,MATCH(Q182,'P-07 HACCP score'!$B$3:$B$7,0),MATCH('D-14 Ernst'!M$2,'P-07 HACCP score'!$C$2:$E$2,0))</f>
        <v>0</v>
      </c>
      <c r="BH182" s="6">
        <f>INDEX('P-07 HACCP score'!$C$3:$E$7,MATCH(R182,'P-07 HACCP score'!$B$3:$B$7,0),MATCH('D-14 Ernst'!N$2,'P-07 HACCP score'!$C$2:$E$2,0))</f>
        <v>0</v>
      </c>
      <c r="BI182" s="6">
        <f>INDEX('P-07 HACCP score'!$C$3:$E$7,MATCH(S182,'P-07 HACCP score'!$B$3:$B$7,0),MATCH('D-14 Ernst'!O$2,'P-07 HACCP score'!$C$2:$E$2,0))</f>
        <v>0</v>
      </c>
      <c r="BJ182" s="6">
        <f>INDEX('P-07 HACCP score'!$C$3:$E$7,MATCH(T182,'P-07 HACCP score'!$B$3:$B$7,0),MATCH('D-14 Ernst'!P$2,'P-07 HACCP score'!$C$2:$E$2,0))</f>
        <v>0</v>
      </c>
      <c r="BK182" s="6">
        <f>INDEX('P-07 HACCP score'!$C$3:$E$7,MATCH(U182,'P-07 HACCP score'!$B$3:$B$7,0),MATCH('D-14 Ernst'!Q$2,'P-07 HACCP score'!$C$2:$E$2,0))</f>
        <v>0</v>
      </c>
      <c r="BL182" s="6">
        <f>INDEX('P-07 HACCP score'!$C$3:$E$7,MATCH(V182,'P-07 HACCP score'!$B$3:$B$7,0),MATCH('D-14 Ernst'!R$2,'P-07 HACCP score'!$C$2:$E$2,0))</f>
        <v>0</v>
      </c>
      <c r="BM182" s="6">
        <f>INDEX('P-07 HACCP score'!$C$3:$E$7,MATCH(W182,'P-07 HACCP score'!$B$3:$B$7,0),MATCH('D-14 Ernst'!S$2,'P-07 HACCP score'!$C$2:$E$2,0))</f>
        <v>0</v>
      </c>
      <c r="BN182" s="6">
        <f>INDEX('P-07 HACCP score'!$C$3:$E$7,MATCH(X182,'P-07 HACCP score'!$B$3:$B$7,0),MATCH('D-14 Ernst'!T$2,'P-07 HACCP score'!$C$2:$E$2,0))</f>
        <v>0</v>
      </c>
      <c r="BO182" s="6">
        <f>INDEX('P-07 HACCP score'!$C$3:$E$7,MATCH(Y182,'P-07 HACCP score'!$B$3:$B$7,0),MATCH('D-14 Ernst'!U$2,'P-07 HACCP score'!$C$2:$E$2,0))</f>
        <v>0</v>
      </c>
      <c r="BP182" s="6">
        <f>INDEX('P-07 HACCP score'!$C$3:$E$7,MATCH(Z182,'P-07 HACCP score'!$B$3:$B$7,0),MATCH('D-14 Ernst'!V$2,'P-07 HACCP score'!$C$2:$E$2,0))</f>
        <v>0</v>
      </c>
      <c r="BQ182" s="6">
        <f>INDEX('P-07 HACCP score'!$C$3:$E$7,MATCH(AA182,'P-07 HACCP score'!$B$3:$B$7,0),MATCH('D-14 Ernst'!W$2,'P-07 HACCP score'!$C$2:$E$2,0))</f>
        <v>0</v>
      </c>
      <c r="BR182" s="6">
        <f>INDEX('P-07 HACCP score'!$C$3:$E$7,MATCH(AB182,'P-07 HACCP score'!$B$3:$B$7,0),MATCH('D-14 Ernst'!X$2,'P-07 HACCP score'!$C$2:$E$2,0))</f>
        <v>0</v>
      </c>
      <c r="BS182" s="6">
        <f>INDEX('P-07 HACCP score'!$C$3:$E$7,MATCH(AC182,'P-07 HACCP score'!$B$3:$B$7,0),MATCH('D-14 Ernst'!Y$2,'P-07 HACCP score'!$C$2:$E$2,0))</f>
        <v>0</v>
      </c>
      <c r="BT182" s="6">
        <f>INDEX('P-07 HACCP score'!$C$3:$E$7,MATCH(AD182,'P-07 HACCP score'!$B$3:$B$7,0),MATCH('D-14 Ernst'!Z$2,'P-07 HACCP score'!$C$2:$E$2,0))</f>
        <v>0</v>
      </c>
      <c r="BU182" s="6">
        <f>INDEX('P-07 HACCP score'!$C$3:$E$7,MATCH(AE182,'P-07 HACCP score'!$B$3:$B$7,0),MATCH('D-14 Ernst'!AA$2,'P-07 HACCP score'!$C$2:$E$2,0))</f>
        <v>0</v>
      </c>
      <c r="BV182" s="6">
        <f>INDEX('P-07 HACCP score'!$C$3:$E$7,MATCH(AF182,'P-07 HACCP score'!$B$3:$B$7,0),MATCH('D-14 Ernst'!AB$2,'P-07 HACCP score'!$C$2:$E$2,0))</f>
        <v>0</v>
      </c>
      <c r="BW182" s="6">
        <f>INDEX('P-07 HACCP score'!$C$3:$E$7,MATCH(AG182,'P-07 HACCP score'!$B$3:$B$7,0),MATCH('D-14 Ernst'!AC$2,'P-07 HACCP score'!$C$2:$E$2,0))</f>
        <v>0</v>
      </c>
      <c r="BX182" s="6">
        <f>INDEX('P-07 HACCP score'!$C$3:$E$7,MATCH(AH182,'P-07 HACCP score'!$B$3:$B$7,0),MATCH('D-14 Ernst'!AD$2,'P-07 HACCP score'!$C$2:$E$2,0))</f>
        <v>0</v>
      </c>
    </row>
    <row r="183" spans="1:76" s="6" customFormat="1" x14ac:dyDescent="0.45">
      <c r="A183" s="47">
        <v>50740</v>
      </c>
      <c r="B183" s="6" t="s">
        <v>212</v>
      </c>
      <c r="C183" s="6" t="s">
        <v>628</v>
      </c>
      <c r="D183" s="21" t="s">
        <v>31</v>
      </c>
      <c r="E183" s="22" t="s">
        <v>726</v>
      </c>
      <c r="F183" s="22"/>
      <c r="G183" s="22"/>
      <c r="H183" s="25"/>
      <c r="I183" s="25"/>
      <c r="J183" s="25"/>
      <c r="K183" s="25"/>
      <c r="L183" s="25"/>
      <c r="M183" s="22"/>
      <c r="N183" s="22" t="s">
        <v>32</v>
      </c>
      <c r="O183" s="26" t="s">
        <v>32</v>
      </c>
      <c r="P183" s="26"/>
      <c r="Q183" s="22"/>
      <c r="R183" s="22"/>
      <c r="S183" s="22"/>
      <c r="T183" s="22"/>
      <c r="U183" s="22"/>
      <c r="V183" s="22"/>
      <c r="W183" s="22"/>
      <c r="X183" s="22"/>
      <c r="Y183" s="22"/>
      <c r="Z183" s="22"/>
      <c r="AA183" s="22"/>
      <c r="AB183" s="22"/>
      <c r="AC183" s="22"/>
      <c r="AD183" s="22"/>
      <c r="AE183" s="22"/>
      <c r="AF183" s="22"/>
      <c r="AG183" s="22"/>
      <c r="AH183" s="22"/>
      <c r="AI183" s="4">
        <f>COUNTIF(AU183:AW183,5)+COUNTIF(BC183:BD183,5)+COUNTIF(BG183:BX183,5)+COUNTIF(AU183:AW183,9)+COUNTIF(BC183:BD183,9)+COUNTIF(BG183:BX183,9)</f>
        <v>0</v>
      </c>
      <c r="AJ183" s="4">
        <f>COUNTIF(AU183:AW183,15)+COUNTIF(BC183:BD183,15)+COUNTIF(BG183:BX183,15)+COUNTIF(AU183:AW183,25)+COUNTIF(BC183:BD183,25)+COUNTIF(BG183:BX183,25)</f>
        <v>0</v>
      </c>
      <c r="AK183" s="4" t="str">
        <f>IF(AJ183&gt;=1,"HOOG",IF(AI183&gt;=2,"MIDDEN","LAAG"))</f>
        <v>LAAG</v>
      </c>
      <c r="AL183" s="4" t="str">
        <f>IF(AND(AJ183=1,OR(G183="H",X183="H"),TEXT(D183,0)&lt;&gt;"4"),"J","N" )</f>
        <v>N</v>
      </c>
      <c r="AM183" s="4" t="s">
        <v>34</v>
      </c>
      <c r="AN183" s="80" t="str">
        <f>IF(OR(AM183="J",AL183="J"),"MIDDEN",AK183)</f>
        <v>LAAG</v>
      </c>
      <c r="AO183" s="4" t="s">
        <v>32</v>
      </c>
      <c r="AP183" s="4" t="s">
        <v>33</v>
      </c>
      <c r="AQ183" s="4" t="s">
        <v>34</v>
      </c>
      <c r="AR183" s="4" t="str">
        <f>IF(AND(AO183="H",AP183="K"),"J",IF(OR(AND(AO183="L",AP183="K",AQ183="J"),AND(AO183="H",AP183="G",AQ183="J")),"J","N"))</f>
        <v>N</v>
      </c>
      <c r="AS183" s="4" t="s">
        <v>34</v>
      </c>
      <c r="AT183" s="4" t="str">
        <f>IF(AR183="N",AN183,IF(AN183="LAAG","MIDDEN","HOOG"))</f>
        <v>LAAG</v>
      </c>
      <c r="AU183" s="6">
        <f>INDEX('P-07 HACCP score'!$C$3:$E$7,MATCH(E183,'P-07 HACCP score'!$B$3:$B$7,0),MATCH('D-14 Ernst'!A$2,'P-07 HACCP score'!$C$2:$E$2,0))</f>
        <v>1.5</v>
      </c>
      <c r="AV183" s="6">
        <f>INDEX('P-07 HACCP score'!$C$3:$E$7,MATCH(F183,'P-07 HACCP score'!$B$3:$B$7,0),MATCH('D-14 Ernst'!B$2,'P-07 HACCP score'!$C$2:$E$2,0))</f>
        <v>0</v>
      </c>
      <c r="AW183" s="6">
        <f>INDEX('P-07 HACCP score'!$C$3:$E$7,MATCH(G183,'P-07 HACCP score'!$B$3:$B$7,0),MATCH('D-14 Ernst'!C$2,'P-07 HACCP score'!$C$2:$E$2,0))</f>
        <v>0</v>
      </c>
      <c r="AX183" s="6">
        <f>INDEX('P-07 HACCP score'!$C$3:$E$7,MATCH(H183,'P-07 HACCP score'!$B$3:$B$7,0),MATCH('D-14 Ernst'!D$2,'P-07 HACCP score'!$C$2:$E$2,0))</f>
        <v>0</v>
      </c>
      <c r="AY183" s="6">
        <f>INDEX('P-07 HACCP score'!$C$3:$E$7,MATCH(I183,'P-07 HACCP score'!$B$3:$B$7,0),MATCH('D-14 Ernst'!E$2,'P-07 HACCP score'!$C$2:$E$2,0))</f>
        <v>0</v>
      </c>
      <c r="AZ183" s="6">
        <f>INDEX('P-07 HACCP score'!$C$3:$E$7,MATCH(J183,'P-07 HACCP score'!$B$3:$B$7,0),MATCH('D-14 Ernst'!F$2,'P-07 HACCP score'!$C$2:$E$2,0))</f>
        <v>0</v>
      </c>
      <c r="BA183" s="6">
        <f>INDEX('P-07 HACCP score'!$C$3:$E$7,MATCH(K183,'P-07 HACCP score'!$B$3:$B$7,0),MATCH('D-14 Ernst'!G$2,'P-07 HACCP score'!$C$2:$E$2,0))</f>
        <v>0</v>
      </c>
      <c r="BB183" s="6">
        <f>INDEX('P-07 HACCP score'!$C$3:$E$7,MATCH(L183,'P-07 HACCP score'!$B$3:$B$7,0),MATCH('D-14 Ernst'!H$2,'P-07 HACCP score'!$C$2:$E$2,0))</f>
        <v>0</v>
      </c>
      <c r="BC183" s="6">
        <f>INDEX('P-07 HACCP score'!$C$3:$E$7,MATCH(M183,'P-07 HACCP score'!$B$3:$B$7,0),MATCH('D-14 Ernst'!I$2,'P-07 HACCP score'!$C$2:$E$2,0))</f>
        <v>0</v>
      </c>
      <c r="BD183" s="6">
        <f>INDEX('P-07 HACCP score'!$C$3:$E$7,MATCH(N183,'P-07 HACCP score'!$B$3:$B$7,0),MATCH('D-14 Ernst'!J$2,'P-07 HACCP score'!$C$2:$E$2,0))</f>
        <v>3</v>
      </c>
      <c r="BE183" s="6">
        <f>INDEX('P-07 HACCP score'!$C$3:$E$7,MATCH(O183,'P-07 HACCP score'!$B$3:$B$7,0),MATCH('D-14 Ernst'!K$2,'P-07 HACCP score'!$C$2:$E$2,0))</f>
        <v>3</v>
      </c>
      <c r="BF183" s="6">
        <f>INDEX('P-07 HACCP score'!$C$3:$E$7,MATCH(P183,'P-07 HACCP score'!$B$3:$B$7,0),MATCH('D-14 Ernst'!L$2,'P-07 HACCP score'!$C$2:$E$2,0))</f>
        <v>0</v>
      </c>
      <c r="BG183" s="6">
        <f>INDEX('P-07 HACCP score'!$C$3:$E$7,MATCH(Q183,'P-07 HACCP score'!$B$3:$B$7,0),MATCH('D-14 Ernst'!M$2,'P-07 HACCP score'!$C$2:$E$2,0))</f>
        <v>0</v>
      </c>
      <c r="BH183" s="6">
        <f>INDEX('P-07 HACCP score'!$C$3:$E$7,MATCH(R183,'P-07 HACCP score'!$B$3:$B$7,0),MATCH('D-14 Ernst'!N$2,'P-07 HACCP score'!$C$2:$E$2,0))</f>
        <v>0</v>
      </c>
      <c r="BI183" s="6">
        <f>INDEX('P-07 HACCP score'!$C$3:$E$7,MATCH(S183,'P-07 HACCP score'!$B$3:$B$7,0),MATCH('D-14 Ernst'!O$2,'P-07 HACCP score'!$C$2:$E$2,0))</f>
        <v>0</v>
      </c>
      <c r="BJ183" s="6">
        <f>INDEX('P-07 HACCP score'!$C$3:$E$7,MATCH(T183,'P-07 HACCP score'!$B$3:$B$7,0),MATCH('D-14 Ernst'!P$2,'P-07 HACCP score'!$C$2:$E$2,0))</f>
        <v>0</v>
      </c>
      <c r="BK183" s="6">
        <f>INDEX('P-07 HACCP score'!$C$3:$E$7,MATCH(U183,'P-07 HACCP score'!$B$3:$B$7,0),MATCH('D-14 Ernst'!Q$2,'P-07 HACCP score'!$C$2:$E$2,0))</f>
        <v>0</v>
      </c>
      <c r="BL183" s="6">
        <f>INDEX('P-07 HACCP score'!$C$3:$E$7,MATCH(V183,'P-07 HACCP score'!$B$3:$B$7,0),MATCH('D-14 Ernst'!R$2,'P-07 HACCP score'!$C$2:$E$2,0))</f>
        <v>0</v>
      </c>
      <c r="BM183" s="6">
        <f>INDEX('P-07 HACCP score'!$C$3:$E$7,MATCH(W183,'P-07 HACCP score'!$B$3:$B$7,0),MATCH('D-14 Ernst'!S$2,'P-07 HACCP score'!$C$2:$E$2,0))</f>
        <v>0</v>
      </c>
      <c r="BN183" s="6">
        <f>INDEX('P-07 HACCP score'!$C$3:$E$7,MATCH(X183,'P-07 HACCP score'!$B$3:$B$7,0),MATCH('D-14 Ernst'!T$2,'P-07 HACCP score'!$C$2:$E$2,0))</f>
        <v>0</v>
      </c>
      <c r="BO183" s="6">
        <f>INDEX('P-07 HACCP score'!$C$3:$E$7,MATCH(Y183,'P-07 HACCP score'!$B$3:$B$7,0),MATCH('D-14 Ernst'!U$2,'P-07 HACCP score'!$C$2:$E$2,0))</f>
        <v>0</v>
      </c>
      <c r="BP183" s="6">
        <f>INDEX('P-07 HACCP score'!$C$3:$E$7,MATCH(Z183,'P-07 HACCP score'!$B$3:$B$7,0),MATCH('D-14 Ernst'!V$2,'P-07 HACCP score'!$C$2:$E$2,0))</f>
        <v>0</v>
      </c>
      <c r="BQ183" s="6">
        <f>INDEX('P-07 HACCP score'!$C$3:$E$7,MATCH(AA183,'P-07 HACCP score'!$B$3:$B$7,0),MATCH('D-14 Ernst'!W$2,'P-07 HACCP score'!$C$2:$E$2,0))</f>
        <v>0</v>
      </c>
      <c r="BR183" s="6">
        <f>INDEX('P-07 HACCP score'!$C$3:$E$7,MATCH(AB183,'P-07 HACCP score'!$B$3:$B$7,0),MATCH('D-14 Ernst'!X$2,'P-07 HACCP score'!$C$2:$E$2,0))</f>
        <v>0</v>
      </c>
      <c r="BS183" s="6">
        <f>INDEX('P-07 HACCP score'!$C$3:$E$7,MATCH(AC183,'P-07 HACCP score'!$B$3:$B$7,0),MATCH('D-14 Ernst'!Y$2,'P-07 HACCP score'!$C$2:$E$2,0))</f>
        <v>0</v>
      </c>
      <c r="BT183" s="6">
        <f>INDEX('P-07 HACCP score'!$C$3:$E$7,MATCH(AD183,'P-07 HACCP score'!$B$3:$B$7,0),MATCH('D-14 Ernst'!Z$2,'P-07 HACCP score'!$C$2:$E$2,0))</f>
        <v>0</v>
      </c>
      <c r="BU183" s="6">
        <f>INDEX('P-07 HACCP score'!$C$3:$E$7,MATCH(AE183,'P-07 HACCP score'!$B$3:$B$7,0),MATCH('D-14 Ernst'!AA$2,'P-07 HACCP score'!$C$2:$E$2,0))</f>
        <v>0</v>
      </c>
      <c r="BV183" s="6">
        <f>INDEX('P-07 HACCP score'!$C$3:$E$7,MATCH(AF183,'P-07 HACCP score'!$B$3:$B$7,0),MATCH('D-14 Ernst'!AB$2,'P-07 HACCP score'!$C$2:$E$2,0))</f>
        <v>0</v>
      </c>
      <c r="BW183" s="6">
        <f>INDEX('P-07 HACCP score'!$C$3:$E$7,MATCH(AG183,'P-07 HACCP score'!$B$3:$B$7,0),MATCH('D-14 Ernst'!AC$2,'P-07 HACCP score'!$C$2:$E$2,0))</f>
        <v>0</v>
      </c>
      <c r="BX183" s="6">
        <f>INDEX('P-07 HACCP score'!$C$3:$E$7,MATCH(AH183,'P-07 HACCP score'!$B$3:$B$7,0),MATCH('D-14 Ernst'!AD$2,'P-07 HACCP score'!$C$2:$E$2,0))</f>
        <v>0</v>
      </c>
    </row>
    <row r="184" spans="1:76" s="6" customFormat="1" x14ac:dyDescent="0.45">
      <c r="A184" s="47">
        <v>50745</v>
      </c>
      <c r="B184" s="6" t="s">
        <v>213</v>
      </c>
      <c r="C184" s="6" t="s">
        <v>628</v>
      </c>
      <c r="D184" s="21" t="s">
        <v>31</v>
      </c>
      <c r="E184" s="22"/>
      <c r="F184" s="22"/>
      <c r="G184" s="22"/>
      <c r="H184" s="25"/>
      <c r="I184" s="25"/>
      <c r="J184" s="25"/>
      <c r="K184" s="25"/>
      <c r="L184" s="25"/>
      <c r="M184" s="22"/>
      <c r="N184" s="22" t="s">
        <v>32</v>
      </c>
      <c r="O184" s="26" t="s">
        <v>32</v>
      </c>
      <c r="P184" s="26"/>
      <c r="Q184" s="22"/>
      <c r="R184" s="22"/>
      <c r="S184" s="22"/>
      <c r="T184" s="22"/>
      <c r="U184" s="22"/>
      <c r="V184" s="22"/>
      <c r="W184" s="22"/>
      <c r="X184" s="22"/>
      <c r="Y184" s="22"/>
      <c r="Z184" s="22"/>
      <c r="AA184" s="22"/>
      <c r="AB184" s="22"/>
      <c r="AC184" s="22"/>
      <c r="AD184" s="22"/>
      <c r="AE184" s="22"/>
      <c r="AF184" s="22"/>
      <c r="AG184" s="22"/>
      <c r="AH184" s="22"/>
      <c r="AI184" s="4">
        <f>COUNTIF(AU184:AW184,5)+COUNTIF(BC184:BD184,5)+COUNTIF(BG184:BX184,5)+COUNTIF(AU184:AW184,9)+COUNTIF(BC184:BD184,9)+COUNTIF(BG184:BX184,9)</f>
        <v>0</v>
      </c>
      <c r="AJ184" s="4">
        <f>COUNTIF(AU184:AW184,15)+COUNTIF(BC184:BD184,15)+COUNTIF(BG184:BX184,15)+COUNTIF(AU184:AW184,25)+COUNTIF(BC184:BD184,25)+COUNTIF(BG184:BX184,25)</f>
        <v>0</v>
      </c>
      <c r="AK184" s="4" t="str">
        <f>IF(AJ184&gt;=1,"HOOG",IF(AI184&gt;=2,"MIDDEN","LAAG"))</f>
        <v>LAAG</v>
      </c>
      <c r="AL184" s="4" t="str">
        <f>IF(AND(AJ184=1,OR(G184="H",X184="H"),TEXT(D184,0)&lt;&gt;"4"),"J","N" )</f>
        <v>N</v>
      </c>
      <c r="AM184" s="4" t="s">
        <v>34</v>
      </c>
      <c r="AN184" s="80" t="str">
        <f>IF(OR(AM184="J",AL184="J"),"MIDDEN",AK184)</f>
        <v>LAAG</v>
      </c>
      <c r="AO184" s="4" t="s">
        <v>35</v>
      </c>
      <c r="AP184" s="4" t="s">
        <v>33</v>
      </c>
      <c r="AQ184" s="4" t="s">
        <v>34</v>
      </c>
      <c r="AR184" s="4" t="str">
        <f>IF(AND(AO184="H",AP184="K"),"J",IF(OR(AND(AO184="L",AP184="K",AQ184="J"),AND(AO184="H",AP184="G",AQ184="J")),"J","N"))</f>
        <v>J</v>
      </c>
      <c r="AS184" s="4" t="s">
        <v>112</v>
      </c>
      <c r="AT184" s="4" t="str">
        <f>IF(AR184="N",AN184,IF(AN184="LAAG","MIDDEN","HOOG"))</f>
        <v>MIDDEN</v>
      </c>
      <c r="AU184" s="6">
        <f>INDEX('P-07 HACCP score'!$C$3:$E$7,MATCH(E184,'P-07 HACCP score'!$B$3:$B$7,0),MATCH('D-14 Ernst'!A$2,'P-07 HACCP score'!$C$2:$E$2,0))</f>
        <v>0</v>
      </c>
      <c r="AV184" s="6">
        <f>INDEX('P-07 HACCP score'!$C$3:$E$7,MATCH(F184,'P-07 HACCP score'!$B$3:$B$7,0),MATCH('D-14 Ernst'!B$2,'P-07 HACCP score'!$C$2:$E$2,0))</f>
        <v>0</v>
      </c>
      <c r="AW184" s="6">
        <f>INDEX('P-07 HACCP score'!$C$3:$E$7,MATCH(G184,'P-07 HACCP score'!$B$3:$B$7,0),MATCH('D-14 Ernst'!C$2,'P-07 HACCP score'!$C$2:$E$2,0))</f>
        <v>0</v>
      </c>
      <c r="AX184" s="6">
        <f>INDEX('P-07 HACCP score'!$C$3:$E$7,MATCH(H184,'P-07 HACCP score'!$B$3:$B$7,0),MATCH('D-14 Ernst'!D$2,'P-07 HACCP score'!$C$2:$E$2,0))</f>
        <v>0</v>
      </c>
      <c r="AY184" s="6">
        <f>INDEX('P-07 HACCP score'!$C$3:$E$7,MATCH(I184,'P-07 HACCP score'!$B$3:$B$7,0),MATCH('D-14 Ernst'!E$2,'P-07 HACCP score'!$C$2:$E$2,0))</f>
        <v>0</v>
      </c>
      <c r="AZ184" s="6">
        <f>INDEX('P-07 HACCP score'!$C$3:$E$7,MATCH(J184,'P-07 HACCP score'!$B$3:$B$7,0),MATCH('D-14 Ernst'!F$2,'P-07 HACCP score'!$C$2:$E$2,0))</f>
        <v>0</v>
      </c>
      <c r="BA184" s="6">
        <f>INDEX('P-07 HACCP score'!$C$3:$E$7,MATCH(K184,'P-07 HACCP score'!$B$3:$B$7,0),MATCH('D-14 Ernst'!G$2,'P-07 HACCP score'!$C$2:$E$2,0))</f>
        <v>0</v>
      </c>
      <c r="BB184" s="6">
        <f>INDEX('P-07 HACCP score'!$C$3:$E$7,MATCH(L184,'P-07 HACCP score'!$B$3:$B$7,0),MATCH('D-14 Ernst'!H$2,'P-07 HACCP score'!$C$2:$E$2,0))</f>
        <v>0</v>
      </c>
      <c r="BC184" s="6">
        <f>INDEX('P-07 HACCP score'!$C$3:$E$7,MATCH(M184,'P-07 HACCP score'!$B$3:$B$7,0),MATCH('D-14 Ernst'!I$2,'P-07 HACCP score'!$C$2:$E$2,0))</f>
        <v>0</v>
      </c>
      <c r="BD184" s="6">
        <f>INDEX('P-07 HACCP score'!$C$3:$E$7,MATCH(N184,'P-07 HACCP score'!$B$3:$B$7,0),MATCH('D-14 Ernst'!J$2,'P-07 HACCP score'!$C$2:$E$2,0))</f>
        <v>3</v>
      </c>
      <c r="BE184" s="6">
        <f>INDEX('P-07 HACCP score'!$C$3:$E$7,MATCH(O184,'P-07 HACCP score'!$B$3:$B$7,0),MATCH('D-14 Ernst'!K$2,'P-07 HACCP score'!$C$2:$E$2,0))</f>
        <v>3</v>
      </c>
      <c r="BF184" s="6">
        <f>INDEX('P-07 HACCP score'!$C$3:$E$7,MATCH(P184,'P-07 HACCP score'!$B$3:$B$7,0),MATCH('D-14 Ernst'!L$2,'P-07 HACCP score'!$C$2:$E$2,0))</f>
        <v>0</v>
      </c>
      <c r="BG184" s="6">
        <f>INDEX('P-07 HACCP score'!$C$3:$E$7,MATCH(Q184,'P-07 HACCP score'!$B$3:$B$7,0),MATCH('D-14 Ernst'!M$2,'P-07 HACCP score'!$C$2:$E$2,0))</f>
        <v>0</v>
      </c>
      <c r="BH184" s="6">
        <f>INDEX('P-07 HACCP score'!$C$3:$E$7,MATCH(R184,'P-07 HACCP score'!$B$3:$B$7,0),MATCH('D-14 Ernst'!N$2,'P-07 HACCP score'!$C$2:$E$2,0))</f>
        <v>0</v>
      </c>
      <c r="BI184" s="6">
        <f>INDEX('P-07 HACCP score'!$C$3:$E$7,MATCH(S184,'P-07 HACCP score'!$B$3:$B$7,0),MATCH('D-14 Ernst'!O$2,'P-07 HACCP score'!$C$2:$E$2,0))</f>
        <v>0</v>
      </c>
      <c r="BJ184" s="6">
        <f>INDEX('P-07 HACCP score'!$C$3:$E$7,MATCH(T184,'P-07 HACCP score'!$B$3:$B$7,0),MATCH('D-14 Ernst'!P$2,'P-07 HACCP score'!$C$2:$E$2,0))</f>
        <v>0</v>
      </c>
      <c r="BK184" s="6">
        <f>INDEX('P-07 HACCP score'!$C$3:$E$7,MATCH(U184,'P-07 HACCP score'!$B$3:$B$7,0),MATCH('D-14 Ernst'!Q$2,'P-07 HACCP score'!$C$2:$E$2,0))</f>
        <v>0</v>
      </c>
      <c r="BL184" s="6">
        <f>INDEX('P-07 HACCP score'!$C$3:$E$7,MATCH(V184,'P-07 HACCP score'!$B$3:$B$7,0),MATCH('D-14 Ernst'!R$2,'P-07 HACCP score'!$C$2:$E$2,0))</f>
        <v>0</v>
      </c>
      <c r="BM184" s="6">
        <f>INDEX('P-07 HACCP score'!$C$3:$E$7,MATCH(W184,'P-07 HACCP score'!$B$3:$B$7,0),MATCH('D-14 Ernst'!S$2,'P-07 HACCP score'!$C$2:$E$2,0))</f>
        <v>0</v>
      </c>
      <c r="BN184" s="6">
        <f>INDEX('P-07 HACCP score'!$C$3:$E$7,MATCH(X184,'P-07 HACCP score'!$B$3:$B$7,0),MATCH('D-14 Ernst'!T$2,'P-07 HACCP score'!$C$2:$E$2,0))</f>
        <v>0</v>
      </c>
      <c r="BO184" s="6">
        <f>INDEX('P-07 HACCP score'!$C$3:$E$7,MATCH(Y184,'P-07 HACCP score'!$B$3:$B$7,0),MATCH('D-14 Ernst'!U$2,'P-07 HACCP score'!$C$2:$E$2,0))</f>
        <v>0</v>
      </c>
      <c r="BP184" s="6">
        <f>INDEX('P-07 HACCP score'!$C$3:$E$7,MATCH(Z184,'P-07 HACCP score'!$B$3:$B$7,0),MATCH('D-14 Ernst'!V$2,'P-07 HACCP score'!$C$2:$E$2,0))</f>
        <v>0</v>
      </c>
      <c r="BQ184" s="6">
        <f>INDEX('P-07 HACCP score'!$C$3:$E$7,MATCH(AA184,'P-07 HACCP score'!$B$3:$B$7,0),MATCH('D-14 Ernst'!W$2,'P-07 HACCP score'!$C$2:$E$2,0))</f>
        <v>0</v>
      </c>
      <c r="BR184" s="6">
        <f>INDEX('P-07 HACCP score'!$C$3:$E$7,MATCH(AB184,'P-07 HACCP score'!$B$3:$B$7,0),MATCH('D-14 Ernst'!X$2,'P-07 HACCP score'!$C$2:$E$2,0))</f>
        <v>0</v>
      </c>
      <c r="BS184" s="6">
        <f>INDEX('P-07 HACCP score'!$C$3:$E$7,MATCH(AC184,'P-07 HACCP score'!$B$3:$B$7,0),MATCH('D-14 Ernst'!Y$2,'P-07 HACCP score'!$C$2:$E$2,0))</f>
        <v>0</v>
      </c>
      <c r="BT184" s="6">
        <f>INDEX('P-07 HACCP score'!$C$3:$E$7,MATCH(AD184,'P-07 HACCP score'!$B$3:$B$7,0),MATCH('D-14 Ernst'!Z$2,'P-07 HACCP score'!$C$2:$E$2,0))</f>
        <v>0</v>
      </c>
      <c r="BU184" s="6">
        <f>INDEX('P-07 HACCP score'!$C$3:$E$7,MATCH(AE184,'P-07 HACCP score'!$B$3:$B$7,0),MATCH('D-14 Ernst'!AA$2,'P-07 HACCP score'!$C$2:$E$2,0))</f>
        <v>0</v>
      </c>
      <c r="BV184" s="6">
        <f>INDEX('P-07 HACCP score'!$C$3:$E$7,MATCH(AF184,'P-07 HACCP score'!$B$3:$B$7,0),MATCH('D-14 Ernst'!AB$2,'P-07 HACCP score'!$C$2:$E$2,0))</f>
        <v>0</v>
      </c>
      <c r="BW184" s="6">
        <f>INDEX('P-07 HACCP score'!$C$3:$E$7,MATCH(AG184,'P-07 HACCP score'!$B$3:$B$7,0),MATCH('D-14 Ernst'!AC$2,'P-07 HACCP score'!$C$2:$E$2,0))</f>
        <v>0</v>
      </c>
      <c r="BX184" s="6">
        <f>INDEX('P-07 HACCP score'!$C$3:$E$7,MATCH(AH184,'P-07 HACCP score'!$B$3:$B$7,0),MATCH('D-14 Ernst'!AD$2,'P-07 HACCP score'!$C$2:$E$2,0))</f>
        <v>0</v>
      </c>
    </row>
    <row r="185" spans="1:76" s="6" customFormat="1" x14ac:dyDescent="0.45">
      <c r="A185" s="47">
        <v>50743</v>
      </c>
      <c r="B185" s="6" t="s">
        <v>214</v>
      </c>
      <c r="C185" s="6" t="s">
        <v>628</v>
      </c>
      <c r="D185" s="21" t="s">
        <v>31</v>
      </c>
      <c r="E185" s="22" t="s">
        <v>726</v>
      </c>
      <c r="F185" s="22"/>
      <c r="G185" s="22"/>
      <c r="H185" s="25"/>
      <c r="I185" s="25"/>
      <c r="J185" s="25"/>
      <c r="K185" s="25"/>
      <c r="L185" s="25"/>
      <c r="M185" s="22"/>
      <c r="N185" s="22" t="s">
        <v>32</v>
      </c>
      <c r="O185" s="26" t="s">
        <v>32</v>
      </c>
      <c r="P185" s="26"/>
      <c r="Q185" s="22"/>
      <c r="R185" s="22"/>
      <c r="S185" s="22"/>
      <c r="T185" s="22"/>
      <c r="U185" s="22"/>
      <c r="V185" s="22"/>
      <c r="W185" s="22"/>
      <c r="X185" s="22"/>
      <c r="Y185" s="22"/>
      <c r="Z185" s="22"/>
      <c r="AA185" s="22"/>
      <c r="AB185" s="22"/>
      <c r="AC185" s="22"/>
      <c r="AD185" s="22"/>
      <c r="AE185" s="22"/>
      <c r="AF185" s="22"/>
      <c r="AG185" s="22"/>
      <c r="AH185" s="22"/>
      <c r="AI185" s="4">
        <f>COUNTIF(AU185:AW185,5)+COUNTIF(BC185:BD185,5)+COUNTIF(BG185:BX185,5)+COUNTIF(AU185:AW185,9)+COUNTIF(BC185:BD185,9)+COUNTIF(BG185:BX185,9)</f>
        <v>0</v>
      </c>
      <c r="AJ185" s="4">
        <f>COUNTIF(AU185:AW185,15)+COUNTIF(BC185:BD185,15)+COUNTIF(BG185:BX185,15)+COUNTIF(AU185:AW185,25)+COUNTIF(BC185:BD185,25)+COUNTIF(BG185:BX185,25)</f>
        <v>0</v>
      </c>
      <c r="AK185" s="4" t="str">
        <f>IF(AJ185&gt;=1,"HOOG",IF(AI185&gt;=2,"MIDDEN","LAAG"))</f>
        <v>LAAG</v>
      </c>
      <c r="AL185" s="4" t="str">
        <f>IF(AND(AJ185=1,OR(G185="H",X185="H"),TEXT(D185,0)&lt;&gt;"4"),"J","N" )</f>
        <v>N</v>
      </c>
      <c r="AM185" s="4" t="s">
        <v>34</v>
      </c>
      <c r="AN185" s="80" t="str">
        <f>IF(OR(AM185="J",AL185="J"),"MIDDEN",AK185)</f>
        <v>LAAG</v>
      </c>
      <c r="AO185" s="4" t="s">
        <v>119</v>
      </c>
      <c r="AP185" s="4" t="s">
        <v>119</v>
      </c>
      <c r="AQ185" s="4" t="s">
        <v>119</v>
      </c>
      <c r="AR185" s="4" t="str">
        <f>IF(AND(AO185="H",AP185="K"),"J",IF(OR(AND(AO185="L",AP185="K",AQ185="J"),AND(AO185="H",AP185="G",AQ185="J")),"J","N"))</f>
        <v>N</v>
      </c>
      <c r="AS185" s="4" t="s">
        <v>34</v>
      </c>
      <c r="AT185" s="4" t="str">
        <f>IF(AR185="N",AN185,IF(AN185="LAAG","MIDDEN","HOOG"))</f>
        <v>LAAG</v>
      </c>
      <c r="AU185" s="6">
        <f>INDEX('P-07 HACCP score'!$C$3:$E$7,MATCH(E185,'P-07 HACCP score'!$B$3:$B$7,0),MATCH('D-14 Ernst'!A$2,'P-07 HACCP score'!$C$2:$E$2,0))</f>
        <v>1.5</v>
      </c>
      <c r="AV185" s="6">
        <f>INDEX('P-07 HACCP score'!$C$3:$E$7,MATCH(F185,'P-07 HACCP score'!$B$3:$B$7,0),MATCH('D-14 Ernst'!B$2,'P-07 HACCP score'!$C$2:$E$2,0))</f>
        <v>0</v>
      </c>
      <c r="AW185" s="6">
        <f>INDEX('P-07 HACCP score'!$C$3:$E$7,MATCH(G185,'P-07 HACCP score'!$B$3:$B$7,0),MATCH('D-14 Ernst'!C$2,'P-07 HACCP score'!$C$2:$E$2,0))</f>
        <v>0</v>
      </c>
      <c r="AX185" s="6">
        <f>INDEX('P-07 HACCP score'!$C$3:$E$7,MATCH(H185,'P-07 HACCP score'!$B$3:$B$7,0),MATCH('D-14 Ernst'!D$2,'P-07 HACCP score'!$C$2:$E$2,0))</f>
        <v>0</v>
      </c>
      <c r="AY185" s="6">
        <f>INDEX('P-07 HACCP score'!$C$3:$E$7,MATCH(I185,'P-07 HACCP score'!$B$3:$B$7,0),MATCH('D-14 Ernst'!E$2,'P-07 HACCP score'!$C$2:$E$2,0))</f>
        <v>0</v>
      </c>
      <c r="AZ185" s="6">
        <f>INDEX('P-07 HACCP score'!$C$3:$E$7,MATCH(J185,'P-07 HACCP score'!$B$3:$B$7,0),MATCH('D-14 Ernst'!F$2,'P-07 HACCP score'!$C$2:$E$2,0))</f>
        <v>0</v>
      </c>
      <c r="BA185" s="6">
        <f>INDEX('P-07 HACCP score'!$C$3:$E$7,MATCH(K185,'P-07 HACCP score'!$B$3:$B$7,0),MATCH('D-14 Ernst'!G$2,'P-07 HACCP score'!$C$2:$E$2,0))</f>
        <v>0</v>
      </c>
      <c r="BB185" s="6">
        <f>INDEX('P-07 HACCP score'!$C$3:$E$7,MATCH(L185,'P-07 HACCP score'!$B$3:$B$7,0),MATCH('D-14 Ernst'!H$2,'P-07 HACCP score'!$C$2:$E$2,0))</f>
        <v>0</v>
      </c>
      <c r="BC185" s="6">
        <f>INDEX('P-07 HACCP score'!$C$3:$E$7,MATCH(M185,'P-07 HACCP score'!$B$3:$B$7,0),MATCH('D-14 Ernst'!I$2,'P-07 HACCP score'!$C$2:$E$2,0))</f>
        <v>0</v>
      </c>
      <c r="BD185" s="6">
        <f>INDEX('P-07 HACCP score'!$C$3:$E$7,MATCH(N185,'P-07 HACCP score'!$B$3:$B$7,0),MATCH('D-14 Ernst'!J$2,'P-07 HACCP score'!$C$2:$E$2,0))</f>
        <v>3</v>
      </c>
      <c r="BE185" s="6">
        <f>INDEX('P-07 HACCP score'!$C$3:$E$7,MATCH(O185,'P-07 HACCP score'!$B$3:$B$7,0),MATCH('D-14 Ernst'!K$2,'P-07 HACCP score'!$C$2:$E$2,0))</f>
        <v>3</v>
      </c>
      <c r="BF185" s="6">
        <f>INDEX('P-07 HACCP score'!$C$3:$E$7,MATCH(P185,'P-07 HACCP score'!$B$3:$B$7,0),MATCH('D-14 Ernst'!L$2,'P-07 HACCP score'!$C$2:$E$2,0))</f>
        <v>0</v>
      </c>
      <c r="BG185" s="6">
        <f>INDEX('P-07 HACCP score'!$C$3:$E$7,MATCH(Q185,'P-07 HACCP score'!$B$3:$B$7,0),MATCH('D-14 Ernst'!M$2,'P-07 HACCP score'!$C$2:$E$2,0))</f>
        <v>0</v>
      </c>
      <c r="BH185" s="6">
        <f>INDEX('P-07 HACCP score'!$C$3:$E$7,MATCH(R185,'P-07 HACCP score'!$B$3:$B$7,0),MATCH('D-14 Ernst'!N$2,'P-07 HACCP score'!$C$2:$E$2,0))</f>
        <v>0</v>
      </c>
      <c r="BI185" s="6">
        <f>INDEX('P-07 HACCP score'!$C$3:$E$7,MATCH(S185,'P-07 HACCP score'!$B$3:$B$7,0),MATCH('D-14 Ernst'!O$2,'P-07 HACCP score'!$C$2:$E$2,0))</f>
        <v>0</v>
      </c>
      <c r="BJ185" s="6">
        <f>INDEX('P-07 HACCP score'!$C$3:$E$7,MATCH(T185,'P-07 HACCP score'!$B$3:$B$7,0),MATCH('D-14 Ernst'!P$2,'P-07 HACCP score'!$C$2:$E$2,0))</f>
        <v>0</v>
      </c>
      <c r="BK185" s="6">
        <f>INDEX('P-07 HACCP score'!$C$3:$E$7,MATCH(U185,'P-07 HACCP score'!$B$3:$B$7,0),MATCH('D-14 Ernst'!Q$2,'P-07 HACCP score'!$C$2:$E$2,0))</f>
        <v>0</v>
      </c>
      <c r="BL185" s="6">
        <f>INDEX('P-07 HACCP score'!$C$3:$E$7,MATCH(V185,'P-07 HACCP score'!$B$3:$B$7,0),MATCH('D-14 Ernst'!R$2,'P-07 HACCP score'!$C$2:$E$2,0))</f>
        <v>0</v>
      </c>
      <c r="BM185" s="6">
        <f>INDEX('P-07 HACCP score'!$C$3:$E$7,MATCH(W185,'P-07 HACCP score'!$B$3:$B$7,0),MATCH('D-14 Ernst'!S$2,'P-07 HACCP score'!$C$2:$E$2,0))</f>
        <v>0</v>
      </c>
      <c r="BN185" s="6">
        <f>INDEX('P-07 HACCP score'!$C$3:$E$7,MATCH(X185,'P-07 HACCP score'!$B$3:$B$7,0),MATCH('D-14 Ernst'!T$2,'P-07 HACCP score'!$C$2:$E$2,0))</f>
        <v>0</v>
      </c>
      <c r="BO185" s="6">
        <f>INDEX('P-07 HACCP score'!$C$3:$E$7,MATCH(Y185,'P-07 HACCP score'!$B$3:$B$7,0),MATCH('D-14 Ernst'!U$2,'P-07 HACCP score'!$C$2:$E$2,0))</f>
        <v>0</v>
      </c>
      <c r="BP185" s="6">
        <f>INDEX('P-07 HACCP score'!$C$3:$E$7,MATCH(Z185,'P-07 HACCP score'!$B$3:$B$7,0),MATCH('D-14 Ernst'!V$2,'P-07 HACCP score'!$C$2:$E$2,0))</f>
        <v>0</v>
      </c>
      <c r="BQ185" s="6">
        <f>INDEX('P-07 HACCP score'!$C$3:$E$7,MATCH(AA185,'P-07 HACCP score'!$B$3:$B$7,0),MATCH('D-14 Ernst'!W$2,'P-07 HACCP score'!$C$2:$E$2,0))</f>
        <v>0</v>
      </c>
      <c r="BR185" s="6">
        <f>INDEX('P-07 HACCP score'!$C$3:$E$7,MATCH(AB185,'P-07 HACCP score'!$B$3:$B$7,0),MATCH('D-14 Ernst'!X$2,'P-07 HACCP score'!$C$2:$E$2,0))</f>
        <v>0</v>
      </c>
      <c r="BS185" s="6">
        <f>INDEX('P-07 HACCP score'!$C$3:$E$7,MATCH(AC185,'P-07 HACCP score'!$B$3:$B$7,0),MATCH('D-14 Ernst'!Y$2,'P-07 HACCP score'!$C$2:$E$2,0))</f>
        <v>0</v>
      </c>
      <c r="BT185" s="6">
        <f>INDEX('P-07 HACCP score'!$C$3:$E$7,MATCH(AD185,'P-07 HACCP score'!$B$3:$B$7,0),MATCH('D-14 Ernst'!Z$2,'P-07 HACCP score'!$C$2:$E$2,0))</f>
        <v>0</v>
      </c>
      <c r="BU185" s="6">
        <f>INDEX('P-07 HACCP score'!$C$3:$E$7,MATCH(AE185,'P-07 HACCP score'!$B$3:$B$7,0),MATCH('D-14 Ernst'!AA$2,'P-07 HACCP score'!$C$2:$E$2,0))</f>
        <v>0</v>
      </c>
      <c r="BV185" s="6">
        <f>INDEX('P-07 HACCP score'!$C$3:$E$7,MATCH(AF185,'P-07 HACCP score'!$B$3:$B$7,0),MATCH('D-14 Ernst'!AB$2,'P-07 HACCP score'!$C$2:$E$2,0))</f>
        <v>0</v>
      </c>
      <c r="BW185" s="6">
        <f>INDEX('P-07 HACCP score'!$C$3:$E$7,MATCH(AG185,'P-07 HACCP score'!$B$3:$B$7,0),MATCH('D-14 Ernst'!AC$2,'P-07 HACCP score'!$C$2:$E$2,0))</f>
        <v>0</v>
      </c>
      <c r="BX185" s="6">
        <f>INDEX('P-07 HACCP score'!$C$3:$E$7,MATCH(AH185,'P-07 HACCP score'!$B$3:$B$7,0),MATCH('D-14 Ernst'!AD$2,'P-07 HACCP score'!$C$2:$E$2,0))</f>
        <v>0</v>
      </c>
    </row>
    <row r="186" spans="1:76" s="6" customFormat="1" x14ac:dyDescent="0.45">
      <c r="A186" s="47">
        <v>50744</v>
      </c>
      <c r="B186" s="6" t="s">
        <v>215</v>
      </c>
      <c r="C186" s="6" t="s">
        <v>628</v>
      </c>
      <c r="D186" s="21" t="s">
        <v>31</v>
      </c>
      <c r="E186" s="22"/>
      <c r="F186" s="22"/>
      <c r="G186" s="22"/>
      <c r="H186" s="25"/>
      <c r="I186" s="25"/>
      <c r="J186" s="25"/>
      <c r="K186" s="25"/>
      <c r="L186" s="25"/>
      <c r="M186" s="22"/>
      <c r="N186" s="22" t="s">
        <v>32</v>
      </c>
      <c r="O186" s="26" t="s">
        <v>32</v>
      </c>
      <c r="P186" s="26"/>
      <c r="Q186" s="22"/>
      <c r="R186" s="22"/>
      <c r="S186" s="22"/>
      <c r="T186" s="22"/>
      <c r="U186" s="22"/>
      <c r="V186" s="22"/>
      <c r="W186" s="22"/>
      <c r="X186" s="22"/>
      <c r="Y186" s="22"/>
      <c r="Z186" s="22"/>
      <c r="AA186" s="22"/>
      <c r="AB186" s="22"/>
      <c r="AC186" s="22"/>
      <c r="AD186" s="22"/>
      <c r="AE186" s="22"/>
      <c r="AF186" s="22"/>
      <c r="AG186" s="22"/>
      <c r="AH186" s="22"/>
      <c r="AI186" s="4">
        <f>COUNTIF(AU186:AW186,5)+COUNTIF(BC186:BD186,5)+COUNTIF(BG186:BX186,5)+COUNTIF(AU186:AW186,9)+COUNTIF(BC186:BD186,9)+COUNTIF(BG186:BX186,9)</f>
        <v>0</v>
      </c>
      <c r="AJ186" s="4">
        <f>COUNTIF(AU186:AW186,15)+COUNTIF(BC186:BD186,15)+COUNTIF(BG186:BX186,15)+COUNTIF(AU186:AW186,25)+COUNTIF(BC186:BD186,25)+COUNTIF(BG186:BX186,25)</f>
        <v>0</v>
      </c>
      <c r="AK186" s="4" t="str">
        <f>IF(AJ186&gt;=1,"HOOG",IF(AI186&gt;=2,"MIDDEN","LAAG"))</f>
        <v>LAAG</v>
      </c>
      <c r="AL186" s="4" t="str">
        <f>IF(AND(AJ186=1,OR(G186="H",X186="H"),TEXT(D186,0)&lt;&gt;"4"),"J","N" )</f>
        <v>N</v>
      </c>
      <c r="AM186" s="4" t="s">
        <v>34</v>
      </c>
      <c r="AN186" s="80" t="str">
        <f>IF(OR(AM186="J",AL186="J"),"MIDDEN",AK186)</f>
        <v>LAAG</v>
      </c>
      <c r="AO186" s="4" t="s">
        <v>35</v>
      </c>
      <c r="AP186" s="4" t="s">
        <v>119</v>
      </c>
      <c r="AQ186" s="4" t="s">
        <v>119</v>
      </c>
      <c r="AR186" s="4" t="str">
        <f>IF(AND(AO186="H",AP186="K"),"J",IF(OR(AND(AO186="L",AP186="K",AQ186="J"),AND(AO186="H",AP186="G",AQ186="J")),"J","N"))</f>
        <v>N</v>
      </c>
      <c r="AS186" s="4" t="s">
        <v>112</v>
      </c>
      <c r="AT186" s="4" t="str">
        <f>IF(AR186="N",AN186,IF(AN186="LAAG","MIDDEN","HOOG"))</f>
        <v>LAAG</v>
      </c>
      <c r="AU186" s="6">
        <f>INDEX('P-07 HACCP score'!$C$3:$E$7,MATCH(E186,'P-07 HACCP score'!$B$3:$B$7,0),MATCH('D-14 Ernst'!A$2,'P-07 HACCP score'!$C$2:$E$2,0))</f>
        <v>0</v>
      </c>
      <c r="AV186" s="6">
        <f>INDEX('P-07 HACCP score'!$C$3:$E$7,MATCH(F186,'P-07 HACCP score'!$B$3:$B$7,0),MATCH('D-14 Ernst'!B$2,'P-07 HACCP score'!$C$2:$E$2,0))</f>
        <v>0</v>
      </c>
      <c r="AW186" s="6">
        <f>INDEX('P-07 HACCP score'!$C$3:$E$7,MATCH(G186,'P-07 HACCP score'!$B$3:$B$7,0),MATCH('D-14 Ernst'!C$2,'P-07 HACCP score'!$C$2:$E$2,0))</f>
        <v>0</v>
      </c>
      <c r="AX186" s="6">
        <f>INDEX('P-07 HACCP score'!$C$3:$E$7,MATCH(H186,'P-07 HACCP score'!$B$3:$B$7,0),MATCH('D-14 Ernst'!D$2,'P-07 HACCP score'!$C$2:$E$2,0))</f>
        <v>0</v>
      </c>
      <c r="AY186" s="6">
        <f>INDEX('P-07 HACCP score'!$C$3:$E$7,MATCH(I186,'P-07 HACCP score'!$B$3:$B$7,0),MATCH('D-14 Ernst'!E$2,'P-07 HACCP score'!$C$2:$E$2,0))</f>
        <v>0</v>
      </c>
      <c r="AZ186" s="6">
        <f>INDEX('P-07 HACCP score'!$C$3:$E$7,MATCH(J186,'P-07 HACCP score'!$B$3:$B$7,0),MATCH('D-14 Ernst'!F$2,'P-07 HACCP score'!$C$2:$E$2,0))</f>
        <v>0</v>
      </c>
      <c r="BA186" s="6">
        <f>INDEX('P-07 HACCP score'!$C$3:$E$7,MATCH(K186,'P-07 HACCP score'!$B$3:$B$7,0),MATCH('D-14 Ernst'!G$2,'P-07 HACCP score'!$C$2:$E$2,0))</f>
        <v>0</v>
      </c>
      <c r="BB186" s="6">
        <f>INDEX('P-07 HACCP score'!$C$3:$E$7,MATCH(L186,'P-07 HACCP score'!$B$3:$B$7,0),MATCH('D-14 Ernst'!H$2,'P-07 HACCP score'!$C$2:$E$2,0))</f>
        <v>0</v>
      </c>
      <c r="BC186" s="6">
        <f>INDEX('P-07 HACCP score'!$C$3:$E$7,MATCH(M186,'P-07 HACCP score'!$B$3:$B$7,0),MATCH('D-14 Ernst'!I$2,'P-07 HACCP score'!$C$2:$E$2,0))</f>
        <v>0</v>
      </c>
      <c r="BD186" s="6">
        <f>INDEX('P-07 HACCP score'!$C$3:$E$7,MATCH(N186,'P-07 HACCP score'!$B$3:$B$7,0),MATCH('D-14 Ernst'!J$2,'P-07 HACCP score'!$C$2:$E$2,0))</f>
        <v>3</v>
      </c>
      <c r="BE186" s="6">
        <f>INDEX('P-07 HACCP score'!$C$3:$E$7,MATCH(O186,'P-07 HACCP score'!$B$3:$B$7,0),MATCH('D-14 Ernst'!K$2,'P-07 HACCP score'!$C$2:$E$2,0))</f>
        <v>3</v>
      </c>
      <c r="BF186" s="6">
        <f>INDEX('P-07 HACCP score'!$C$3:$E$7,MATCH(P186,'P-07 HACCP score'!$B$3:$B$7,0),MATCH('D-14 Ernst'!L$2,'P-07 HACCP score'!$C$2:$E$2,0))</f>
        <v>0</v>
      </c>
      <c r="BG186" s="6">
        <f>INDEX('P-07 HACCP score'!$C$3:$E$7,MATCH(Q186,'P-07 HACCP score'!$B$3:$B$7,0),MATCH('D-14 Ernst'!M$2,'P-07 HACCP score'!$C$2:$E$2,0))</f>
        <v>0</v>
      </c>
      <c r="BH186" s="6">
        <f>INDEX('P-07 HACCP score'!$C$3:$E$7,MATCH(R186,'P-07 HACCP score'!$B$3:$B$7,0),MATCH('D-14 Ernst'!N$2,'P-07 HACCP score'!$C$2:$E$2,0))</f>
        <v>0</v>
      </c>
      <c r="BI186" s="6">
        <f>INDEX('P-07 HACCP score'!$C$3:$E$7,MATCH(S186,'P-07 HACCP score'!$B$3:$B$7,0),MATCH('D-14 Ernst'!O$2,'P-07 HACCP score'!$C$2:$E$2,0))</f>
        <v>0</v>
      </c>
      <c r="BJ186" s="6">
        <f>INDEX('P-07 HACCP score'!$C$3:$E$7,MATCH(T186,'P-07 HACCP score'!$B$3:$B$7,0),MATCH('D-14 Ernst'!P$2,'P-07 HACCP score'!$C$2:$E$2,0))</f>
        <v>0</v>
      </c>
      <c r="BK186" s="6">
        <f>INDEX('P-07 HACCP score'!$C$3:$E$7,MATCH(U186,'P-07 HACCP score'!$B$3:$B$7,0),MATCH('D-14 Ernst'!Q$2,'P-07 HACCP score'!$C$2:$E$2,0))</f>
        <v>0</v>
      </c>
      <c r="BL186" s="6">
        <f>INDEX('P-07 HACCP score'!$C$3:$E$7,MATCH(V186,'P-07 HACCP score'!$B$3:$B$7,0),MATCH('D-14 Ernst'!R$2,'P-07 HACCP score'!$C$2:$E$2,0))</f>
        <v>0</v>
      </c>
      <c r="BM186" s="6">
        <f>INDEX('P-07 HACCP score'!$C$3:$E$7,MATCH(W186,'P-07 HACCP score'!$B$3:$B$7,0),MATCH('D-14 Ernst'!S$2,'P-07 HACCP score'!$C$2:$E$2,0))</f>
        <v>0</v>
      </c>
      <c r="BN186" s="6">
        <f>INDEX('P-07 HACCP score'!$C$3:$E$7,MATCH(X186,'P-07 HACCP score'!$B$3:$B$7,0),MATCH('D-14 Ernst'!T$2,'P-07 HACCP score'!$C$2:$E$2,0))</f>
        <v>0</v>
      </c>
      <c r="BO186" s="6">
        <f>INDEX('P-07 HACCP score'!$C$3:$E$7,MATCH(Y186,'P-07 HACCP score'!$B$3:$B$7,0),MATCH('D-14 Ernst'!U$2,'P-07 HACCP score'!$C$2:$E$2,0))</f>
        <v>0</v>
      </c>
      <c r="BP186" s="6">
        <f>INDEX('P-07 HACCP score'!$C$3:$E$7,MATCH(Z186,'P-07 HACCP score'!$B$3:$B$7,0),MATCH('D-14 Ernst'!V$2,'P-07 HACCP score'!$C$2:$E$2,0))</f>
        <v>0</v>
      </c>
      <c r="BQ186" s="6">
        <f>INDEX('P-07 HACCP score'!$C$3:$E$7,MATCH(AA186,'P-07 HACCP score'!$B$3:$B$7,0),MATCH('D-14 Ernst'!W$2,'P-07 HACCP score'!$C$2:$E$2,0))</f>
        <v>0</v>
      </c>
      <c r="BR186" s="6">
        <f>INDEX('P-07 HACCP score'!$C$3:$E$7,MATCH(AB186,'P-07 HACCP score'!$B$3:$B$7,0),MATCH('D-14 Ernst'!X$2,'P-07 HACCP score'!$C$2:$E$2,0))</f>
        <v>0</v>
      </c>
      <c r="BS186" s="6">
        <f>INDEX('P-07 HACCP score'!$C$3:$E$7,MATCH(AC186,'P-07 HACCP score'!$B$3:$B$7,0),MATCH('D-14 Ernst'!Y$2,'P-07 HACCP score'!$C$2:$E$2,0))</f>
        <v>0</v>
      </c>
      <c r="BT186" s="6">
        <f>INDEX('P-07 HACCP score'!$C$3:$E$7,MATCH(AD186,'P-07 HACCP score'!$B$3:$B$7,0),MATCH('D-14 Ernst'!Z$2,'P-07 HACCP score'!$C$2:$E$2,0))</f>
        <v>0</v>
      </c>
      <c r="BU186" s="6">
        <f>INDEX('P-07 HACCP score'!$C$3:$E$7,MATCH(AE186,'P-07 HACCP score'!$B$3:$B$7,0),MATCH('D-14 Ernst'!AA$2,'P-07 HACCP score'!$C$2:$E$2,0))</f>
        <v>0</v>
      </c>
      <c r="BV186" s="6">
        <f>INDEX('P-07 HACCP score'!$C$3:$E$7,MATCH(AF186,'P-07 HACCP score'!$B$3:$B$7,0),MATCH('D-14 Ernst'!AB$2,'P-07 HACCP score'!$C$2:$E$2,0))</f>
        <v>0</v>
      </c>
      <c r="BW186" s="6">
        <f>INDEX('P-07 HACCP score'!$C$3:$E$7,MATCH(AG186,'P-07 HACCP score'!$B$3:$B$7,0),MATCH('D-14 Ernst'!AC$2,'P-07 HACCP score'!$C$2:$E$2,0))</f>
        <v>0</v>
      </c>
      <c r="BX186" s="6">
        <f>INDEX('P-07 HACCP score'!$C$3:$E$7,MATCH(AH186,'P-07 HACCP score'!$B$3:$B$7,0),MATCH('D-14 Ernst'!AD$2,'P-07 HACCP score'!$C$2:$E$2,0))</f>
        <v>0</v>
      </c>
    </row>
    <row r="187" spans="1:76" s="6" customFormat="1" x14ac:dyDescent="0.45">
      <c r="A187" s="47">
        <v>50746</v>
      </c>
      <c r="B187" s="6" t="s">
        <v>1061</v>
      </c>
      <c r="C187" s="6" t="s">
        <v>628</v>
      </c>
      <c r="D187" s="21" t="s">
        <v>31</v>
      </c>
      <c r="E187" s="22" t="s">
        <v>726</v>
      </c>
      <c r="F187" s="22"/>
      <c r="G187" s="22"/>
      <c r="H187" s="25"/>
      <c r="I187" s="25"/>
      <c r="J187" s="25"/>
      <c r="K187" s="25"/>
      <c r="L187" s="25"/>
      <c r="M187" s="22"/>
      <c r="N187" s="22" t="s">
        <v>32</v>
      </c>
      <c r="O187" s="26" t="s">
        <v>32</v>
      </c>
      <c r="P187" s="26"/>
      <c r="Q187" s="22"/>
      <c r="R187" s="22"/>
      <c r="S187" s="22"/>
      <c r="T187" s="22"/>
      <c r="U187" s="22"/>
      <c r="V187" s="22"/>
      <c r="W187" s="22"/>
      <c r="X187" s="22"/>
      <c r="Y187" s="22"/>
      <c r="Z187" s="22"/>
      <c r="AA187" s="22"/>
      <c r="AB187" s="22"/>
      <c r="AC187" s="22"/>
      <c r="AD187" s="22"/>
      <c r="AE187" s="22"/>
      <c r="AF187" s="22"/>
      <c r="AG187" s="22"/>
      <c r="AH187" s="22"/>
      <c r="AI187" s="4">
        <f>COUNTIF(AU187:AW187,5)+COUNTIF(BC187:BD187,5)+COUNTIF(BG187:BX187,5)+COUNTIF(AU187:AW187,9)+COUNTIF(BC187:BD187,9)+COUNTIF(BG187:BX187,9)</f>
        <v>0</v>
      </c>
      <c r="AJ187" s="4">
        <f>COUNTIF(AU187:AW187,15)+COUNTIF(BC187:BD187,15)+COUNTIF(BG187:BX187,15)+COUNTIF(AU187:AW187,25)+COUNTIF(BC187:BD187,25)+COUNTIF(BG187:BX187,25)</f>
        <v>0</v>
      </c>
      <c r="AK187" s="4" t="str">
        <f>IF(AJ187&gt;=1,"HOOG",IF(AI187&gt;=2,"MIDDEN","LAAG"))</f>
        <v>LAAG</v>
      </c>
      <c r="AL187" s="4" t="str">
        <f>IF(AND(AJ187=1,OR(G187="H",X187="H"),TEXT(D187,0)&lt;&gt;"4"),"J","N" )</f>
        <v>N</v>
      </c>
      <c r="AM187" s="4" t="s">
        <v>34</v>
      </c>
      <c r="AN187" s="80" t="str">
        <f>IF(OR(AM187="J",AL187="J"),"MIDDEN",AK187)</f>
        <v>LAAG</v>
      </c>
      <c r="AO187" s="4" t="s">
        <v>119</v>
      </c>
      <c r="AP187" s="4" t="s">
        <v>119</v>
      </c>
      <c r="AQ187" s="4" t="s">
        <v>119</v>
      </c>
      <c r="AR187" s="4" t="str">
        <f>IF(AND(AO187="H",AP187="K"),"J",IF(OR(AND(AO187="L",AP187="K",AQ187="J"),AND(AO187="H",AP187="G",AQ187="J")),"J","N"))</f>
        <v>N</v>
      </c>
      <c r="AS187" s="4" t="s">
        <v>34</v>
      </c>
      <c r="AT187" s="4" t="str">
        <f>IF(AR187="N",AN187,IF(AN187="LAAG","MIDDEN","HOOG"))</f>
        <v>LAAG</v>
      </c>
      <c r="AU187" s="6">
        <f>INDEX('P-07 HACCP score'!$C$3:$E$7,MATCH(E187,'P-07 HACCP score'!$B$3:$B$7,0),MATCH('D-14 Ernst'!A$2,'P-07 HACCP score'!$C$2:$E$2,0))</f>
        <v>1.5</v>
      </c>
      <c r="AV187" s="6">
        <f>INDEX('P-07 HACCP score'!$C$3:$E$7,MATCH(F187,'P-07 HACCP score'!$B$3:$B$7,0),MATCH('D-14 Ernst'!B$2,'P-07 HACCP score'!$C$2:$E$2,0))</f>
        <v>0</v>
      </c>
      <c r="AW187" s="6">
        <f>INDEX('P-07 HACCP score'!$C$3:$E$7,MATCH(G187,'P-07 HACCP score'!$B$3:$B$7,0),MATCH('D-14 Ernst'!C$2,'P-07 HACCP score'!$C$2:$E$2,0))</f>
        <v>0</v>
      </c>
      <c r="AX187" s="6">
        <f>INDEX('P-07 HACCP score'!$C$3:$E$7,MATCH(H187,'P-07 HACCP score'!$B$3:$B$7,0),MATCH('D-14 Ernst'!D$2,'P-07 HACCP score'!$C$2:$E$2,0))</f>
        <v>0</v>
      </c>
      <c r="AY187" s="6">
        <f>INDEX('P-07 HACCP score'!$C$3:$E$7,MATCH(I187,'P-07 HACCP score'!$B$3:$B$7,0),MATCH('D-14 Ernst'!E$2,'P-07 HACCP score'!$C$2:$E$2,0))</f>
        <v>0</v>
      </c>
      <c r="AZ187" s="6">
        <f>INDEX('P-07 HACCP score'!$C$3:$E$7,MATCH(J187,'P-07 HACCP score'!$B$3:$B$7,0),MATCH('D-14 Ernst'!F$2,'P-07 HACCP score'!$C$2:$E$2,0))</f>
        <v>0</v>
      </c>
      <c r="BA187" s="6">
        <f>INDEX('P-07 HACCP score'!$C$3:$E$7,MATCH(K187,'P-07 HACCP score'!$B$3:$B$7,0),MATCH('D-14 Ernst'!G$2,'P-07 HACCP score'!$C$2:$E$2,0))</f>
        <v>0</v>
      </c>
      <c r="BB187" s="6">
        <f>INDEX('P-07 HACCP score'!$C$3:$E$7,MATCH(L187,'P-07 HACCP score'!$B$3:$B$7,0),MATCH('D-14 Ernst'!H$2,'P-07 HACCP score'!$C$2:$E$2,0))</f>
        <v>0</v>
      </c>
      <c r="BC187" s="6">
        <f>INDEX('P-07 HACCP score'!$C$3:$E$7,MATCH(M187,'P-07 HACCP score'!$B$3:$B$7,0),MATCH('D-14 Ernst'!I$2,'P-07 HACCP score'!$C$2:$E$2,0))</f>
        <v>0</v>
      </c>
      <c r="BD187" s="6">
        <f>INDEX('P-07 HACCP score'!$C$3:$E$7,MATCH(N187,'P-07 HACCP score'!$B$3:$B$7,0),MATCH('D-14 Ernst'!J$2,'P-07 HACCP score'!$C$2:$E$2,0))</f>
        <v>3</v>
      </c>
      <c r="BE187" s="6">
        <f>INDEX('P-07 HACCP score'!$C$3:$E$7,MATCH(O187,'P-07 HACCP score'!$B$3:$B$7,0),MATCH('D-14 Ernst'!K$2,'P-07 HACCP score'!$C$2:$E$2,0))</f>
        <v>3</v>
      </c>
      <c r="BF187" s="6">
        <f>INDEX('P-07 HACCP score'!$C$3:$E$7,MATCH(P187,'P-07 HACCP score'!$B$3:$B$7,0),MATCH('D-14 Ernst'!L$2,'P-07 HACCP score'!$C$2:$E$2,0))</f>
        <v>0</v>
      </c>
      <c r="BG187" s="6">
        <f>INDEX('P-07 HACCP score'!$C$3:$E$7,MATCH(Q187,'P-07 HACCP score'!$B$3:$B$7,0),MATCH('D-14 Ernst'!M$2,'P-07 HACCP score'!$C$2:$E$2,0))</f>
        <v>0</v>
      </c>
      <c r="BH187" s="6">
        <f>INDEX('P-07 HACCP score'!$C$3:$E$7,MATCH(R187,'P-07 HACCP score'!$B$3:$B$7,0),MATCH('D-14 Ernst'!N$2,'P-07 HACCP score'!$C$2:$E$2,0))</f>
        <v>0</v>
      </c>
      <c r="BI187" s="6">
        <f>INDEX('P-07 HACCP score'!$C$3:$E$7,MATCH(S187,'P-07 HACCP score'!$B$3:$B$7,0),MATCH('D-14 Ernst'!O$2,'P-07 HACCP score'!$C$2:$E$2,0))</f>
        <v>0</v>
      </c>
      <c r="BJ187" s="6">
        <f>INDEX('P-07 HACCP score'!$C$3:$E$7,MATCH(T187,'P-07 HACCP score'!$B$3:$B$7,0),MATCH('D-14 Ernst'!P$2,'P-07 HACCP score'!$C$2:$E$2,0))</f>
        <v>0</v>
      </c>
      <c r="BK187" s="6">
        <f>INDEX('P-07 HACCP score'!$C$3:$E$7,MATCH(U187,'P-07 HACCP score'!$B$3:$B$7,0),MATCH('D-14 Ernst'!Q$2,'P-07 HACCP score'!$C$2:$E$2,0))</f>
        <v>0</v>
      </c>
      <c r="BL187" s="6">
        <f>INDEX('P-07 HACCP score'!$C$3:$E$7,MATCH(V187,'P-07 HACCP score'!$B$3:$B$7,0),MATCH('D-14 Ernst'!R$2,'P-07 HACCP score'!$C$2:$E$2,0))</f>
        <v>0</v>
      </c>
      <c r="BM187" s="6">
        <f>INDEX('P-07 HACCP score'!$C$3:$E$7,MATCH(W187,'P-07 HACCP score'!$B$3:$B$7,0),MATCH('D-14 Ernst'!S$2,'P-07 HACCP score'!$C$2:$E$2,0))</f>
        <v>0</v>
      </c>
      <c r="BN187" s="6">
        <f>INDEX('P-07 HACCP score'!$C$3:$E$7,MATCH(X187,'P-07 HACCP score'!$B$3:$B$7,0),MATCH('D-14 Ernst'!T$2,'P-07 HACCP score'!$C$2:$E$2,0))</f>
        <v>0</v>
      </c>
      <c r="BO187" s="6">
        <f>INDEX('P-07 HACCP score'!$C$3:$E$7,MATCH(Y187,'P-07 HACCP score'!$B$3:$B$7,0),MATCH('D-14 Ernst'!U$2,'P-07 HACCP score'!$C$2:$E$2,0))</f>
        <v>0</v>
      </c>
      <c r="BP187" s="6">
        <f>INDEX('P-07 HACCP score'!$C$3:$E$7,MATCH(Z187,'P-07 HACCP score'!$B$3:$B$7,0),MATCH('D-14 Ernst'!V$2,'P-07 HACCP score'!$C$2:$E$2,0))</f>
        <v>0</v>
      </c>
      <c r="BQ187" s="6">
        <f>INDEX('P-07 HACCP score'!$C$3:$E$7,MATCH(AA187,'P-07 HACCP score'!$B$3:$B$7,0),MATCH('D-14 Ernst'!W$2,'P-07 HACCP score'!$C$2:$E$2,0))</f>
        <v>0</v>
      </c>
      <c r="BR187" s="6">
        <f>INDEX('P-07 HACCP score'!$C$3:$E$7,MATCH(AB187,'P-07 HACCP score'!$B$3:$B$7,0),MATCH('D-14 Ernst'!X$2,'P-07 HACCP score'!$C$2:$E$2,0))</f>
        <v>0</v>
      </c>
      <c r="BS187" s="6">
        <f>INDEX('P-07 HACCP score'!$C$3:$E$7,MATCH(AC187,'P-07 HACCP score'!$B$3:$B$7,0),MATCH('D-14 Ernst'!Y$2,'P-07 HACCP score'!$C$2:$E$2,0))</f>
        <v>0</v>
      </c>
      <c r="BT187" s="6">
        <f>INDEX('P-07 HACCP score'!$C$3:$E$7,MATCH(AD187,'P-07 HACCP score'!$B$3:$B$7,0),MATCH('D-14 Ernst'!Z$2,'P-07 HACCP score'!$C$2:$E$2,0))</f>
        <v>0</v>
      </c>
      <c r="BU187" s="6">
        <f>INDEX('P-07 HACCP score'!$C$3:$E$7,MATCH(AE187,'P-07 HACCP score'!$B$3:$B$7,0),MATCH('D-14 Ernst'!AA$2,'P-07 HACCP score'!$C$2:$E$2,0))</f>
        <v>0</v>
      </c>
      <c r="BV187" s="6">
        <f>INDEX('P-07 HACCP score'!$C$3:$E$7,MATCH(AF187,'P-07 HACCP score'!$B$3:$B$7,0),MATCH('D-14 Ernst'!AB$2,'P-07 HACCP score'!$C$2:$E$2,0))</f>
        <v>0</v>
      </c>
      <c r="BW187" s="6">
        <f>INDEX('P-07 HACCP score'!$C$3:$E$7,MATCH(AG187,'P-07 HACCP score'!$B$3:$B$7,0),MATCH('D-14 Ernst'!AC$2,'P-07 HACCP score'!$C$2:$E$2,0))</f>
        <v>0</v>
      </c>
      <c r="BX187" s="6">
        <f>INDEX('P-07 HACCP score'!$C$3:$E$7,MATCH(AH187,'P-07 HACCP score'!$B$3:$B$7,0),MATCH('D-14 Ernst'!AD$2,'P-07 HACCP score'!$C$2:$E$2,0))</f>
        <v>0</v>
      </c>
    </row>
    <row r="188" spans="1:76" s="6" customFormat="1" x14ac:dyDescent="0.45">
      <c r="A188" s="47">
        <v>30540</v>
      </c>
      <c r="B188" s="6" t="s">
        <v>739</v>
      </c>
      <c r="C188" s="6" t="s">
        <v>130</v>
      </c>
      <c r="D188" s="21" t="s">
        <v>60</v>
      </c>
      <c r="E188" s="22"/>
      <c r="F188" s="22"/>
      <c r="G188" s="22"/>
      <c r="H188" s="25"/>
      <c r="I188" s="25"/>
      <c r="J188" s="25"/>
      <c r="K188" s="25"/>
      <c r="L188" s="25"/>
      <c r="M188" s="22"/>
      <c r="N188" s="22"/>
      <c r="O188" s="26"/>
      <c r="P188" s="26"/>
      <c r="Q188" s="22"/>
      <c r="R188" s="22"/>
      <c r="S188" s="22"/>
      <c r="T188" s="22"/>
      <c r="U188" s="22"/>
      <c r="V188" s="22"/>
      <c r="W188" s="22"/>
      <c r="X188" s="22" t="s">
        <v>32</v>
      </c>
      <c r="Y188" s="22"/>
      <c r="Z188" s="22"/>
      <c r="AA188" s="22"/>
      <c r="AB188" s="22"/>
      <c r="AC188" s="22"/>
      <c r="AD188" s="22"/>
      <c r="AE188" s="22"/>
      <c r="AF188" s="22" t="s">
        <v>32</v>
      </c>
      <c r="AG188" s="22"/>
      <c r="AH188" s="22"/>
      <c r="AI188" s="4">
        <f>COUNTIF(AU188:AW188,5)+COUNTIF(BC188:BD188,5)+COUNTIF(BG188:BX188,5)+COUNTIF(AU188:AW188,9)+COUNTIF(BC188:BD188,9)+COUNTIF(BG188:BX188,9)</f>
        <v>0</v>
      </c>
      <c r="AJ188" s="4">
        <f>COUNTIF(AU188:AW188,15)+COUNTIF(BC188:BD188,15)+COUNTIF(BG188:BX188,15)+COUNTIF(AU188:AW188,25)+COUNTIF(BC188:BD188,25)+COUNTIF(BG188:BX188,25)</f>
        <v>0</v>
      </c>
      <c r="AK188" s="4" t="str">
        <f>IF(AJ188&gt;=1,"HOOG",IF(AI188&gt;=2,"MIDDEN","LAAG"))</f>
        <v>LAAG</v>
      </c>
      <c r="AL188" s="4" t="str">
        <f>IF(AND(AJ188=1,OR(G188="H",X188="H"),TEXT(D188,0)&lt;&gt;"4"),"J","N" )</f>
        <v>N</v>
      </c>
      <c r="AM188" s="4" t="s">
        <v>34</v>
      </c>
      <c r="AN188" s="80" t="str">
        <f>IF(OR(AM188="J",AL188="J"),"MIDDEN",AK188)</f>
        <v>LAAG</v>
      </c>
      <c r="AO188" s="4" t="s">
        <v>32</v>
      </c>
      <c r="AP188" s="4" t="s">
        <v>36</v>
      </c>
      <c r="AQ188" s="4" t="s">
        <v>34</v>
      </c>
      <c r="AR188" s="4" t="str">
        <f>IF(AND(AO188="H",AP188="K"),"J",IF(OR(AND(AO188="L",AP188="K",AQ188="J"),AND(AO188="H",AP188="G",AQ188="J")),"J","N"))</f>
        <v>N</v>
      </c>
      <c r="AS188" s="4" t="s">
        <v>34</v>
      </c>
      <c r="AT188" s="4" t="str">
        <f>IF(AR188="N",AN188,IF(AN188="LAAG","MIDDEN","HOOG"))</f>
        <v>LAAG</v>
      </c>
      <c r="AU188" s="6">
        <f>INDEX('P-07 HACCP score'!$C$3:$E$7,MATCH(E188,'P-07 HACCP score'!$B$3:$B$7,0),MATCH('D-14 Ernst'!A$2,'P-07 HACCP score'!$C$2:$E$2,0))</f>
        <v>0</v>
      </c>
      <c r="AV188" s="6">
        <f>INDEX('P-07 HACCP score'!$C$3:$E$7,MATCH(F188,'P-07 HACCP score'!$B$3:$B$7,0),MATCH('D-14 Ernst'!B$2,'P-07 HACCP score'!$C$2:$E$2,0))</f>
        <v>0</v>
      </c>
      <c r="AW188" s="6">
        <f>INDEX('P-07 HACCP score'!$C$3:$E$7,MATCH(G188,'P-07 HACCP score'!$B$3:$B$7,0),MATCH('D-14 Ernst'!C$2,'P-07 HACCP score'!$C$2:$E$2,0))</f>
        <v>0</v>
      </c>
      <c r="AX188" s="6">
        <f>INDEX('P-07 HACCP score'!$C$3:$E$7,MATCH(H188,'P-07 HACCP score'!$B$3:$B$7,0),MATCH('D-14 Ernst'!D$2,'P-07 HACCP score'!$C$2:$E$2,0))</f>
        <v>0</v>
      </c>
      <c r="AY188" s="6">
        <f>INDEX('P-07 HACCP score'!$C$3:$E$7,MATCH(I188,'P-07 HACCP score'!$B$3:$B$7,0),MATCH('D-14 Ernst'!E$2,'P-07 HACCP score'!$C$2:$E$2,0))</f>
        <v>0</v>
      </c>
      <c r="AZ188" s="6">
        <f>INDEX('P-07 HACCP score'!$C$3:$E$7,MATCH(J188,'P-07 HACCP score'!$B$3:$B$7,0),MATCH('D-14 Ernst'!F$2,'P-07 HACCP score'!$C$2:$E$2,0))</f>
        <v>0</v>
      </c>
      <c r="BA188" s="6">
        <f>INDEX('P-07 HACCP score'!$C$3:$E$7,MATCH(K188,'P-07 HACCP score'!$B$3:$B$7,0),MATCH('D-14 Ernst'!G$2,'P-07 HACCP score'!$C$2:$E$2,0))</f>
        <v>0</v>
      </c>
      <c r="BB188" s="6">
        <f>INDEX('P-07 HACCP score'!$C$3:$E$7,MATCH(L188,'P-07 HACCP score'!$B$3:$B$7,0),MATCH('D-14 Ernst'!H$2,'P-07 HACCP score'!$C$2:$E$2,0))</f>
        <v>0</v>
      </c>
      <c r="BC188" s="6">
        <f>INDEX('P-07 HACCP score'!$C$3:$E$7,MATCH(M188,'P-07 HACCP score'!$B$3:$B$7,0),MATCH('D-14 Ernst'!I$2,'P-07 HACCP score'!$C$2:$E$2,0))</f>
        <v>0</v>
      </c>
      <c r="BD188" s="6">
        <f>INDEX('P-07 HACCP score'!$C$3:$E$7,MATCH(N188,'P-07 HACCP score'!$B$3:$B$7,0),MATCH('D-14 Ernst'!J$2,'P-07 HACCP score'!$C$2:$E$2,0))</f>
        <v>0</v>
      </c>
      <c r="BE188" s="6">
        <f>INDEX('P-07 HACCP score'!$C$3:$E$7,MATCH(O188,'P-07 HACCP score'!$B$3:$B$7,0),MATCH('D-14 Ernst'!K$2,'P-07 HACCP score'!$C$2:$E$2,0))</f>
        <v>0</v>
      </c>
      <c r="BF188" s="6">
        <f>INDEX('P-07 HACCP score'!$C$3:$E$7,MATCH(P188,'P-07 HACCP score'!$B$3:$B$7,0),MATCH('D-14 Ernst'!L$2,'P-07 HACCP score'!$C$2:$E$2,0))</f>
        <v>0</v>
      </c>
      <c r="BG188" s="6">
        <f>INDEX('P-07 HACCP score'!$C$3:$E$7,MATCH(Q188,'P-07 HACCP score'!$B$3:$B$7,0),MATCH('D-14 Ernst'!M$2,'P-07 HACCP score'!$C$2:$E$2,0))</f>
        <v>0</v>
      </c>
      <c r="BH188" s="6">
        <f>INDEX('P-07 HACCP score'!$C$3:$E$7,MATCH(R188,'P-07 HACCP score'!$B$3:$B$7,0),MATCH('D-14 Ernst'!N$2,'P-07 HACCP score'!$C$2:$E$2,0))</f>
        <v>0</v>
      </c>
      <c r="BI188" s="6">
        <f>INDEX('P-07 HACCP score'!$C$3:$E$7,MATCH(S188,'P-07 HACCP score'!$B$3:$B$7,0),MATCH('D-14 Ernst'!O$2,'P-07 HACCP score'!$C$2:$E$2,0))</f>
        <v>0</v>
      </c>
      <c r="BJ188" s="6">
        <f>INDEX('P-07 HACCP score'!$C$3:$E$7,MATCH(T188,'P-07 HACCP score'!$B$3:$B$7,0),MATCH('D-14 Ernst'!P$2,'P-07 HACCP score'!$C$2:$E$2,0))</f>
        <v>0</v>
      </c>
      <c r="BK188" s="6">
        <f>INDEX('P-07 HACCP score'!$C$3:$E$7,MATCH(U188,'P-07 HACCP score'!$B$3:$B$7,0),MATCH('D-14 Ernst'!Q$2,'P-07 HACCP score'!$C$2:$E$2,0))</f>
        <v>0</v>
      </c>
      <c r="BL188" s="6">
        <f>INDEX('P-07 HACCP score'!$C$3:$E$7,MATCH(V188,'P-07 HACCP score'!$B$3:$B$7,0),MATCH('D-14 Ernst'!R$2,'P-07 HACCP score'!$C$2:$E$2,0))</f>
        <v>0</v>
      </c>
      <c r="BM188" s="6">
        <f>INDEX('P-07 HACCP score'!$C$3:$E$7,MATCH(W188,'P-07 HACCP score'!$B$3:$B$7,0),MATCH('D-14 Ernst'!S$2,'P-07 HACCP score'!$C$2:$E$2,0))</f>
        <v>0</v>
      </c>
      <c r="BN188" s="6">
        <f>INDEX('P-07 HACCP score'!$C$3:$E$7,MATCH(X188,'P-07 HACCP score'!$B$3:$B$7,0),MATCH('D-14 Ernst'!T$2,'P-07 HACCP score'!$C$2:$E$2,0))</f>
        <v>3</v>
      </c>
      <c r="BO188" s="6">
        <f>INDEX('P-07 HACCP score'!$C$3:$E$7,MATCH(Y188,'P-07 HACCP score'!$B$3:$B$7,0),MATCH('D-14 Ernst'!U$2,'P-07 HACCP score'!$C$2:$E$2,0))</f>
        <v>0</v>
      </c>
      <c r="BP188" s="6">
        <f>INDEX('P-07 HACCP score'!$C$3:$E$7,MATCH(Z188,'P-07 HACCP score'!$B$3:$B$7,0),MATCH('D-14 Ernst'!V$2,'P-07 HACCP score'!$C$2:$E$2,0))</f>
        <v>0</v>
      </c>
      <c r="BQ188" s="6">
        <f>INDEX('P-07 HACCP score'!$C$3:$E$7,MATCH(AA188,'P-07 HACCP score'!$B$3:$B$7,0),MATCH('D-14 Ernst'!W$2,'P-07 HACCP score'!$C$2:$E$2,0))</f>
        <v>0</v>
      </c>
      <c r="BR188" s="6">
        <f>INDEX('P-07 HACCP score'!$C$3:$E$7,MATCH(AB188,'P-07 HACCP score'!$B$3:$B$7,0),MATCH('D-14 Ernst'!X$2,'P-07 HACCP score'!$C$2:$E$2,0))</f>
        <v>0</v>
      </c>
      <c r="BS188" s="6">
        <f>INDEX('P-07 HACCP score'!$C$3:$E$7,MATCH(AC188,'P-07 HACCP score'!$B$3:$B$7,0),MATCH('D-14 Ernst'!Y$2,'P-07 HACCP score'!$C$2:$E$2,0))</f>
        <v>0</v>
      </c>
      <c r="BT188" s="6">
        <f>INDEX('P-07 HACCP score'!$C$3:$E$7,MATCH(AD188,'P-07 HACCP score'!$B$3:$B$7,0),MATCH('D-14 Ernst'!Z$2,'P-07 HACCP score'!$C$2:$E$2,0))</f>
        <v>0</v>
      </c>
      <c r="BU188" s="6">
        <f>INDEX('P-07 HACCP score'!$C$3:$E$7,MATCH(AE188,'P-07 HACCP score'!$B$3:$B$7,0),MATCH('D-14 Ernst'!AA$2,'P-07 HACCP score'!$C$2:$E$2,0))</f>
        <v>0</v>
      </c>
      <c r="BV188" s="6">
        <f>INDEX('P-07 HACCP score'!$C$3:$E$7,MATCH(AF188,'P-07 HACCP score'!$B$3:$B$7,0),MATCH('D-14 Ernst'!AB$2,'P-07 HACCP score'!$C$2:$E$2,0))</f>
        <v>3</v>
      </c>
      <c r="BW188" s="6">
        <f>INDEX('P-07 HACCP score'!$C$3:$E$7,MATCH(AG188,'P-07 HACCP score'!$B$3:$B$7,0),MATCH('D-14 Ernst'!AC$2,'P-07 HACCP score'!$C$2:$E$2,0))</f>
        <v>0</v>
      </c>
      <c r="BX188" s="6">
        <f>INDEX('P-07 HACCP score'!$C$3:$E$7,MATCH(AH188,'P-07 HACCP score'!$B$3:$B$7,0),MATCH('D-14 Ernst'!AD$2,'P-07 HACCP score'!$C$2:$E$2,0))</f>
        <v>0</v>
      </c>
    </row>
    <row r="189" spans="1:76" s="6" customFormat="1" x14ac:dyDescent="0.45">
      <c r="A189" s="47">
        <v>52110</v>
      </c>
      <c r="B189" s="6" t="s">
        <v>220</v>
      </c>
      <c r="C189" s="6" t="s">
        <v>643</v>
      </c>
      <c r="D189" s="21" t="s">
        <v>80</v>
      </c>
      <c r="E189" s="22" t="s">
        <v>32</v>
      </c>
      <c r="F189" s="22"/>
      <c r="G189" s="42" t="s">
        <v>726</v>
      </c>
      <c r="H189" s="44" t="s">
        <v>726</v>
      </c>
      <c r="I189" s="44" t="s">
        <v>726</v>
      </c>
      <c r="J189" s="25"/>
      <c r="K189" s="44" t="s">
        <v>726</v>
      </c>
      <c r="L189" s="25" t="s">
        <v>726</v>
      </c>
      <c r="M189" s="22"/>
      <c r="N189" s="22"/>
      <c r="O189" s="26"/>
      <c r="P189" s="26"/>
      <c r="Q189" s="22"/>
      <c r="R189" s="22"/>
      <c r="S189" s="22"/>
      <c r="T189" s="22"/>
      <c r="U189" s="22"/>
      <c r="V189" s="22"/>
      <c r="W189" s="22"/>
      <c r="X189" s="22"/>
      <c r="Y189" s="22"/>
      <c r="Z189" s="22"/>
      <c r="AA189" s="22"/>
      <c r="AB189" s="22"/>
      <c r="AC189" s="22"/>
      <c r="AD189" s="22"/>
      <c r="AE189" s="22"/>
      <c r="AF189" s="22"/>
      <c r="AG189" s="22"/>
      <c r="AH189" s="22"/>
      <c r="AI189" s="4">
        <f>COUNTIF(AU189:AW189,5)+COUNTIF(BC189:BD189,5)+COUNTIF(BG189:BX189,5)+COUNTIF(AU189:AW189,9)+COUNTIF(BC189:BD189,9)+COUNTIF(BG189:BX189,9)</f>
        <v>0</v>
      </c>
      <c r="AJ189" s="4">
        <f>COUNTIF(AU189:AW189,15)+COUNTIF(BC189:BD189,15)+COUNTIF(BG189:BX189,15)+COUNTIF(AU189:AW189,25)+COUNTIF(BC189:BD189,25)+COUNTIF(BG189:BX189,25)</f>
        <v>0</v>
      </c>
      <c r="AK189" s="4" t="str">
        <f>IF(AJ189&gt;=1,"HOOG",IF(AI189&gt;=2,"MIDDEN","LAAG"))</f>
        <v>LAAG</v>
      </c>
      <c r="AL189" s="4" t="str">
        <f>IF(AND(AJ189=1,OR(G189="H",X189="H"),TEXT(D189,0)&lt;&gt;"4"),"J","N" )</f>
        <v>N</v>
      </c>
      <c r="AM189" s="4" t="s">
        <v>34</v>
      </c>
      <c r="AN189" s="80" t="str">
        <f>IF(OR(AM189="J",AL189="J"),"MIDDEN",AK189)</f>
        <v>LAAG</v>
      </c>
      <c r="AO189" s="4" t="s">
        <v>32</v>
      </c>
      <c r="AP189" s="4" t="s">
        <v>36</v>
      </c>
      <c r="AQ189" s="4" t="s">
        <v>34</v>
      </c>
      <c r="AR189" s="4" t="str">
        <f>IF(AND(AO189="H",AP189="K"),"J",IF(OR(AND(AO189="L",AP189="K",AQ189="J"),AND(AO189="H",AP189="G",AQ189="J")),"J","N"))</f>
        <v>N</v>
      </c>
      <c r="AS189" s="4" t="s">
        <v>34</v>
      </c>
      <c r="AT189" s="4" t="str">
        <f>IF(AR189="N",AN189,IF(AN189="LAAG","MIDDEN","HOOG"))</f>
        <v>LAAG</v>
      </c>
      <c r="AU189" s="6">
        <f>INDEX('P-07 HACCP score'!$C$3:$E$7,MATCH(E189,'P-07 HACCP score'!$B$3:$B$7,0),MATCH('D-14 Ernst'!A$2,'P-07 HACCP score'!$C$2:$E$2,0))</f>
        <v>3</v>
      </c>
      <c r="AV189" s="6">
        <f>INDEX('P-07 HACCP score'!$C$3:$E$7,MATCH(F189,'P-07 HACCP score'!$B$3:$B$7,0),MATCH('D-14 Ernst'!B$2,'P-07 HACCP score'!$C$2:$E$2,0))</f>
        <v>0</v>
      </c>
      <c r="AW189" s="6">
        <f>INDEX('P-07 HACCP score'!$C$3:$E$7,MATCH(G189,'P-07 HACCP score'!$B$3:$B$7,0),MATCH('D-14 Ernst'!C$2,'P-07 HACCP score'!$C$2:$E$2,0))</f>
        <v>1.5</v>
      </c>
      <c r="AX189" s="6">
        <f>INDEX('P-07 HACCP score'!$C$3:$E$7,MATCH(H189,'P-07 HACCP score'!$B$3:$B$7,0),MATCH('D-14 Ernst'!D$2,'P-07 HACCP score'!$C$2:$E$2,0))</f>
        <v>1.5</v>
      </c>
      <c r="AY189" s="6">
        <f>INDEX('P-07 HACCP score'!$C$3:$E$7,MATCH(I189,'P-07 HACCP score'!$B$3:$B$7,0),MATCH('D-14 Ernst'!E$2,'P-07 HACCP score'!$C$2:$E$2,0))</f>
        <v>1.5</v>
      </c>
      <c r="AZ189" s="6">
        <f>INDEX('P-07 HACCP score'!$C$3:$E$7,MATCH(J189,'P-07 HACCP score'!$B$3:$B$7,0),MATCH('D-14 Ernst'!F$2,'P-07 HACCP score'!$C$2:$E$2,0))</f>
        <v>0</v>
      </c>
      <c r="BA189" s="6">
        <f>INDEX('P-07 HACCP score'!$C$3:$E$7,MATCH(K189,'P-07 HACCP score'!$B$3:$B$7,0),MATCH('D-14 Ernst'!G$2,'P-07 HACCP score'!$C$2:$E$2,0))</f>
        <v>1.5</v>
      </c>
      <c r="BB189" s="6">
        <f>INDEX('P-07 HACCP score'!$C$3:$E$7,MATCH(L189,'P-07 HACCP score'!$B$3:$B$7,0),MATCH('D-14 Ernst'!H$2,'P-07 HACCP score'!$C$2:$E$2,0))</f>
        <v>1.5</v>
      </c>
      <c r="BC189" s="6">
        <f>INDEX('P-07 HACCP score'!$C$3:$E$7,MATCH(M189,'P-07 HACCP score'!$B$3:$B$7,0),MATCH('D-14 Ernst'!I$2,'P-07 HACCP score'!$C$2:$E$2,0))</f>
        <v>0</v>
      </c>
      <c r="BD189" s="6">
        <f>INDEX('P-07 HACCP score'!$C$3:$E$7,MATCH(N189,'P-07 HACCP score'!$B$3:$B$7,0),MATCH('D-14 Ernst'!J$2,'P-07 HACCP score'!$C$2:$E$2,0))</f>
        <v>0</v>
      </c>
      <c r="BE189" s="6">
        <f>INDEX('P-07 HACCP score'!$C$3:$E$7,MATCH(O189,'P-07 HACCP score'!$B$3:$B$7,0),MATCH('D-14 Ernst'!K$2,'P-07 HACCP score'!$C$2:$E$2,0))</f>
        <v>0</v>
      </c>
      <c r="BF189" s="6">
        <f>INDEX('P-07 HACCP score'!$C$3:$E$7,MATCH(P189,'P-07 HACCP score'!$B$3:$B$7,0),MATCH('D-14 Ernst'!L$2,'P-07 HACCP score'!$C$2:$E$2,0))</f>
        <v>0</v>
      </c>
      <c r="BG189" s="6">
        <f>INDEX('P-07 HACCP score'!$C$3:$E$7,MATCH(Q189,'P-07 HACCP score'!$B$3:$B$7,0),MATCH('D-14 Ernst'!M$2,'P-07 HACCP score'!$C$2:$E$2,0))</f>
        <v>0</v>
      </c>
      <c r="BH189" s="6">
        <f>INDEX('P-07 HACCP score'!$C$3:$E$7,MATCH(R189,'P-07 HACCP score'!$B$3:$B$7,0),MATCH('D-14 Ernst'!N$2,'P-07 HACCP score'!$C$2:$E$2,0))</f>
        <v>0</v>
      </c>
      <c r="BI189" s="6">
        <f>INDEX('P-07 HACCP score'!$C$3:$E$7,MATCH(S189,'P-07 HACCP score'!$B$3:$B$7,0),MATCH('D-14 Ernst'!O$2,'P-07 HACCP score'!$C$2:$E$2,0))</f>
        <v>0</v>
      </c>
      <c r="BJ189" s="6">
        <f>INDEX('P-07 HACCP score'!$C$3:$E$7,MATCH(T189,'P-07 HACCP score'!$B$3:$B$7,0),MATCH('D-14 Ernst'!P$2,'P-07 HACCP score'!$C$2:$E$2,0))</f>
        <v>0</v>
      </c>
      <c r="BK189" s="6">
        <f>INDEX('P-07 HACCP score'!$C$3:$E$7,MATCH(U189,'P-07 HACCP score'!$B$3:$B$7,0),MATCH('D-14 Ernst'!Q$2,'P-07 HACCP score'!$C$2:$E$2,0))</f>
        <v>0</v>
      </c>
      <c r="BL189" s="6">
        <f>INDEX('P-07 HACCP score'!$C$3:$E$7,MATCH(V189,'P-07 HACCP score'!$B$3:$B$7,0),MATCH('D-14 Ernst'!R$2,'P-07 HACCP score'!$C$2:$E$2,0))</f>
        <v>0</v>
      </c>
      <c r="BM189" s="6">
        <f>INDEX('P-07 HACCP score'!$C$3:$E$7,MATCH(W189,'P-07 HACCP score'!$B$3:$B$7,0),MATCH('D-14 Ernst'!S$2,'P-07 HACCP score'!$C$2:$E$2,0))</f>
        <v>0</v>
      </c>
      <c r="BN189" s="6">
        <f>INDEX('P-07 HACCP score'!$C$3:$E$7,MATCH(X189,'P-07 HACCP score'!$B$3:$B$7,0),MATCH('D-14 Ernst'!T$2,'P-07 HACCP score'!$C$2:$E$2,0))</f>
        <v>0</v>
      </c>
      <c r="BO189" s="6">
        <f>INDEX('P-07 HACCP score'!$C$3:$E$7,MATCH(Y189,'P-07 HACCP score'!$B$3:$B$7,0),MATCH('D-14 Ernst'!U$2,'P-07 HACCP score'!$C$2:$E$2,0))</f>
        <v>0</v>
      </c>
      <c r="BP189" s="6">
        <f>INDEX('P-07 HACCP score'!$C$3:$E$7,MATCH(Z189,'P-07 HACCP score'!$B$3:$B$7,0),MATCH('D-14 Ernst'!V$2,'P-07 HACCP score'!$C$2:$E$2,0))</f>
        <v>0</v>
      </c>
      <c r="BQ189" s="6">
        <f>INDEX('P-07 HACCP score'!$C$3:$E$7,MATCH(AA189,'P-07 HACCP score'!$B$3:$B$7,0),MATCH('D-14 Ernst'!W$2,'P-07 HACCP score'!$C$2:$E$2,0))</f>
        <v>0</v>
      </c>
      <c r="BR189" s="6">
        <f>INDEX('P-07 HACCP score'!$C$3:$E$7,MATCH(AB189,'P-07 HACCP score'!$B$3:$B$7,0),MATCH('D-14 Ernst'!X$2,'P-07 HACCP score'!$C$2:$E$2,0))</f>
        <v>0</v>
      </c>
      <c r="BS189" s="6">
        <f>INDEX('P-07 HACCP score'!$C$3:$E$7,MATCH(AC189,'P-07 HACCP score'!$B$3:$B$7,0),MATCH('D-14 Ernst'!Y$2,'P-07 HACCP score'!$C$2:$E$2,0))</f>
        <v>0</v>
      </c>
      <c r="BT189" s="6">
        <f>INDEX('P-07 HACCP score'!$C$3:$E$7,MATCH(AD189,'P-07 HACCP score'!$B$3:$B$7,0),MATCH('D-14 Ernst'!Z$2,'P-07 HACCP score'!$C$2:$E$2,0))</f>
        <v>0</v>
      </c>
      <c r="BU189" s="6">
        <f>INDEX('P-07 HACCP score'!$C$3:$E$7,MATCH(AE189,'P-07 HACCP score'!$B$3:$B$7,0),MATCH('D-14 Ernst'!AA$2,'P-07 HACCP score'!$C$2:$E$2,0))</f>
        <v>0</v>
      </c>
      <c r="BV189" s="6">
        <f>INDEX('P-07 HACCP score'!$C$3:$E$7,MATCH(AF189,'P-07 HACCP score'!$B$3:$B$7,0),MATCH('D-14 Ernst'!AB$2,'P-07 HACCP score'!$C$2:$E$2,0))</f>
        <v>0</v>
      </c>
      <c r="BW189" s="6">
        <f>INDEX('P-07 HACCP score'!$C$3:$E$7,MATCH(AG189,'P-07 HACCP score'!$B$3:$B$7,0),MATCH('D-14 Ernst'!AC$2,'P-07 HACCP score'!$C$2:$E$2,0))</f>
        <v>0</v>
      </c>
      <c r="BX189" s="6">
        <f>INDEX('P-07 HACCP score'!$C$3:$E$7,MATCH(AH189,'P-07 HACCP score'!$B$3:$B$7,0),MATCH('D-14 Ernst'!AD$2,'P-07 HACCP score'!$C$2:$E$2,0))</f>
        <v>0</v>
      </c>
    </row>
    <row r="190" spans="1:76" s="6" customFormat="1" x14ac:dyDescent="0.45">
      <c r="A190" s="47">
        <v>52120</v>
      </c>
      <c r="B190" s="6" t="s">
        <v>221</v>
      </c>
      <c r="C190" s="6" t="s">
        <v>643</v>
      </c>
      <c r="D190" s="21" t="s">
        <v>80</v>
      </c>
      <c r="E190" s="22"/>
      <c r="F190" s="22"/>
      <c r="G190" s="42" t="s">
        <v>726</v>
      </c>
      <c r="H190" s="44" t="s">
        <v>726</v>
      </c>
      <c r="I190" s="44" t="s">
        <v>726</v>
      </c>
      <c r="J190" s="25"/>
      <c r="K190" s="44" t="s">
        <v>726</v>
      </c>
      <c r="L190" s="25" t="s">
        <v>726</v>
      </c>
      <c r="M190" s="22"/>
      <c r="N190" s="22"/>
      <c r="O190" s="26"/>
      <c r="P190" s="26"/>
      <c r="Q190" s="22"/>
      <c r="R190" s="22"/>
      <c r="S190" s="22"/>
      <c r="T190" s="22"/>
      <c r="U190" s="22"/>
      <c r="V190" s="22"/>
      <c r="W190" s="22"/>
      <c r="X190" s="22"/>
      <c r="Y190" s="22"/>
      <c r="Z190" s="22"/>
      <c r="AA190" s="22"/>
      <c r="AB190" s="22"/>
      <c r="AC190" s="22"/>
      <c r="AD190" s="22"/>
      <c r="AE190" s="22"/>
      <c r="AF190" s="22"/>
      <c r="AG190" s="42" t="s">
        <v>726</v>
      </c>
      <c r="AH190" s="22"/>
      <c r="AI190" s="4">
        <f>COUNTIF(AU190:AW190,5)+COUNTIF(BC190:BD190,5)+COUNTIF(BG190:BX190,5)+COUNTIF(AU190:AW190,9)+COUNTIF(BC190:BD190,9)+COUNTIF(BG190:BX190,9)</f>
        <v>0</v>
      </c>
      <c r="AJ190" s="4">
        <f>COUNTIF(AU190:AW190,15)+COUNTIF(BC190:BD190,15)+COUNTIF(BG190:BX190,15)+COUNTIF(AU190:AW190,25)+COUNTIF(BC190:BD190,25)+COUNTIF(BG190:BX190,25)</f>
        <v>0</v>
      </c>
      <c r="AK190" s="4" t="str">
        <f>IF(AJ190&gt;=1,"HOOG",IF(AI190&gt;=2,"MIDDEN","LAAG"))</f>
        <v>LAAG</v>
      </c>
      <c r="AL190" s="4" t="str">
        <f>IF(AND(AJ190=1,OR(G190="H",X190="H"),TEXT(D190,0)&lt;&gt;"4"),"J","N" )</f>
        <v>N</v>
      </c>
      <c r="AM190" s="4" t="s">
        <v>34</v>
      </c>
      <c r="AN190" s="80" t="str">
        <f>IF(OR(AM190="J",AL190="J"),"MIDDEN",AK190)</f>
        <v>LAAG</v>
      </c>
      <c r="AO190" s="4" t="s">
        <v>35</v>
      </c>
      <c r="AP190" s="4" t="s">
        <v>36</v>
      </c>
      <c r="AQ190" s="4" t="s">
        <v>34</v>
      </c>
      <c r="AR190" s="4" t="str">
        <f>IF(AND(AO190="H",AP190="K"),"J",IF(OR(AND(AO190="L",AP190="K",AQ190="J"),AND(AO190="H",AP190="G",AQ190="J")),"J","N"))</f>
        <v>N</v>
      </c>
      <c r="AS190" s="4" t="s">
        <v>112</v>
      </c>
      <c r="AT190" s="4" t="str">
        <f>IF(AR190="N",AN190,IF(AN190="LAAG","MIDDEN","HOOG"))</f>
        <v>LAAG</v>
      </c>
      <c r="AU190" s="6">
        <f>INDEX('P-07 HACCP score'!$C$3:$E$7,MATCH(E190,'P-07 HACCP score'!$B$3:$B$7,0),MATCH('D-14 Ernst'!A$2,'P-07 HACCP score'!$C$2:$E$2,0))</f>
        <v>0</v>
      </c>
      <c r="AV190" s="6">
        <f>INDEX('P-07 HACCP score'!$C$3:$E$7,MATCH(F190,'P-07 HACCP score'!$B$3:$B$7,0),MATCH('D-14 Ernst'!B$2,'P-07 HACCP score'!$C$2:$E$2,0))</f>
        <v>0</v>
      </c>
      <c r="AW190" s="6">
        <f>INDEX('P-07 HACCP score'!$C$3:$E$7,MATCH(G190,'P-07 HACCP score'!$B$3:$B$7,0),MATCH('D-14 Ernst'!C$2,'P-07 HACCP score'!$C$2:$E$2,0))</f>
        <v>1.5</v>
      </c>
      <c r="AX190" s="6">
        <f>INDEX('P-07 HACCP score'!$C$3:$E$7,MATCH(H190,'P-07 HACCP score'!$B$3:$B$7,0),MATCH('D-14 Ernst'!D$2,'P-07 HACCP score'!$C$2:$E$2,0))</f>
        <v>1.5</v>
      </c>
      <c r="AY190" s="6">
        <f>INDEX('P-07 HACCP score'!$C$3:$E$7,MATCH(I190,'P-07 HACCP score'!$B$3:$B$7,0),MATCH('D-14 Ernst'!E$2,'P-07 HACCP score'!$C$2:$E$2,0))</f>
        <v>1.5</v>
      </c>
      <c r="AZ190" s="6">
        <f>INDEX('P-07 HACCP score'!$C$3:$E$7,MATCH(J190,'P-07 HACCP score'!$B$3:$B$7,0),MATCH('D-14 Ernst'!F$2,'P-07 HACCP score'!$C$2:$E$2,0))</f>
        <v>0</v>
      </c>
      <c r="BA190" s="6">
        <f>INDEX('P-07 HACCP score'!$C$3:$E$7,MATCH(K190,'P-07 HACCP score'!$B$3:$B$7,0),MATCH('D-14 Ernst'!G$2,'P-07 HACCP score'!$C$2:$E$2,0))</f>
        <v>1.5</v>
      </c>
      <c r="BB190" s="6">
        <f>INDEX('P-07 HACCP score'!$C$3:$E$7,MATCH(L190,'P-07 HACCP score'!$B$3:$B$7,0),MATCH('D-14 Ernst'!H$2,'P-07 HACCP score'!$C$2:$E$2,0))</f>
        <v>1.5</v>
      </c>
      <c r="BC190" s="6">
        <f>INDEX('P-07 HACCP score'!$C$3:$E$7,MATCH(M190,'P-07 HACCP score'!$B$3:$B$7,0),MATCH('D-14 Ernst'!I$2,'P-07 HACCP score'!$C$2:$E$2,0))</f>
        <v>0</v>
      </c>
      <c r="BD190" s="6">
        <f>INDEX('P-07 HACCP score'!$C$3:$E$7,MATCH(N190,'P-07 HACCP score'!$B$3:$B$7,0),MATCH('D-14 Ernst'!J$2,'P-07 HACCP score'!$C$2:$E$2,0))</f>
        <v>0</v>
      </c>
      <c r="BE190" s="6">
        <f>INDEX('P-07 HACCP score'!$C$3:$E$7,MATCH(O190,'P-07 HACCP score'!$B$3:$B$7,0),MATCH('D-14 Ernst'!K$2,'P-07 HACCP score'!$C$2:$E$2,0))</f>
        <v>0</v>
      </c>
      <c r="BF190" s="6">
        <f>INDEX('P-07 HACCP score'!$C$3:$E$7,MATCH(P190,'P-07 HACCP score'!$B$3:$B$7,0),MATCH('D-14 Ernst'!L$2,'P-07 HACCP score'!$C$2:$E$2,0))</f>
        <v>0</v>
      </c>
      <c r="BG190" s="6">
        <f>INDEX('P-07 HACCP score'!$C$3:$E$7,MATCH(Q190,'P-07 HACCP score'!$B$3:$B$7,0),MATCH('D-14 Ernst'!M$2,'P-07 HACCP score'!$C$2:$E$2,0))</f>
        <v>0</v>
      </c>
      <c r="BH190" s="6">
        <f>INDEX('P-07 HACCP score'!$C$3:$E$7,MATCH(R190,'P-07 HACCP score'!$B$3:$B$7,0),MATCH('D-14 Ernst'!N$2,'P-07 HACCP score'!$C$2:$E$2,0))</f>
        <v>0</v>
      </c>
      <c r="BI190" s="6">
        <f>INDEX('P-07 HACCP score'!$C$3:$E$7,MATCH(S190,'P-07 HACCP score'!$B$3:$B$7,0),MATCH('D-14 Ernst'!O$2,'P-07 HACCP score'!$C$2:$E$2,0))</f>
        <v>0</v>
      </c>
      <c r="BJ190" s="6">
        <f>INDEX('P-07 HACCP score'!$C$3:$E$7,MATCH(T190,'P-07 HACCP score'!$B$3:$B$7,0),MATCH('D-14 Ernst'!P$2,'P-07 HACCP score'!$C$2:$E$2,0))</f>
        <v>0</v>
      </c>
      <c r="BK190" s="6">
        <f>INDEX('P-07 HACCP score'!$C$3:$E$7,MATCH(U190,'P-07 HACCP score'!$B$3:$B$7,0),MATCH('D-14 Ernst'!Q$2,'P-07 HACCP score'!$C$2:$E$2,0))</f>
        <v>0</v>
      </c>
      <c r="BL190" s="6">
        <f>INDEX('P-07 HACCP score'!$C$3:$E$7,MATCH(V190,'P-07 HACCP score'!$B$3:$B$7,0),MATCH('D-14 Ernst'!R$2,'P-07 HACCP score'!$C$2:$E$2,0))</f>
        <v>0</v>
      </c>
      <c r="BM190" s="6">
        <f>INDEX('P-07 HACCP score'!$C$3:$E$7,MATCH(W190,'P-07 HACCP score'!$B$3:$B$7,0),MATCH('D-14 Ernst'!S$2,'P-07 HACCP score'!$C$2:$E$2,0))</f>
        <v>0</v>
      </c>
      <c r="BN190" s="6">
        <f>INDEX('P-07 HACCP score'!$C$3:$E$7,MATCH(X190,'P-07 HACCP score'!$B$3:$B$7,0),MATCH('D-14 Ernst'!T$2,'P-07 HACCP score'!$C$2:$E$2,0))</f>
        <v>0</v>
      </c>
      <c r="BO190" s="6">
        <f>INDEX('P-07 HACCP score'!$C$3:$E$7,MATCH(Y190,'P-07 HACCP score'!$B$3:$B$7,0),MATCH('D-14 Ernst'!U$2,'P-07 HACCP score'!$C$2:$E$2,0))</f>
        <v>0</v>
      </c>
      <c r="BP190" s="6">
        <f>INDEX('P-07 HACCP score'!$C$3:$E$7,MATCH(Z190,'P-07 HACCP score'!$B$3:$B$7,0),MATCH('D-14 Ernst'!V$2,'P-07 HACCP score'!$C$2:$E$2,0))</f>
        <v>0</v>
      </c>
      <c r="BQ190" s="6">
        <f>INDEX('P-07 HACCP score'!$C$3:$E$7,MATCH(AA190,'P-07 HACCP score'!$B$3:$B$7,0),MATCH('D-14 Ernst'!W$2,'P-07 HACCP score'!$C$2:$E$2,0))</f>
        <v>0</v>
      </c>
      <c r="BR190" s="6">
        <f>INDEX('P-07 HACCP score'!$C$3:$E$7,MATCH(AB190,'P-07 HACCP score'!$B$3:$B$7,0),MATCH('D-14 Ernst'!X$2,'P-07 HACCP score'!$C$2:$E$2,0))</f>
        <v>0</v>
      </c>
      <c r="BS190" s="6">
        <f>INDEX('P-07 HACCP score'!$C$3:$E$7,MATCH(AC190,'P-07 HACCP score'!$B$3:$B$7,0),MATCH('D-14 Ernst'!Y$2,'P-07 HACCP score'!$C$2:$E$2,0))</f>
        <v>0</v>
      </c>
      <c r="BT190" s="6">
        <f>INDEX('P-07 HACCP score'!$C$3:$E$7,MATCH(AD190,'P-07 HACCP score'!$B$3:$B$7,0),MATCH('D-14 Ernst'!Z$2,'P-07 HACCP score'!$C$2:$E$2,0))</f>
        <v>0</v>
      </c>
      <c r="BU190" s="6">
        <f>INDEX('P-07 HACCP score'!$C$3:$E$7,MATCH(AE190,'P-07 HACCP score'!$B$3:$B$7,0),MATCH('D-14 Ernst'!AA$2,'P-07 HACCP score'!$C$2:$E$2,0))</f>
        <v>0</v>
      </c>
      <c r="BV190" s="6">
        <f>INDEX('P-07 HACCP score'!$C$3:$E$7,MATCH(AF190,'P-07 HACCP score'!$B$3:$B$7,0),MATCH('D-14 Ernst'!AB$2,'P-07 HACCP score'!$C$2:$E$2,0))</f>
        <v>0</v>
      </c>
      <c r="BW190" s="6">
        <f>INDEX('P-07 HACCP score'!$C$3:$E$7,MATCH(AG190,'P-07 HACCP score'!$B$3:$B$7,0),MATCH('D-14 Ernst'!AC$2,'P-07 HACCP score'!$C$2:$E$2,0))</f>
        <v>1.5</v>
      </c>
      <c r="BX190" s="6">
        <f>INDEX('P-07 HACCP score'!$C$3:$E$7,MATCH(AH190,'P-07 HACCP score'!$B$3:$B$7,0),MATCH('D-14 Ernst'!AD$2,'P-07 HACCP score'!$C$2:$E$2,0))</f>
        <v>0</v>
      </c>
    </row>
    <row r="191" spans="1:76" s="6" customFormat="1" x14ac:dyDescent="0.45">
      <c r="A191" s="47">
        <v>50140</v>
      </c>
      <c r="B191" s="6" t="s">
        <v>222</v>
      </c>
      <c r="C191" s="6" t="s">
        <v>634</v>
      </c>
      <c r="D191" s="21" t="s">
        <v>80</v>
      </c>
      <c r="E191" s="22" t="s">
        <v>726</v>
      </c>
      <c r="F191" s="22"/>
      <c r="G191" s="42" t="s">
        <v>726</v>
      </c>
      <c r="H191" s="44" t="s">
        <v>726</v>
      </c>
      <c r="I191" s="44" t="s">
        <v>726</v>
      </c>
      <c r="J191" s="25"/>
      <c r="K191" s="25"/>
      <c r="L191" s="25" t="s">
        <v>726</v>
      </c>
      <c r="M191" s="22"/>
      <c r="N191" s="22"/>
      <c r="O191" s="26"/>
      <c r="P191" s="26"/>
      <c r="Q191" s="22"/>
      <c r="R191" s="22"/>
      <c r="S191" s="22"/>
      <c r="T191" s="22"/>
      <c r="U191" s="22"/>
      <c r="V191" s="22"/>
      <c r="W191" s="22"/>
      <c r="X191" s="22"/>
      <c r="Y191" s="22"/>
      <c r="Z191" s="22"/>
      <c r="AA191" s="22"/>
      <c r="AB191" s="22"/>
      <c r="AC191" s="22"/>
      <c r="AD191" s="22"/>
      <c r="AE191" s="22"/>
      <c r="AF191" s="22"/>
      <c r="AG191" s="22"/>
      <c r="AH191" s="22"/>
      <c r="AI191" s="4">
        <f>COUNTIF(AU191:AW191,5)+COUNTIF(BC191:BD191,5)+COUNTIF(BG191:BX191,5)+COUNTIF(AU191:AW191,9)+COUNTIF(BC191:BD191,9)+COUNTIF(BG191:BX191,9)</f>
        <v>0</v>
      </c>
      <c r="AJ191" s="4">
        <f>COUNTIF(AU191:AW191,15)+COUNTIF(BC191:BD191,15)+COUNTIF(BG191:BX191,15)+COUNTIF(AU191:AW191,25)+COUNTIF(BC191:BD191,25)+COUNTIF(BG191:BX191,25)</f>
        <v>0</v>
      </c>
      <c r="AK191" s="4" t="str">
        <f>IF(AJ191&gt;=1,"HOOG",IF(AI191&gt;=2,"MIDDEN","LAAG"))</f>
        <v>LAAG</v>
      </c>
      <c r="AL191" s="4" t="str">
        <f>IF(AND(AJ191=1,OR(G191="H",X191="H"),TEXT(D191,0)&lt;&gt;"4"),"J","N" )</f>
        <v>N</v>
      </c>
      <c r="AM191" s="4" t="s">
        <v>34</v>
      </c>
      <c r="AN191" s="80" t="str">
        <f>IF(OR(AM191="J",AL191="J"),"MIDDEN",AK191)</f>
        <v>LAAG</v>
      </c>
      <c r="AO191" s="4" t="s">
        <v>32</v>
      </c>
      <c r="AP191" s="4" t="s">
        <v>36</v>
      </c>
      <c r="AQ191" s="4" t="s">
        <v>34</v>
      </c>
      <c r="AR191" s="4" t="str">
        <f>IF(AND(AO191="H",AP191="K"),"J",IF(OR(AND(AO191="L",AP191="K",AQ191="J"),AND(AO191="H",AP191="G",AQ191="J")),"J","N"))</f>
        <v>N</v>
      </c>
      <c r="AS191" s="4" t="s">
        <v>34</v>
      </c>
      <c r="AT191" s="4" t="str">
        <f>IF(AR191="N",AN191,IF(AN191="LAAG","MIDDEN","HOOG"))</f>
        <v>LAAG</v>
      </c>
      <c r="AU191" s="6">
        <f>INDEX('P-07 HACCP score'!$C$3:$E$7,MATCH(E191,'P-07 HACCP score'!$B$3:$B$7,0),MATCH('D-14 Ernst'!A$2,'P-07 HACCP score'!$C$2:$E$2,0))</f>
        <v>1.5</v>
      </c>
      <c r="AV191" s="6">
        <f>INDEX('P-07 HACCP score'!$C$3:$E$7,MATCH(F191,'P-07 HACCP score'!$B$3:$B$7,0),MATCH('D-14 Ernst'!B$2,'P-07 HACCP score'!$C$2:$E$2,0))</f>
        <v>0</v>
      </c>
      <c r="AW191" s="6">
        <f>INDEX('P-07 HACCP score'!$C$3:$E$7,MATCH(G191,'P-07 HACCP score'!$B$3:$B$7,0),MATCH('D-14 Ernst'!C$2,'P-07 HACCP score'!$C$2:$E$2,0))</f>
        <v>1.5</v>
      </c>
      <c r="AX191" s="6">
        <f>INDEX('P-07 HACCP score'!$C$3:$E$7,MATCH(H191,'P-07 HACCP score'!$B$3:$B$7,0),MATCH('D-14 Ernst'!D$2,'P-07 HACCP score'!$C$2:$E$2,0))</f>
        <v>1.5</v>
      </c>
      <c r="AY191" s="6">
        <f>INDEX('P-07 HACCP score'!$C$3:$E$7,MATCH(I191,'P-07 HACCP score'!$B$3:$B$7,0),MATCH('D-14 Ernst'!E$2,'P-07 HACCP score'!$C$2:$E$2,0))</f>
        <v>1.5</v>
      </c>
      <c r="AZ191" s="6">
        <f>INDEX('P-07 HACCP score'!$C$3:$E$7,MATCH(J191,'P-07 HACCP score'!$B$3:$B$7,0),MATCH('D-14 Ernst'!F$2,'P-07 HACCP score'!$C$2:$E$2,0))</f>
        <v>0</v>
      </c>
      <c r="BA191" s="6">
        <f>INDEX('P-07 HACCP score'!$C$3:$E$7,MATCH(K191,'P-07 HACCP score'!$B$3:$B$7,0),MATCH('D-14 Ernst'!G$2,'P-07 HACCP score'!$C$2:$E$2,0))</f>
        <v>0</v>
      </c>
      <c r="BB191" s="6">
        <f>INDEX('P-07 HACCP score'!$C$3:$E$7,MATCH(L191,'P-07 HACCP score'!$B$3:$B$7,0),MATCH('D-14 Ernst'!H$2,'P-07 HACCP score'!$C$2:$E$2,0))</f>
        <v>1.5</v>
      </c>
      <c r="BC191" s="6">
        <f>INDEX('P-07 HACCP score'!$C$3:$E$7,MATCH(M191,'P-07 HACCP score'!$B$3:$B$7,0),MATCH('D-14 Ernst'!I$2,'P-07 HACCP score'!$C$2:$E$2,0))</f>
        <v>0</v>
      </c>
      <c r="BD191" s="6">
        <f>INDEX('P-07 HACCP score'!$C$3:$E$7,MATCH(N191,'P-07 HACCP score'!$B$3:$B$7,0),MATCH('D-14 Ernst'!J$2,'P-07 HACCP score'!$C$2:$E$2,0))</f>
        <v>0</v>
      </c>
      <c r="BE191" s="6">
        <f>INDEX('P-07 HACCP score'!$C$3:$E$7,MATCH(O191,'P-07 HACCP score'!$B$3:$B$7,0),MATCH('D-14 Ernst'!K$2,'P-07 HACCP score'!$C$2:$E$2,0))</f>
        <v>0</v>
      </c>
      <c r="BF191" s="6">
        <f>INDEX('P-07 HACCP score'!$C$3:$E$7,MATCH(P191,'P-07 HACCP score'!$B$3:$B$7,0),MATCH('D-14 Ernst'!L$2,'P-07 HACCP score'!$C$2:$E$2,0))</f>
        <v>0</v>
      </c>
      <c r="BG191" s="6">
        <f>INDEX('P-07 HACCP score'!$C$3:$E$7,MATCH(Q191,'P-07 HACCP score'!$B$3:$B$7,0),MATCH('D-14 Ernst'!M$2,'P-07 HACCP score'!$C$2:$E$2,0))</f>
        <v>0</v>
      </c>
      <c r="BH191" s="6">
        <f>INDEX('P-07 HACCP score'!$C$3:$E$7,MATCH(R191,'P-07 HACCP score'!$B$3:$B$7,0),MATCH('D-14 Ernst'!N$2,'P-07 HACCP score'!$C$2:$E$2,0))</f>
        <v>0</v>
      </c>
      <c r="BI191" s="6">
        <f>INDEX('P-07 HACCP score'!$C$3:$E$7,MATCH(S191,'P-07 HACCP score'!$B$3:$B$7,0),MATCH('D-14 Ernst'!O$2,'P-07 HACCP score'!$C$2:$E$2,0))</f>
        <v>0</v>
      </c>
      <c r="BJ191" s="6">
        <f>INDEX('P-07 HACCP score'!$C$3:$E$7,MATCH(T191,'P-07 HACCP score'!$B$3:$B$7,0),MATCH('D-14 Ernst'!P$2,'P-07 HACCP score'!$C$2:$E$2,0))</f>
        <v>0</v>
      </c>
      <c r="BK191" s="6">
        <f>INDEX('P-07 HACCP score'!$C$3:$E$7,MATCH(U191,'P-07 HACCP score'!$B$3:$B$7,0),MATCH('D-14 Ernst'!Q$2,'P-07 HACCP score'!$C$2:$E$2,0))</f>
        <v>0</v>
      </c>
      <c r="BL191" s="6">
        <f>INDEX('P-07 HACCP score'!$C$3:$E$7,MATCH(V191,'P-07 HACCP score'!$B$3:$B$7,0),MATCH('D-14 Ernst'!R$2,'P-07 HACCP score'!$C$2:$E$2,0))</f>
        <v>0</v>
      </c>
      <c r="BM191" s="6">
        <f>INDEX('P-07 HACCP score'!$C$3:$E$7,MATCH(W191,'P-07 HACCP score'!$B$3:$B$7,0),MATCH('D-14 Ernst'!S$2,'P-07 HACCP score'!$C$2:$E$2,0))</f>
        <v>0</v>
      </c>
      <c r="BN191" s="6">
        <f>INDEX('P-07 HACCP score'!$C$3:$E$7,MATCH(X191,'P-07 HACCP score'!$B$3:$B$7,0),MATCH('D-14 Ernst'!T$2,'P-07 HACCP score'!$C$2:$E$2,0))</f>
        <v>0</v>
      </c>
      <c r="BO191" s="6">
        <f>INDEX('P-07 HACCP score'!$C$3:$E$7,MATCH(Y191,'P-07 HACCP score'!$B$3:$B$7,0),MATCH('D-14 Ernst'!U$2,'P-07 HACCP score'!$C$2:$E$2,0))</f>
        <v>0</v>
      </c>
      <c r="BP191" s="6">
        <f>INDEX('P-07 HACCP score'!$C$3:$E$7,MATCH(Z191,'P-07 HACCP score'!$B$3:$B$7,0),MATCH('D-14 Ernst'!V$2,'P-07 HACCP score'!$C$2:$E$2,0))</f>
        <v>0</v>
      </c>
      <c r="BQ191" s="6">
        <f>INDEX('P-07 HACCP score'!$C$3:$E$7,MATCH(AA191,'P-07 HACCP score'!$B$3:$B$7,0),MATCH('D-14 Ernst'!W$2,'P-07 HACCP score'!$C$2:$E$2,0))</f>
        <v>0</v>
      </c>
      <c r="BR191" s="6">
        <f>INDEX('P-07 HACCP score'!$C$3:$E$7,MATCH(AB191,'P-07 HACCP score'!$B$3:$B$7,0),MATCH('D-14 Ernst'!X$2,'P-07 HACCP score'!$C$2:$E$2,0))</f>
        <v>0</v>
      </c>
      <c r="BS191" s="6">
        <f>INDEX('P-07 HACCP score'!$C$3:$E$7,MATCH(AC191,'P-07 HACCP score'!$B$3:$B$7,0),MATCH('D-14 Ernst'!Y$2,'P-07 HACCP score'!$C$2:$E$2,0))</f>
        <v>0</v>
      </c>
      <c r="BT191" s="6">
        <f>INDEX('P-07 HACCP score'!$C$3:$E$7,MATCH(AD191,'P-07 HACCP score'!$B$3:$B$7,0),MATCH('D-14 Ernst'!Z$2,'P-07 HACCP score'!$C$2:$E$2,0))</f>
        <v>0</v>
      </c>
      <c r="BU191" s="6">
        <f>INDEX('P-07 HACCP score'!$C$3:$E$7,MATCH(AE191,'P-07 HACCP score'!$B$3:$B$7,0),MATCH('D-14 Ernst'!AA$2,'P-07 HACCP score'!$C$2:$E$2,0))</f>
        <v>0</v>
      </c>
      <c r="BV191" s="6">
        <f>INDEX('P-07 HACCP score'!$C$3:$E$7,MATCH(AF191,'P-07 HACCP score'!$B$3:$B$7,0),MATCH('D-14 Ernst'!AB$2,'P-07 HACCP score'!$C$2:$E$2,0))</f>
        <v>0</v>
      </c>
      <c r="BW191" s="6">
        <f>INDEX('P-07 HACCP score'!$C$3:$E$7,MATCH(AG191,'P-07 HACCP score'!$B$3:$B$7,0),MATCH('D-14 Ernst'!AC$2,'P-07 HACCP score'!$C$2:$E$2,0))</f>
        <v>0</v>
      </c>
      <c r="BX191" s="6">
        <f>INDEX('P-07 HACCP score'!$C$3:$E$7,MATCH(AH191,'P-07 HACCP score'!$B$3:$B$7,0),MATCH('D-14 Ernst'!AD$2,'P-07 HACCP score'!$C$2:$E$2,0))</f>
        <v>0</v>
      </c>
    </row>
    <row r="192" spans="1:76" s="6" customFormat="1" x14ac:dyDescent="0.45">
      <c r="A192" s="47">
        <v>52130</v>
      </c>
      <c r="B192" s="6" t="s">
        <v>223</v>
      </c>
      <c r="C192" s="6" t="s">
        <v>643</v>
      </c>
      <c r="D192" s="21" t="s">
        <v>80</v>
      </c>
      <c r="E192" s="22" t="s">
        <v>726</v>
      </c>
      <c r="F192" s="22"/>
      <c r="G192" s="42" t="s">
        <v>726</v>
      </c>
      <c r="H192" s="44" t="s">
        <v>726</v>
      </c>
      <c r="I192" s="44" t="s">
        <v>726</v>
      </c>
      <c r="J192" s="25"/>
      <c r="K192" s="25"/>
      <c r="L192" s="25" t="s">
        <v>726</v>
      </c>
      <c r="M192" s="22"/>
      <c r="N192" s="22"/>
      <c r="O192" s="26"/>
      <c r="P192" s="26"/>
      <c r="Q192" s="22"/>
      <c r="R192" s="22"/>
      <c r="S192" s="22"/>
      <c r="T192" s="22"/>
      <c r="U192" s="22"/>
      <c r="V192" s="22"/>
      <c r="W192" s="22"/>
      <c r="X192" s="22"/>
      <c r="Y192" s="22"/>
      <c r="Z192" s="22"/>
      <c r="AA192" s="22"/>
      <c r="AB192" s="22"/>
      <c r="AC192" s="22"/>
      <c r="AD192" s="22"/>
      <c r="AE192" s="22"/>
      <c r="AF192" s="22"/>
      <c r="AG192" s="22"/>
      <c r="AH192" s="22"/>
      <c r="AI192" s="4">
        <f>COUNTIF(AU192:AW192,5)+COUNTIF(BC192:BD192,5)+COUNTIF(BG192:BX192,5)+COUNTIF(AU192:AW192,9)+COUNTIF(BC192:BD192,9)+COUNTIF(BG192:BX192,9)</f>
        <v>0</v>
      </c>
      <c r="AJ192" s="4">
        <f>COUNTIF(AU192:AW192,15)+COUNTIF(BC192:BD192,15)+COUNTIF(BG192:BX192,15)+COUNTIF(AU192:AW192,25)+COUNTIF(BC192:BD192,25)+COUNTIF(BG192:BX192,25)</f>
        <v>0</v>
      </c>
      <c r="AK192" s="4" t="str">
        <f>IF(AJ192&gt;=1,"HOOG",IF(AI192&gt;=2,"MIDDEN","LAAG"))</f>
        <v>LAAG</v>
      </c>
      <c r="AL192" s="4" t="str">
        <f>IF(AND(AJ192=1,OR(G192="H",X192="H"),TEXT(D192,0)&lt;&gt;"4"),"J","N" )</f>
        <v>N</v>
      </c>
      <c r="AM192" s="4" t="s">
        <v>34</v>
      </c>
      <c r="AN192" s="80" t="str">
        <f>IF(OR(AM192="J",AL192="J"),"MIDDEN",AK192)</f>
        <v>LAAG</v>
      </c>
      <c r="AO192" s="4" t="s">
        <v>32</v>
      </c>
      <c r="AP192" s="4" t="s">
        <v>36</v>
      </c>
      <c r="AQ192" s="4" t="s">
        <v>34</v>
      </c>
      <c r="AR192" s="4" t="str">
        <f>IF(AND(AO192="H",AP192="K"),"J",IF(OR(AND(AO192="L",AP192="K",AQ192="J"),AND(AO192="H",AP192="G",AQ192="J")),"J","N"))</f>
        <v>N</v>
      </c>
      <c r="AS192" s="4" t="s">
        <v>34</v>
      </c>
      <c r="AT192" s="4" t="str">
        <f>IF(AR192="N",AN192,IF(AN192="LAAG","MIDDEN","HOOG"))</f>
        <v>LAAG</v>
      </c>
      <c r="AU192" s="6">
        <f>INDEX('P-07 HACCP score'!$C$3:$E$7,MATCH(E192,'P-07 HACCP score'!$B$3:$B$7,0),MATCH('D-14 Ernst'!A$2,'P-07 HACCP score'!$C$2:$E$2,0))</f>
        <v>1.5</v>
      </c>
      <c r="AV192" s="6">
        <f>INDEX('P-07 HACCP score'!$C$3:$E$7,MATCH(F192,'P-07 HACCP score'!$B$3:$B$7,0),MATCH('D-14 Ernst'!B$2,'P-07 HACCP score'!$C$2:$E$2,0))</f>
        <v>0</v>
      </c>
      <c r="AW192" s="6">
        <f>INDEX('P-07 HACCP score'!$C$3:$E$7,MATCH(G192,'P-07 HACCP score'!$B$3:$B$7,0),MATCH('D-14 Ernst'!C$2,'P-07 HACCP score'!$C$2:$E$2,0))</f>
        <v>1.5</v>
      </c>
      <c r="AX192" s="6">
        <f>INDEX('P-07 HACCP score'!$C$3:$E$7,MATCH(H192,'P-07 HACCP score'!$B$3:$B$7,0),MATCH('D-14 Ernst'!D$2,'P-07 HACCP score'!$C$2:$E$2,0))</f>
        <v>1.5</v>
      </c>
      <c r="AY192" s="6">
        <f>INDEX('P-07 HACCP score'!$C$3:$E$7,MATCH(I192,'P-07 HACCP score'!$B$3:$B$7,0),MATCH('D-14 Ernst'!E$2,'P-07 HACCP score'!$C$2:$E$2,0))</f>
        <v>1.5</v>
      </c>
      <c r="AZ192" s="6">
        <f>INDEX('P-07 HACCP score'!$C$3:$E$7,MATCH(J192,'P-07 HACCP score'!$B$3:$B$7,0),MATCH('D-14 Ernst'!F$2,'P-07 HACCP score'!$C$2:$E$2,0))</f>
        <v>0</v>
      </c>
      <c r="BA192" s="6">
        <f>INDEX('P-07 HACCP score'!$C$3:$E$7,MATCH(K192,'P-07 HACCP score'!$B$3:$B$7,0),MATCH('D-14 Ernst'!G$2,'P-07 HACCP score'!$C$2:$E$2,0))</f>
        <v>0</v>
      </c>
      <c r="BB192" s="6">
        <f>INDEX('P-07 HACCP score'!$C$3:$E$7,MATCH(L192,'P-07 HACCP score'!$B$3:$B$7,0),MATCH('D-14 Ernst'!H$2,'P-07 HACCP score'!$C$2:$E$2,0))</f>
        <v>1.5</v>
      </c>
      <c r="BC192" s="6">
        <f>INDEX('P-07 HACCP score'!$C$3:$E$7,MATCH(M192,'P-07 HACCP score'!$B$3:$B$7,0),MATCH('D-14 Ernst'!I$2,'P-07 HACCP score'!$C$2:$E$2,0))</f>
        <v>0</v>
      </c>
      <c r="BD192" s="6">
        <f>INDEX('P-07 HACCP score'!$C$3:$E$7,MATCH(N192,'P-07 HACCP score'!$B$3:$B$7,0),MATCH('D-14 Ernst'!J$2,'P-07 HACCP score'!$C$2:$E$2,0))</f>
        <v>0</v>
      </c>
      <c r="BE192" s="6">
        <f>INDEX('P-07 HACCP score'!$C$3:$E$7,MATCH(O192,'P-07 HACCP score'!$B$3:$B$7,0),MATCH('D-14 Ernst'!K$2,'P-07 HACCP score'!$C$2:$E$2,0))</f>
        <v>0</v>
      </c>
      <c r="BF192" s="6">
        <f>INDEX('P-07 HACCP score'!$C$3:$E$7,MATCH(P192,'P-07 HACCP score'!$B$3:$B$7,0),MATCH('D-14 Ernst'!L$2,'P-07 HACCP score'!$C$2:$E$2,0))</f>
        <v>0</v>
      </c>
      <c r="BG192" s="6">
        <f>INDEX('P-07 HACCP score'!$C$3:$E$7,MATCH(Q192,'P-07 HACCP score'!$B$3:$B$7,0),MATCH('D-14 Ernst'!M$2,'P-07 HACCP score'!$C$2:$E$2,0))</f>
        <v>0</v>
      </c>
      <c r="BH192" s="6">
        <f>INDEX('P-07 HACCP score'!$C$3:$E$7,MATCH(R192,'P-07 HACCP score'!$B$3:$B$7,0),MATCH('D-14 Ernst'!N$2,'P-07 HACCP score'!$C$2:$E$2,0))</f>
        <v>0</v>
      </c>
      <c r="BI192" s="6">
        <f>INDEX('P-07 HACCP score'!$C$3:$E$7,MATCH(S192,'P-07 HACCP score'!$B$3:$B$7,0),MATCH('D-14 Ernst'!O$2,'P-07 HACCP score'!$C$2:$E$2,0))</f>
        <v>0</v>
      </c>
      <c r="BJ192" s="6">
        <f>INDEX('P-07 HACCP score'!$C$3:$E$7,MATCH(T192,'P-07 HACCP score'!$B$3:$B$7,0),MATCH('D-14 Ernst'!P$2,'P-07 HACCP score'!$C$2:$E$2,0))</f>
        <v>0</v>
      </c>
      <c r="BK192" s="6">
        <f>INDEX('P-07 HACCP score'!$C$3:$E$7,MATCH(U192,'P-07 HACCP score'!$B$3:$B$7,0),MATCH('D-14 Ernst'!Q$2,'P-07 HACCP score'!$C$2:$E$2,0))</f>
        <v>0</v>
      </c>
      <c r="BL192" s="6">
        <f>INDEX('P-07 HACCP score'!$C$3:$E$7,MATCH(V192,'P-07 HACCP score'!$B$3:$B$7,0),MATCH('D-14 Ernst'!R$2,'P-07 HACCP score'!$C$2:$E$2,0))</f>
        <v>0</v>
      </c>
      <c r="BM192" s="6">
        <f>INDEX('P-07 HACCP score'!$C$3:$E$7,MATCH(W192,'P-07 HACCP score'!$B$3:$B$7,0),MATCH('D-14 Ernst'!S$2,'P-07 HACCP score'!$C$2:$E$2,0))</f>
        <v>0</v>
      </c>
      <c r="BN192" s="6">
        <f>INDEX('P-07 HACCP score'!$C$3:$E$7,MATCH(X192,'P-07 HACCP score'!$B$3:$B$7,0),MATCH('D-14 Ernst'!T$2,'P-07 HACCP score'!$C$2:$E$2,0))</f>
        <v>0</v>
      </c>
      <c r="BO192" s="6">
        <f>INDEX('P-07 HACCP score'!$C$3:$E$7,MATCH(Y192,'P-07 HACCP score'!$B$3:$B$7,0),MATCH('D-14 Ernst'!U$2,'P-07 HACCP score'!$C$2:$E$2,0))</f>
        <v>0</v>
      </c>
      <c r="BP192" s="6">
        <f>INDEX('P-07 HACCP score'!$C$3:$E$7,MATCH(Z192,'P-07 HACCP score'!$B$3:$B$7,0),MATCH('D-14 Ernst'!V$2,'P-07 HACCP score'!$C$2:$E$2,0))</f>
        <v>0</v>
      </c>
      <c r="BQ192" s="6">
        <f>INDEX('P-07 HACCP score'!$C$3:$E$7,MATCH(AA192,'P-07 HACCP score'!$B$3:$B$7,0),MATCH('D-14 Ernst'!W$2,'P-07 HACCP score'!$C$2:$E$2,0))</f>
        <v>0</v>
      </c>
      <c r="BR192" s="6">
        <f>INDEX('P-07 HACCP score'!$C$3:$E$7,MATCH(AB192,'P-07 HACCP score'!$B$3:$B$7,0),MATCH('D-14 Ernst'!X$2,'P-07 HACCP score'!$C$2:$E$2,0))</f>
        <v>0</v>
      </c>
      <c r="BS192" s="6">
        <f>INDEX('P-07 HACCP score'!$C$3:$E$7,MATCH(AC192,'P-07 HACCP score'!$B$3:$B$7,0),MATCH('D-14 Ernst'!Y$2,'P-07 HACCP score'!$C$2:$E$2,0))</f>
        <v>0</v>
      </c>
      <c r="BT192" s="6">
        <f>INDEX('P-07 HACCP score'!$C$3:$E$7,MATCH(AD192,'P-07 HACCP score'!$B$3:$B$7,0),MATCH('D-14 Ernst'!Z$2,'P-07 HACCP score'!$C$2:$E$2,0))</f>
        <v>0</v>
      </c>
      <c r="BU192" s="6">
        <f>INDEX('P-07 HACCP score'!$C$3:$E$7,MATCH(AE192,'P-07 HACCP score'!$B$3:$B$7,0),MATCH('D-14 Ernst'!AA$2,'P-07 HACCP score'!$C$2:$E$2,0))</f>
        <v>0</v>
      </c>
      <c r="BV192" s="6">
        <f>INDEX('P-07 HACCP score'!$C$3:$E$7,MATCH(AF192,'P-07 HACCP score'!$B$3:$B$7,0),MATCH('D-14 Ernst'!AB$2,'P-07 HACCP score'!$C$2:$E$2,0))</f>
        <v>0</v>
      </c>
      <c r="BW192" s="6">
        <f>INDEX('P-07 HACCP score'!$C$3:$E$7,MATCH(AG192,'P-07 HACCP score'!$B$3:$B$7,0),MATCH('D-14 Ernst'!AC$2,'P-07 HACCP score'!$C$2:$E$2,0))</f>
        <v>0</v>
      </c>
      <c r="BX192" s="6">
        <f>INDEX('P-07 HACCP score'!$C$3:$E$7,MATCH(AH192,'P-07 HACCP score'!$B$3:$B$7,0),MATCH('D-14 Ernst'!AD$2,'P-07 HACCP score'!$C$2:$E$2,0))</f>
        <v>0</v>
      </c>
    </row>
    <row r="193" spans="1:76" s="6" customFormat="1" x14ac:dyDescent="0.45">
      <c r="A193" s="47">
        <v>50130</v>
      </c>
      <c r="B193" s="6" t="s">
        <v>224</v>
      </c>
      <c r="C193" s="6" t="s">
        <v>634</v>
      </c>
      <c r="D193" s="21" t="s">
        <v>80</v>
      </c>
      <c r="E193" s="22" t="s">
        <v>726</v>
      </c>
      <c r="F193" s="22"/>
      <c r="G193" s="42" t="s">
        <v>726</v>
      </c>
      <c r="H193" s="44" t="s">
        <v>726</v>
      </c>
      <c r="I193" s="44" t="s">
        <v>726</v>
      </c>
      <c r="J193" s="25"/>
      <c r="K193" s="25"/>
      <c r="L193" s="25" t="s">
        <v>726</v>
      </c>
      <c r="M193" s="22"/>
      <c r="N193" s="22"/>
      <c r="O193" s="26"/>
      <c r="P193" s="26"/>
      <c r="Q193" s="22"/>
      <c r="R193" s="22"/>
      <c r="S193" s="22"/>
      <c r="T193" s="22"/>
      <c r="U193" s="22"/>
      <c r="V193" s="22"/>
      <c r="W193" s="22"/>
      <c r="X193" s="22"/>
      <c r="Y193" s="22"/>
      <c r="Z193" s="22"/>
      <c r="AA193" s="22"/>
      <c r="AB193" s="22"/>
      <c r="AC193" s="22"/>
      <c r="AD193" s="22"/>
      <c r="AE193" s="22"/>
      <c r="AF193" s="22"/>
      <c r="AG193" s="22"/>
      <c r="AH193" s="22"/>
      <c r="AI193" s="4">
        <f>COUNTIF(AU193:AW193,5)+COUNTIF(BC193:BD193,5)+COUNTIF(BG193:BX193,5)+COUNTIF(AU193:AW193,9)+COUNTIF(BC193:BD193,9)+COUNTIF(BG193:BX193,9)</f>
        <v>0</v>
      </c>
      <c r="AJ193" s="4">
        <f>COUNTIF(AU193:AW193,15)+COUNTIF(BC193:BD193,15)+COUNTIF(BG193:BX193,15)+COUNTIF(AU193:AW193,25)+COUNTIF(BC193:BD193,25)+COUNTIF(BG193:BX193,25)</f>
        <v>0</v>
      </c>
      <c r="AK193" s="4" t="str">
        <f>IF(AJ193&gt;=1,"HOOG",IF(AI193&gt;=2,"MIDDEN","LAAG"))</f>
        <v>LAAG</v>
      </c>
      <c r="AL193" s="4" t="str">
        <f>IF(AND(AJ193=1,OR(G193="H",X193="H"),TEXT(D193,0)&lt;&gt;"4"),"J","N" )</f>
        <v>N</v>
      </c>
      <c r="AM193" s="4" t="s">
        <v>34</v>
      </c>
      <c r="AN193" s="80" t="str">
        <f>IF(OR(AM193="J",AL193="J"),"MIDDEN",AK193)</f>
        <v>LAAG</v>
      </c>
      <c r="AO193" s="4" t="s">
        <v>32</v>
      </c>
      <c r="AP193" s="4" t="s">
        <v>33</v>
      </c>
      <c r="AQ193" s="4" t="s">
        <v>34</v>
      </c>
      <c r="AR193" s="4" t="str">
        <f>IF(AND(AO193="H",AP193="K"),"J",IF(OR(AND(AO193="L",AP193="K",AQ193="J"),AND(AO193="H",AP193="G",AQ193="J")),"J","N"))</f>
        <v>N</v>
      </c>
      <c r="AS193" s="4" t="s">
        <v>34</v>
      </c>
      <c r="AT193" s="4" t="str">
        <f>IF(AR193="N",AN193,IF(AN193="LAAG","MIDDEN","HOOG"))</f>
        <v>LAAG</v>
      </c>
      <c r="AU193" s="6">
        <f>INDEX('P-07 HACCP score'!$C$3:$E$7,MATCH(E193,'P-07 HACCP score'!$B$3:$B$7,0),MATCH('D-14 Ernst'!A$2,'P-07 HACCP score'!$C$2:$E$2,0))</f>
        <v>1.5</v>
      </c>
      <c r="AV193" s="6">
        <f>INDEX('P-07 HACCP score'!$C$3:$E$7,MATCH(F193,'P-07 HACCP score'!$B$3:$B$7,0),MATCH('D-14 Ernst'!B$2,'P-07 HACCP score'!$C$2:$E$2,0))</f>
        <v>0</v>
      </c>
      <c r="AW193" s="6">
        <f>INDEX('P-07 HACCP score'!$C$3:$E$7,MATCH(G193,'P-07 HACCP score'!$B$3:$B$7,0),MATCH('D-14 Ernst'!C$2,'P-07 HACCP score'!$C$2:$E$2,0))</f>
        <v>1.5</v>
      </c>
      <c r="AX193" s="6">
        <f>INDEX('P-07 HACCP score'!$C$3:$E$7,MATCH(H193,'P-07 HACCP score'!$B$3:$B$7,0),MATCH('D-14 Ernst'!D$2,'P-07 HACCP score'!$C$2:$E$2,0))</f>
        <v>1.5</v>
      </c>
      <c r="AY193" s="6">
        <f>INDEX('P-07 HACCP score'!$C$3:$E$7,MATCH(I193,'P-07 HACCP score'!$B$3:$B$7,0),MATCH('D-14 Ernst'!E$2,'P-07 HACCP score'!$C$2:$E$2,0))</f>
        <v>1.5</v>
      </c>
      <c r="AZ193" s="6">
        <f>INDEX('P-07 HACCP score'!$C$3:$E$7,MATCH(J193,'P-07 HACCP score'!$B$3:$B$7,0),MATCH('D-14 Ernst'!F$2,'P-07 HACCP score'!$C$2:$E$2,0))</f>
        <v>0</v>
      </c>
      <c r="BA193" s="6">
        <f>INDEX('P-07 HACCP score'!$C$3:$E$7,MATCH(K193,'P-07 HACCP score'!$B$3:$B$7,0),MATCH('D-14 Ernst'!G$2,'P-07 HACCP score'!$C$2:$E$2,0))</f>
        <v>0</v>
      </c>
      <c r="BB193" s="6">
        <f>INDEX('P-07 HACCP score'!$C$3:$E$7,MATCH(L193,'P-07 HACCP score'!$B$3:$B$7,0),MATCH('D-14 Ernst'!H$2,'P-07 HACCP score'!$C$2:$E$2,0))</f>
        <v>1.5</v>
      </c>
      <c r="BC193" s="6">
        <f>INDEX('P-07 HACCP score'!$C$3:$E$7,MATCH(M193,'P-07 HACCP score'!$B$3:$B$7,0),MATCH('D-14 Ernst'!I$2,'P-07 HACCP score'!$C$2:$E$2,0))</f>
        <v>0</v>
      </c>
      <c r="BD193" s="6">
        <f>INDEX('P-07 HACCP score'!$C$3:$E$7,MATCH(N193,'P-07 HACCP score'!$B$3:$B$7,0),MATCH('D-14 Ernst'!J$2,'P-07 HACCP score'!$C$2:$E$2,0))</f>
        <v>0</v>
      </c>
      <c r="BE193" s="6">
        <f>INDEX('P-07 HACCP score'!$C$3:$E$7,MATCH(O193,'P-07 HACCP score'!$B$3:$B$7,0),MATCH('D-14 Ernst'!K$2,'P-07 HACCP score'!$C$2:$E$2,0))</f>
        <v>0</v>
      </c>
      <c r="BF193" s="6">
        <f>INDEX('P-07 HACCP score'!$C$3:$E$7,MATCH(P193,'P-07 HACCP score'!$B$3:$B$7,0),MATCH('D-14 Ernst'!L$2,'P-07 HACCP score'!$C$2:$E$2,0))</f>
        <v>0</v>
      </c>
      <c r="BG193" s="6">
        <f>INDEX('P-07 HACCP score'!$C$3:$E$7,MATCH(Q193,'P-07 HACCP score'!$B$3:$B$7,0),MATCH('D-14 Ernst'!M$2,'P-07 HACCP score'!$C$2:$E$2,0))</f>
        <v>0</v>
      </c>
      <c r="BH193" s="6">
        <f>INDEX('P-07 HACCP score'!$C$3:$E$7,MATCH(R193,'P-07 HACCP score'!$B$3:$B$7,0),MATCH('D-14 Ernst'!N$2,'P-07 HACCP score'!$C$2:$E$2,0))</f>
        <v>0</v>
      </c>
      <c r="BI193" s="6">
        <f>INDEX('P-07 HACCP score'!$C$3:$E$7,MATCH(S193,'P-07 HACCP score'!$B$3:$B$7,0),MATCH('D-14 Ernst'!O$2,'P-07 HACCP score'!$C$2:$E$2,0))</f>
        <v>0</v>
      </c>
      <c r="BJ193" s="6">
        <f>INDEX('P-07 HACCP score'!$C$3:$E$7,MATCH(T193,'P-07 HACCP score'!$B$3:$B$7,0),MATCH('D-14 Ernst'!P$2,'P-07 HACCP score'!$C$2:$E$2,0))</f>
        <v>0</v>
      </c>
      <c r="BK193" s="6">
        <f>INDEX('P-07 HACCP score'!$C$3:$E$7,MATCH(U193,'P-07 HACCP score'!$B$3:$B$7,0),MATCH('D-14 Ernst'!Q$2,'P-07 HACCP score'!$C$2:$E$2,0))</f>
        <v>0</v>
      </c>
      <c r="BL193" s="6">
        <f>INDEX('P-07 HACCP score'!$C$3:$E$7,MATCH(V193,'P-07 HACCP score'!$B$3:$B$7,0),MATCH('D-14 Ernst'!R$2,'P-07 HACCP score'!$C$2:$E$2,0))</f>
        <v>0</v>
      </c>
      <c r="BM193" s="6">
        <f>INDEX('P-07 HACCP score'!$C$3:$E$7,MATCH(W193,'P-07 HACCP score'!$B$3:$B$7,0),MATCH('D-14 Ernst'!S$2,'P-07 HACCP score'!$C$2:$E$2,0))</f>
        <v>0</v>
      </c>
      <c r="BN193" s="6">
        <f>INDEX('P-07 HACCP score'!$C$3:$E$7,MATCH(X193,'P-07 HACCP score'!$B$3:$B$7,0),MATCH('D-14 Ernst'!T$2,'P-07 HACCP score'!$C$2:$E$2,0))</f>
        <v>0</v>
      </c>
      <c r="BO193" s="6">
        <f>INDEX('P-07 HACCP score'!$C$3:$E$7,MATCH(Y193,'P-07 HACCP score'!$B$3:$B$7,0),MATCH('D-14 Ernst'!U$2,'P-07 HACCP score'!$C$2:$E$2,0))</f>
        <v>0</v>
      </c>
      <c r="BP193" s="6">
        <f>INDEX('P-07 HACCP score'!$C$3:$E$7,MATCH(Z193,'P-07 HACCP score'!$B$3:$B$7,0),MATCH('D-14 Ernst'!V$2,'P-07 HACCP score'!$C$2:$E$2,0))</f>
        <v>0</v>
      </c>
      <c r="BQ193" s="6">
        <f>INDEX('P-07 HACCP score'!$C$3:$E$7,MATCH(AA193,'P-07 HACCP score'!$B$3:$B$7,0),MATCH('D-14 Ernst'!W$2,'P-07 HACCP score'!$C$2:$E$2,0))</f>
        <v>0</v>
      </c>
      <c r="BR193" s="6">
        <f>INDEX('P-07 HACCP score'!$C$3:$E$7,MATCH(AB193,'P-07 HACCP score'!$B$3:$B$7,0),MATCH('D-14 Ernst'!X$2,'P-07 HACCP score'!$C$2:$E$2,0))</f>
        <v>0</v>
      </c>
      <c r="BS193" s="6">
        <f>INDEX('P-07 HACCP score'!$C$3:$E$7,MATCH(AC193,'P-07 HACCP score'!$B$3:$B$7,0),MATCH('D-14 Ernst'!Y$2,'P-07 HACCP score'!$C$2:$E$2,0))</f>
        <v>0</v>
      </c>
      <c r="BT193" s="6">
        <f>INDEX('P-07 HACCP score'!$C$3:$E$7,MATCH(AD193,'P-07 HACCP score'!$B$3:$B$7,0),MATCH('D-14 Ernst'!Z$2,'P-07 HACCP score'!$C$2:$E$2,0))</f>
        <v>0</v>
      </c>
      <c r="BU193" s="6">
        <f>INDEX('P-07 HACCP score'!$C$3:$E$7,MATCH(AE193,'P-07 HACCP score'!$B$3:$B$7,0),MATCH('D-14 Ernst'!AA$2,'P-07 HACCP score'!$C$2:$E$2,0))</f>
        <v>0</v>
      </c>
      <c r="BV193" s="6">
        <f>INDEX('P-07 HACCP score'!$C$3:$E$7,MATCH(AF193,'P-07 HACCP score'!$B$3:$B$7,0),MATCH('D-14 Ernst'!AB$2,'P-07 HACCP score'!$C$2:$E$2,0))</f>
        <v>0</v>
      </c>
      <c r="BW193" s="6">
        <f>INDEX('P-07 HACCP score'!$C$3:$E$7,MATCH(AG193,'P-07 HACCP score'!$B$3:$B$7,0),MATCH('D-14 Ernst'!AC$2,'P-07 HACCP score'!$C$2:$E$2,0))</f>
        <v>0</v>
      </c>
      <c r="BX193" s="6">
        <f>INDEX('P-07 HACCP score'!$C$3:$E$7,MATCH(AH193,'P-07 HACCP score'!$B$3:$B$7,0),MATCH('D-14 Ernst'!AD$2,'P-07 HACCP score'!$C$2:$E$2,0))</f>
        <v>0</v>
      </c>
    </row>
    <row r="194" spans="1:76" s="6" customFormat="1" x14ac:dyDescent="0.45">
      <c r="A194" s="47">
        <v>53525</v>
      </c>
      <c r="B194" s="81" t="s">
        <v>1018</v>
      </c>
      <c r="C194" s="6" t="s">
        <v>634</v>
      </c>
      <c r="D194" s="21">
        <v>1</v>
      </c>
      <c r="E194" s="22" t="s">
        <v>726</v>
      </c>
      <c r="F194" s="22"/>
      <c r="G194" s="42" t="s">
        <v>32</v>
      </c>
      <c r="H194" s="44" t="s">
        <v>32</v>
      </c>
      <c r="I194" s="44" t="s">
        <v>32</v>
      </c>
      <c r="J194" s="25"/>
      <c r="K194" s="25"/>
      <c r="L194" s="25" t="s">
        <v>726</v>
      </c>
      <c r="M194" s="22"/>
      <c r="N194" s="22"/>
      <c r="O194" s="26"/>
      <c r="P194" s="26"/>
      <c r="Q194" s="22"/>
      <c r="R194" s="22"/>
      <c r="S194" s="22"/>
      <c r="T194" s="22"/>
      <c r="U194" s="22"/>
      <c r="V194" s="22"/>
      <c r="W194" s="22"/>
      <c r="X194" s="22" t="s">
        <v>43</v>
      </c>
      <c r="Y194" s="22"/>
      <c r="Z194" s="22"/>
      <c r="AA194" s="22"/>
      <c r="AB194" s="22"/>
      <c r="AC194" s="22"/>
      <c r="AD194" s="22"/>
      <c r="AE194" s="22"/>
      <c r="AF194" s="22"/>
      <c r="AG194" s="22"/>
      <c r="AH194" s="22"/>
      <c r="AI194" s="4">
        <f>COUNTIF(AU194:AW194,5)+COUNTIF(BC194:BD194,5)+COUNTIF(BG194:BX194,5)+COUNTIF(AU194:AW194,9)+COUNTIF(BC194:BD194,9)+COUNTIF(BG194:BX194,9)</f>
        <v>1</v>
      </c>
      <c r="AJ194" s="4">
        <f>COUNTIF(AU194:AW194,15)+COUNTIF(BC194:BD194,15)+COUNTIF(BG194:BX194,15)+COUNTIF(AU194:AW194,25)+COUNTIF(BC194:BD194,25)+COUNTIF(BG194:BX194,25)</f>
        <v>0</v>
      </c>
      <c r="AK194" s="4" t="str">
        <f>IF(AJ194&gt;=1,"HOOG",IF(AI194&gt;=2,"MIDDEN","LAAG"))</f>
        <v>LAAG</v>
      </c>
      <c r="AL194" s="4" t="str">
        <f>IF(AND(AJ194=1,OR(G194="H",X194="H"),TEXT(D194,0)&lt;&gt;"4"),"J","N" )</f>
        <v>N</v>
      </c>
      <c r="AM194" s="4" t="s">
        <v>34</v>
      </c>
      <c r="AN194" s="80" t="str">
        <f>IF(OR(AM194="J",AL194="J"),"MIDDEN",AK194)</f>
        <v>LAAG</v>
      </c>
      <c r="AO194" s="4" t="s">
        <v>32</v>
      </c>
      <c r="AP194" s="4" t="s">
        <v>33</v>
      </c>
      <c r="AQ194" s="4" t="s">
        <v>34</v>
      </c>
      <c r="AR194" s="4" t="s">
        <v>34</v>
      </c>
      <c r="AS194" s="4" t="s">
        <v>34</v>
      </c>
      <c r="AT194" s="4" t="str">
        <f>IF(AR194="N",AN194,IF(AN194="LAAG","MIDDEN","HOOG"))</f>
        <v>LAAG</v>
      </c>
      <c r="AU194" s="6">
        <f>INDEX('P-07 HACCP score'!$C$3:$E$7,MATCH(E194,'P-07 HACCP score'!$B$3:$B$7,0),MATCH('D-14 Ernst'!A$2,'P-07 HACCP score'!$C$2:$E$2,0))</f>
        <v>1.5</v>
      </c>
      <c r="AV194" s="6">
        <f>INDEX('P-07 HACCP score'!$C$3:$E$7,MATCH(F194,'P-07 HACCP score'!$B$3:$B$7,0),MATCH('D-14 Ernst'!B$2,'P-07 HACCP score'!$C$2:$E$2,0))</f>
        <v>0</v>
      </c>
      <c r="AW194" s="6">
        <f>INDEX('P-07 HACCP score'!$C$3:$E$7,MATCH(G194,'P-07 HACCP score'!$B$3:$B$7,0),MATCH('D-14 Ernst'!C$2,'P-07 HACCP score'!$C$2:$E$2,0))</f>
        <v>3</v>
      </c>
      <c r="AX194" s="6">
        <f>INDEX('P-07 HACCP score'!$C$3:$E$7,MATCH(H194,'P-07 HACCP score'!$B$3:$B$7,0),MATCH('D-14 Ernst'!D$2,'P-07 HACCP score'!$C$2:$E$2,0))</f>
        <v>3</v>
      </c>
      <c r="AY194" s="6">
        <f>INDEX('P-07 HACCP score'!$C$3:$E$7,MATCH(I194,'P-07 HACCP score'!$B$3:$B$7,0),MATCH('D-14 Ernst'!E$2,'P-07 HACCP score'!$C$2:$E$2,0))</f>
        <v>3</v>
      </c>
      <c r="AZ194" s="6">
        <f>INDEX('P-07 HACCP score'!$C$3:$E$7,MATCH(J194,'P-07 HACCP score'!$B$3:$B$7,0),MATCH('D-14 Ernst'!F$2,'P-07 HACCP score'!$C$2:$E$2,0))</f>
        <v>0</v>
      </c>
      <c r="BA194" s="6">
        <f>INDEX('P-07 HACCP score'!$C$3:$E$7,MATCH(K194,'P-07 HACCP score'!$B$3:$B$7,0),MATCH('D-14 Ernst'!G$2,'P-07 HACCP score'!$C$2:$E$2,0))</f>
        <v>0</v>
      </c>
      <c r="BB194" s="6">
        <f>INDEX('P-07 HACCP score'!$C$3:$E$7,MATCH(L194,'P-07 HACCP score'!$B$3:$B$7,0),MATCH('D-14 Ernst'!H$2,'P-07 HACCP score'!$C$2:$E$2,0))</f>
        <v>1.5</v>
      </c>
      <c r="BC194" s="6">
        <f>INDEX('P-07 HACCP score'!$C$3:$E$7,MATCH(M194,'P-07 HACCP score'!$B$3:$B$7,0),MATCH('D-14 Ernst'!I$2,'P-07 HACCP score'!$C$2:$E$2,0))</f>
        <v>0</v>
      </c>
      <c r="BD194" s="6">
        <f>INDEX('P-07 HACCP score'!$C$3:$E$7,MATCH(N194,'P-07 HACCP score'!$B$3:$B$7,0),MATCH('D-14 Ernst'!J$2,'P-07 HACCP score'!$C$2:$E$2,0))</f>
        <v>0</v>
      </c>
      <c r="BE194" s="6">
        <f>INDEX('P-07 HACCP score'!$C$3:$E$7,MATCH(O194,'P-07 HACCP score'!$B$3:$B$7,0),MATCH('D-14 Ernst'!K$2,'P-07 HACCP score'!$C$2:$E$2,0))</f>
        <v>0</v>
      </c>
      <c r="BF194" s="6">
        <f>INDEX('P-07 HACCP score'!$C$3:$E$7,MATCH(P194,'P-07 HACCP score'!$B$3:$B$7,0),MATCH('D-14 Ernst'!L$2,'P-07 HACCP score'!$C$2:$E$2,0))</f>
        <v>0</v>
      </c>
      <c r="BG194" s="6">
        <f>INDEX('P-07 HACCP score'!$C$3:$E$7,MATCH(Q194,'P-07 HACCP score'!$B$3:$B$7,0),MATCH('D-14 Ernst'!M$2,'P-07 HACCP score'!$C$2:$E$2,0))</f>
        <v>0</v>
      </c>
      <c r="BH194" s="6">
        <f>INDEX('P-07 HACCP score'!$C$3:$E$7,MATCH(R194,'P-07 HACCP score'!$B$3:$B$7,0),MATCH('D-14 Ernst'!N$2,'P-07 HACCP score'!$C$2:$E$2,0))</f>
        <v>0</v>
      </c>
      <c r="BI194" s="6">
        <f>INDEX('P-07 HACCP score'!$C$3:$E$7,MATCH(S194,'P-07 HACCP score'!$B$3:$B$7,0),MATCH('D-14 Ernst'!O$2,'P-07 HACCP score'!$C$2:$E$2,0))</f>
        <v>0</v>
      </c>
      <c r="BJ194" s="6">
        <f>INDEX('P-07 HACCP score'!$C$3:$E$7,MATCH(T194,'P-07 HACCP score'!$B$3:$B$7,0),MATCH('D-14 Ernst'!P$2,'P-07 HACCP score'!$C$2:$E$2,0))</f>
        <v>0</v>
      </c>
      <c r="BK194" s="6">
        <f>INDEX('P-07 HACCP score'!$C$3:$E$7,MATCH(U194,'P-07 HACCP score'!$B$3:$B$7,0),MATCH('D-14 Ernst'!Q$2,'P-07 HACCP score'!$C$2:$E$2,0))</f>
        <v>0</v>
      </c>
      <c r="BL194" s="6">
        <f>INDEX('P-07 HACCP score'!$C$3:$E$7,MATCH(V194,'P-07 HACCP score'!$B$3:$B$7,0),MATCH('D-14 Ernst'!R$2,'P-07 HACCP score'!$C$2:$E$2,0))</f>
        <v>0</v>
      </c>
      <c r="BM194" s="6">
        <f>INDEX('P-07 HACCP score'!$C$3:$E$7,MATCH(W194,'P-07 HACCP score'!$B$3:$B$7,0),MATCH('D-14 Ernst'!S$2,'P-07 HACCP score'!$C$2:$E$2,0))</f>
        <v>0</v>
      </c>
      <c r="BN194" s="6">
        <f>INDEX('P-07 HACCP score'!$C$3:$E$7,MATCH(X194,'P-07 HACCP score'!$B$3:$B$7,0),MATCH('D-14 Ernst'!T$2,'P-07 HACCP score'!$C$2:$E$2,0))</f>
        <v>9</v>
      </c>
      <c r="BO194" s="6">
        <f>INDEX('P-07 HACCP score'!$C$3:$E$7,MATCH(Y194,'P-07 HACCP score'!$B$3:$B$7,0),MATCH('D-14 Ernst'!U$2,'P-07 HACCP score'!$C$2:$E$2,0))</f>
        <v>0</v>
      </c>
      <c r="BP194" s="6">
        <f>INDEX('P-07 HACCP score'!$C$3:$E$7,MATCH(Z194,'P-07 HACCP score'!$B$3:$B$7,0),MATCH('D-14 Ernst'!V$2,'P-07 HACCP score'!$C$2:$E$2,0))</f>
        <v>0</v>
      </c>
      <c r="BQ194" s="6">
        <f>INDEX('P-07 HACCP score'!$C$3:$E$7,MATCH(AA194,'P-07 HACCP score'!$B$3:$B$7,0),MATCH('D-14 Ernst'!W$2,'P-07 HACCP score'!$C$2:$E$2,0))</f>
        <v>0</v>
      </c>
      <c r="BR194" s="6">
        <f>INDEX('P-07 HACCP score'!$C$3:$E$7,MATCH(AB194,'P-07 HACCP score'!$B$3:$B$7,0),MATCH('D-14 Ernst'!X$2,'P-07 HACCP score'!$C$2:$E$2,0))</f>
        <v>0</v>
      </c>
      <c r="BS194" s="6">
        <f>INDEX('P-07 HACCP score'!$C$3:$E$7,MATCH(AC194,'P-07 HACCP score'!$B$3:$B$7,0),MATCH('D-14 Ernst'!Y$2,'P-07 HACCP score'!$C$2:$E$2,0))</f>
        <v>0</v>
      </c>
      <c r="BT194" s="6">
        <f>INDEX('P-07 HACCP score'!$C$3:$E$7,MATCH(AD194,'P-07 HACCP score'!$B$3:$B$7,0),MATCH('D-14 Ernst'!Z$2,'P-07 HACCP score'!$C$2:$E$2,0))</f>
        <v>0</v>
      </c>
      <c r="BU194" s="6">
        <f>INDEX('P-07 HACCP score'!$C$3:$E$7,MATCH(AE194,'P-07 HACCP score'!$B$3:$B$7,0),MATCH('D-14 Ernst'!AA$2,'P-07 HACCP score'!$C$2:$E$2,0))</f>
        <v>0</v>
      </c>
      <c r="BV194" s="6">
        <f>INDEX('P-07 HACCP score'!$C$3:$E$7,MATCH(AF194,'P-07 HACCP score'!$B$3:$B$7,0),MATCH('D-14 Ernst'!AB$2,'P-07 HACCP score'!$C$2:$E$2,0))</f>
        <v>0</v>
      </c>
      <c r="BW194" s="6">
        <f>INDEX('P-07 HACCP score'!$C$3:$E$7,MATCH(AG194,'P-07 HACCP score'!$B$3:$B$7,0),MATCH('D-14 Ernst'!AC$2,'P-07 HACCP score'!$C$2:$E$2,0))</f>
        <v>0</v>
      </c>
      <c r="BX194" s="6">
        <f>INDEX('P-07 HACCP score'!$C$3:$E$7,MATCH(AH194,'P-07 HACCP score'!$B$3:$B$7,0),MATCH('D-14 Ernst'!AD$2,'P-07 HACCP score'!$C$2:$E$2,0))</f>
        <v>0</v>
      </c>
    </row>
    <row r="195" spans="1:76" s="6" customFormat="1" x14ac:dyDescent="0.45">
      <c r="A195" s="47">
        <v>53500</v>
      </c>
      <c r="B195" s="40" t="s">
        <v>716</v>
      </c>
      <c r="C195" s="6" t="s">
        <v>634</v>
      </c>
      <c r="D195" s="21" t="s">
        <v>80</v>
      </c>
      <c r="E195" s="22" t="s">
        <v>726</v>
      </c>
      <c r="F195" s="22"/>
      <c r="G195" s="42" t="s">
        <v>32</v>
      </c>
      <c r="H195" s="44" t="s">
        <v>32</v>
      </c>
      <c r="I195" s="44" t="s">
        <v>32</v>
      </c>
      <c r="J195" s="25"/>
      <c r="K195" s="25"/>
      <c r="L195" s="25" t="s">
        <v>726</v>
      </c>
      <c r="M195" s="22"/>
      <c r="N195" s="22"/>
      <c r="O195" s="26"/>
      <c r="P195" s="26"/>
      <c r="Q195" s="22"/>
      <c r="R195" s="22"/>
      <c r="S195" s="22"/>
      <c r="T195" s="22"/>
      <c r="U195" s="22"/>
      <c r="V195" s="22"/>
      <c r="W195" s="22"/>
      <c r="X195" s="22"/>
      <c r="Y195" s="22"/>
      <c r="Z195" s="22"/>
      <c r="AA195" s="22"/>
      <c r="AB195" s="22"/>
      <c r="AC195" s="22"/>
      <c r="AD195" s="22"/>
      <c r="AE195" s="22"/>
      <c r="AF195" s="22"/>
      <c r="AG195" s="22"/>
      <c r="AH195" s="22"/>
      <c r="AI195" s="4">
        <f>COUNTIF(AU195:AW195,5)+COUNTIF(BC195:BD195,5)+COUNTIF(BG195:BX195,5)+COUNTIF(AU195:AW195,9)+COUNTIF(BC195:BD195,9)+COUNTIF(BG195:BX195,9)</f>
        <v>0</v>
      </c>
      <c r="AJ195" s="4">
        <f>COUNTIF(AU195:AW195,15)+COUNTIF(BC195:BD195,15)+COUNTIF(BG195:BX195,15)+COUNTIF(AU195:AW195,25)+COUNTIF(BC195:BD195,25)+COUNTIF(BG195:BX195,25)</f>
        <v>0</v>
      </c>
      <c r="AK195" s="4" t="str">
        <f>IF(AJ195&gt;=1,"HOOG",IF(AI195&gt;=2,"MIDDEN","LAAG"))</f>
        <v>LAAG</v>
      </c>
      <c r="AL195" s="4" t="str">
        <f>IF(AND(AJ195=1,OR(G195="H",X195="H"),TEXT(D195,0)&lt;&gt;"4"),"J","N" )</f>
        <v>N</v>
      </c>
      <c r="AM195" s="4" t="s">
        <v>34</v>
      </c>
      <c r="AN195" s="80" t="str">
        <f>IF(OR(AM195="J",AL195="J"),"MIDDEN",AK195)</f>
        <v>LAAG</v>
      </c>
      <c r="AO195" s="4" t="s">
        <v>32</v>
      </c>
      <c r="AP195" s="4" t="s">
        <v>33</v>
      </c>
      <c r="AQ195" s="4" t="s">
        <v>34</v>
      </c>
      <c r="AR195" s="4" t="str">
        <f>IF(AND(AO195="H",AP195="K"),"J",IF(OR(AND(AO195="L",AP195="K",AQ195="J"),AND(AO195="H",AP195="G",AQ195="J")),"J","N"))</f>
        <v>N</v>
      </c>
      <c r="AS195" s="4" t="s">
        <v>34</v>
      </c>
      <c r="AT195" s="4" t="str">
        <f>IF(AR195="N",AN195,IF(AN195="LAAG","MIDDEN","HOOG"))</f>
        <v>LAAG</v>
      </c>
      <c r="AU195" s="6">
        <f>INDEX('P-07 HACCP score'!$C$3:$E$7,MATCH(E195,'P-07 HACCP score'!$B$3:$B$7,0),MATCH('D-14 Ernst'!A$2,'P-07 HACCP score'!$C$2:$E$2,0))</f>
        <v>1.5</v>
      </c>
      <c r="AV195" s="6">
        <f>INDEX('P-07 HACCP score'!$C$3:$E$7,MATCH(F195,'P-07 HACCP score'!$B$3:$B$7,0),MATCH('D-14 Ernst'!B$2,'P-07 HACCP score'!$C$2:$E$2,0))</f>
        <v>0</v>
      </c>
      <c r="AW195" s="6">
        <f>INDEX('P-07 HACCP score'!$C$3:$E$7,MATCH(G195,'P-07 HACCP score'!$B$3:$B$7,0),MATCH('D-14 Ernst'!C$2,'P-07 HACCP score'!$C$2:$E$2,0))</f>
        <v>3</v>
      </c>
      <c r="AX195" s="6">
        <f>INDEX('P-07 HACCP score'!$C$3:$E$7,MATCH(H195,'P-07 HACCP score'!$B$3:$B$7,0),MATCH('D-14 Ernst'!D$2,'P-07 HACCP score'!$C$2:$E$2,0))</f>
        <v>3</v>
      </c>
      <c r="AY195" s="6">
        <f>INDEX('P-07 HACCP score'!$C$3:$E$7,MATCH(I195,'P-07 HACCP score'!$B$3:$B$7,0),MATCH('D-14 Ernst'!E$2,'P-07 HACCP score'!$C$2:$E$2,0))</f>
        <v>3</v>
      </c>
      <c r="AZ195" s="6">
        <f>INDEX('P-07 HACCP score'!$C$3:$E$7,MATCH(J195,'P-07 HACCP score'!$B$3:$B$7,0),MATCH('D-14 Ernst'!F$2,'P-07 HACCP score'!$C$2:$E$2,0))</f>
        <v>0</v>
      </c>
      <c r="BA195" s="6">
        <f>INDEX('P-07 HACCP score'!$C$3:$E$7,MATCH(K195,'P-07 HACCP score'!$B$3:$B$7,0),MATCH('D-14 Ernst'!G$2,'P-07 HACCP score'!$C$2:$E$2,0))</f>
        <v>0</v>
      </c>
      <c r="BB195" s="6">
        <f>INDEX('P-07 HACCP score'!$C$3:$E$7,MATCH(L195,'P-07 HACCP score'!$B$3:$B$7,0),MATCH('D-14 Ernst'!H$2,'P-07 HACCP score'!$C$2:$E$2,0))</f>
        <v>1.5</v>
      </c>
      <c r="BC195" s="6">
        <f>INDEX('P-07 HACCP score'!$C$3:$E$7,MATCH(M195,'P-07 HACCP score'!$B$3:$B$7,0),MATCH('D-14 Ernst'!I$2,'P-07 HACCP score'!$C$2:$E$2,0))</f>
        <v>0</v>
      </c>
      <c r="BD195" s="6">
        <f>INDEX('P-07 HACCP score'!$C$3:$E$7,MATCH(N195,'P-07 HACCP score'!$B$3:$B$7,0),MATCH('D-14 Ernst'!J$2,'P-07 HACCP score'!$C$2:$E$2,0))</f>
        <v>0</v>
      </c>
      <c r="BE195" s="6">
        <f>INDEX('P-07 HACCP score'!$C$3:$E$7,MATCH(O195,'P-07 HACCP score'!$B$3:$B$7,0),MATCH('D-14 Ernst'!K$2,'P-07 HACCP score'!$C$2:$E$2,0))</f>
        <v>0</v>
      </c>
      <c r="BF195" s="6">
        <f>INDEX('P-07 HACCP score'!$C$3:$E$7,MATCH(P195,'P-07 HACCP score'!$B$3:$B$7,0),MATCH('D-14 Ernst'!L$2,'P-07 HACCP score'!$C$2:$E$2,0))</f>
        <v>0</v>
      </c>
      <c r="BG195" s="6">
        <f>INDEX('P-07 HACCP score'!$C$3:$E$7,MATCH(Q195,'P-07 HACCP score'!$B$3:$B$7,0),MATCH('D-14 Ernst'!M$2,'P-07 HACCP score'!$C$2:$E$2,0))</f>
        <v>0</v>
      </c>
      <c r="BH195" s="6">
        <f>INDEX('P-07 HACCP score'!$C$3:$E$7,MATCH(R195,'P-07 HACCP score'!$B$3:$B$7,0),MATCH('D-14 Ernst'!N$2,'P-07 HACCP score'!$C$2:$E$2,0))</f>
        <v>0</v>
      </c>
      <c r="BI195" s="6">
        <f>INDEX('P-07 HACCP score'!$C$3:$E$7,MATCH(S195,'P-07 HACCP score'!$B$3:$B$7,0),MATCH('D-14 Ernst'!O$2,'P-07 HACCP score'!$C$2:$E$2,0))</f>
        <v>0</v>
      </c>
      <c r="BJ195" s="6">
        <f>INDEX('P-07 HACCP score'!$C$3:$E$7,MATCH(T195,'P-07 HACCP score'!$B$3:$B$7,0),MATCH('D-14 Ernst'!P$2,'P-07 HACCP score'!$C$2:$E$2,0))</f>
        <v>0</v>
      </c>
      <c r="BK195" s="6">
        <f>INDEX('P-07 HACCP score'!$C$3:$E$7,MATCH(U195,'P-07 HACCP score'!$B$3:$B$7,0),MATCH('D-14 Ernst'!Q$2,'P-07 HACCP score'!$C$2:$E$2,0))</f>
        <v>0</v>
      </c>
      <c r="BL195" s="6">
        <f>INDEX('P-07 HACCP score'!$C$3:$E$7,MATCH(V195,'P-07 HACCP score'!$B$3:$B$7,0),MATCH('D-14 Ernst'!R$2,'P-07 HACCP score'!$C$2:$E$2,0))</f>
        <v>0</v>
      </c>
      <c r="BM195" s="6">
        <f>INDEX('P-07 HACCP score'!$C$3:$E$7,MATCH(W195,'P-07 HACCP score'!$B$3:$B$7,0),MATCH('D-14 Ernst'!S$2,'P-07 HACCP score'!$C$2:$E$2,0))</f>
        <v>0</v>
      </c>
      <c r="BN195" s="6">
        <f>INDEX('P-07 HACCP score'!$C$3:$E$7,MATCH(X195,'P-07 HACCP score'!$B$3:$B$7,0),MATCH('D-14 Ernst'!T$2,'P-07 HACCP score'!$C$2:$E$2,0))</f>
        <v>0</v>
      </c>
      <c r="BO195" s="6">
        <f>INDEX('P-07 HACCP score'!$C$3:$E$7,MATCH(Y195,'P-07 HACCP score'!$B$3:$B$7,0),MATCH('D-14 Ernst'!U$2,'P-07 HACCP score'!$C$2:$E$2,0))</f>
        <v>0</v>
      </c>
      <c r="BP195" s="6">
        <f>INDEX('P-07 HACCP score'!$C$3:$E$7,MATCH(Z195,'P-07 HACCP score'!$B$3:$B$7,0),MATCH('D-14 Ernst'!V$2,'P-07 HACCP score'!$C$2:$E$2,0))</f>
        <v>0</v>
      </c>
      <c r="BQ195" s="6">
        <f>INDEX('P-07 HACCP score'!$C$3:$E$7,MATCH(AA195,'P-07 HACCP score'!$B$3:$B$7,0),MATCH('D-14 Ernst'!W$2,'P-07 HACCP score'!$C$2:$E$2,0))</f>
        <v>0</v>
      </c>
      <c r="BR195" s="6">
        <f>INDEX('P-07 HACCP score'!$C$3:$E$7,MATCH(AB195,'P-07 HACCP score'!$B$3:$B$7,0),MATCH('D-14 Ernst'!X$2,'P-07 HACCP score'!$C$2:$E$2,0))</f>
        <v>0</v>
      </c>
      <c r="BS195" s="6">
        <f>INDEX('P-07 HACCP score'!$C$3:$E$7,MATCH(AC195,'P-07 HACCP score'!$B$3:$B$7,0),MATCH('D-14 Ernst'!Y$2,'P-07 HACCP score'!$C$2:$E$2,0))</f>
        <v>0</v>
      </c>
      <c r="BT195" s="6">
        <f>INDEX('P-07 HACCP score'!$C$3:$E$7,MATCH(AD195,'P-07 HACCP score'!$B$3:$B$7,0),MATCH('D-14 Ernst'!Z$2,'P-07 HACCP score'!$C$2:$E$2,0))</f>
        <v>0</v>
      </c>
      <c r="BU195" s="6">
        <f>INDEX('P-07 HACCP score'!$C$3:$E$7,MATCH(AE195,'P-07 HACCP score'!$B$3:$B$7,0),MATCH('D-14 Ernst'!AA$2,'P-07 HACCP score'!$C$2:$E$2,0))</f>
        <v>0</v>
      </c>
      <c r="BV195" s="6">
        <f>INDEX('P-07 HACCP score'!$C$3:$E$7,MATCH(AF195,'P-07 HACCP score'!$B$3:$B$7,0),MATCH('D-14 Ernst'!AB$2,'P-07 HACCP score'!$C$2:$E$2,0))</f>
        <v>0</v>
      </c>
      <c r="BW195" s="6">
        <f>INDEX('P-07 HACCP score'!$C$3:$E$7,MATCH(AG195,'P-07 HACCP score'!$B$3:$B$7,0),MATCH('D-14 Ernst'!AC$2,'P-07 HACCP score'!$C$2:$E$2,0))</f>
        <v>0</v>
      </c>
      <c r="BX195" s="6">
        <f>INDEX('P-07 HACCP score'!$C$3:$E$7,MATCH(AH195,'P-07 HACCP score'!$B$3:$B$7,0),MATCH('D-14 Ernst'!AD$2,'P-07 HACCP score'!$C$2:$E$2,0))</f>
        <v>0</v>
      </c>
    </row>
    <row r="196" spans="1:76" s="6" customFormat="1" x14ac:dyDescent="0.45">
      <c r="A196" s="47">
        <v>53510</v>
      </c>
      <c r="B196" s="6" t="s">
        <v>225</v>
      </c>
      <c r="C196" s="6" t="s">
        <v>634</v>
      </c>
      <c r="D196" s="21" t="s">
        <v>80</v>
      </c>
      <c r="E196" s="22"/>
      <c r="F196" s="22"/>
      <c r="G196" s="42" t="s">
        <v>32</v>
      </c>
      <c r="H196" s="44" t="s">
        <v>32</v>
      </c>
      <c r="I196" s="44" t="s">
        <v>32</v>
      </c>
      <c r="J196" s="25"/>
      <c r="K196" s="25"/>
      <c r="L196" s="25" t="s">
        <v>726</v>
      </c>
      <c r="M196" s="22"/>
      <c r="N196" s="22"/>
      <c r="O196" s="26"/>
      <c r="P196" s="26"/>
      <c r="Q196" s="22"/>
      <c r="R196" s="22"/>
      <c r="S196" s="22"/>
      <c r="T196" s="22"/>
      <c r="U196" s="22"/>
      <c r="V196" s="22"/>
      <c r="W196" s="22"/>
      <c r="X196" s="22"/>
      <c r="Y196" s="22"/>
      <c r="Z196" s="22"/>
      <c r="AA196" s="22"/>
      <c r="AB196" s="22"/>
      <c r="AC196" s="22"/>
      <c r="AD196" s="22"/>
      <c r="AE196" s="22"/>
      <c r="AF196" s="22"/>
      <c r="AG196" s="22"/>
      <c r="AH196" s="22"/>
      <c r="AI196" s="4">
        <f>COUNTIF(AU196:AW196,5)+COUNTIF(BC196:BD196,5)+COUNTIF(BG196:BX196,5)+COUNTIF(AU196:AW196,9)+COUNTIF(BC196:BD196,9)+COUNTIF(BG196:BX196,9)</f>
        <v>0</v>
      </c>
      <c r="AJ196" s="4">
        <f>COUNTIF(AU196:AW196,15)+COUNTIF(BC196:BD196,15)+COUNTIF(BG196:BX196,15)+COUNTIF(AU196:AW196,25)+COUNTIF(BC196:BD196,25)+COUNTIF(BG196:BX196,25)</f>
        <v>0</v>
      </c>
      <c r="AK196" s="4" t="str">
        <f>IF(AJ196&gt;=1,"HOOG",IF(AI196&gt;=2,"MIDDEN","LAAG"))</f>
        <v>LAAG</v>
      </c>
      <c r="AL196" s="4" t="str">
        <f>IF(AND(AJ196=1,OR(G196="H",X196="H"),TEXT(D196,0)&lt;&gt;"4"),"J","N" )</f>
        <v>N</v>
      </c>
      <c r="AM196" s="4" t="s">
        <v>34</v>
      </c>
      <c r="AN196" s="80" t="str">
        <f>IF(OR(AM196="J",AL196="J"),"MIDDEN",AK196)</f>
        <v>LAAG</v>
      </c>
      <c r="AO196" s="4" t="s">
        <v>35</v>
      </c>
      <c r="AP196" s="4" t="s">
        <v>36</v>
      </c>
      <c r="AQ196" s="4" t="s">
        <v>34</v>
      </c>
      <c r="AR196" s="4" t="str">
        <f>IF(AND(AO196="H",AP196="K"),"J",IF(OR(AND(AO196="L",AP196="K",AQ196="J"),AND(AO196="H",AP196="G",AQ196="J")),"J","N"))</f>
        <v>N</v>
      </c>
      <c r="AS196" s="4" t="s">
        <v>112</v>
      </c>
      <c r="AT196" s="4" t="str">
        <f>IF(AR196="N",AN196,IF(AN196="LAAG","MIDDEN","HOOG"))</f>
        <v>LAAG</v>
      </c>
      <c r="AU196" s="6">
        <f>INDEX('P-07 HACCP score'!$C$3:$E$7,MATCH(E196,'P-07 HACCP score'!$B$3:$B$7,0),MATCH('D-14 Ernst'!A$2,'P-07 HACCP score'!$C$2:$E$2,0))</f>
        <v>0</v>
      </c>
      <c r="AV196" s="6">
        <f>INDEX('P-07 HACCP score'!$C$3:$E$7,MATCH(F196,'P-07 HACCP score'!$B$3:$B$7,0),MATCH('D-14 Ernst'!B$2,'P-07 HACCP score'!$C$2:$E$2,0))</f>
        <v>0</v>
      </c>
      <c r="AW196" s="6">
        <f>INDEX('P-07 HACCP score'!$C$3:$E$7,MATCH(G196,'P-07 HACCP score'!$B$3:$B$7,0),MATCH('D-14 Ernst'!C$2,'P-07 HACCP score'!$C$2:$E$2,0))</f>
        <v>3</v>
      </c>
      <c r="AX196" s="6">
        <f>INDEX('P-07 HACCP score'!$C$3:$E$7,MATCH(H196,'P-07 HACCP score'!$B$3:$B$7,0),MATCH('D-14 Ernst'!D$2,'P-07 HACCP score'!$C$2:$E$2,0))</f>
        <v>3</v>
      </c>
      <c r="AY196" s="6">
        <f>INDEX('P-07 HACCP score'!$C$3:$E$7,MATCH(I196,'P-07 HACCP score'!$B$3:$B$7,0),MATCH('D-14 Ernst'!E$2,'P-07 HACCP score'!$C$2:$E$2,0))</f>
        <v>3</v>
      </c>
      <c r="AZ196" s="6">
        <f>INDEX('P-07 HACCP score'!$C$3:$E$7,MATCH(J196,'P-07 HACCP score'!$B$3:$B$7,0),MATCH('D-14 Ernst'!F$2,'P-07 HACCP score'!$C$2:$E$2,0))</f>
        <v>0</v>
      </c>
      <c r="BA196" s="6">
        <f>INDEX('P-07 HACCP score'!$C$3:$E$7,MATCH(K196,'P-07 HACCP score'!$B$3:$B$7,0),MATCH('D-14 Ernst'!G$2,'P-07 HACCP score'!$C$2:$E$2,0))</f>
        <v>0</v>
      </c>
      <c r="BB196" s="6">
        <f>INDEX('P-07 HACCP score'!$C$3:$E$7,MATCH(L196,'P-07 HACCP score'!$B$3:$B$7,0),MATCH('D-14 Ernst'!H$2,'P-07 HACCP score'!$C$2:$E$2,0))</f>
        <v>1.5</v>
      </c>
      <c r="BC196" s="6">
        <f>INDEX('P-07 HACCP score'!$C$3:$E$7,MATCH(M196,'P-07 HACCP score'!$B$3:$B$7,0),MATCH('D-14 Ernst'!I$2,'P-07 HACCP score'!$C$2:$E$2,0))</f>
        <v>0</v>
      </c>
      <c r="BD196" s="6">
        <f>INDEX('P-07 HACCP score'!$C$3:$E$7,MATCH(N196,'P-07 HACCP score'!$B$3:$B$7,0),MATCH('D-14 Ernst'!J$2,'P-07 HACCP score'!$C$2:$E$2,0))</f>
        <v>0</v>
      </c>
      <c r="BE196" s="6">
        <f>INDEX('P-07 HACCP score'!$C$3:$E$7,MATCH(O196,'P-07 HACCP score'!$B$3:$B$7,0),MATCH('D-14 Ernst'!K$2,'P-07 HACCP score'!$C$2:$E$2,0))</f>
        <v>0</v>
      </c>
      <c r="BF196" s="6">
        <f>INDEX('P-07 HACCP score'!$C$3:$E$7,MATCH(P196,'P-07 HACCP score'!$B$3:$B$7,0),MATCH('D-14 Ernst'!L$2,'P-07 HACCP score'!$C$2:$E$2,0))</f>
        <v>0</v>
      </c>
      <c r="BG196" s="6">
        <f>INDEX('P-07 HACCP score'!$C$3:$E$7,MATCH(Q196,'P-07 HACCP score'!$B$3:$B$7,0),MATCH('D-14 Ernst'!M$2,'P-07 HACCP score'!$C$2:$E$2,0))</f>
        <v>0</v>
      </c>
      <c r="BH196" s="6">
        <f>INDEX('P-07 HACCP score'!$C$3:$E$7,MATCH(R196,'P-07 HACCP score'!$B$3:$B$7,0),MATCH('D-14 Ernst'!N$2,'P-07 HACCP score'!$C$2:$E$2,0))</f>
        <v>0</v>
      </c>
      <c r="BI196" s="6">
        <f>INDEX('P-07 HACCP score'!$C$3:$E$7,MATCH(S196,'P-07 HACCP score'!$B$3:$B$7,0),MATCH('D-14 Ernst'!O$2,'P-07 HACCP score'!$C$2:$E$2,0))</f>
        <v>0</v>
      </c>
      <c r="BJ196" s="6">
        <f>INDEX('P-07 HACCP score'!$C$3:$E$7,MATCH(T196,'P-07 HACCP score'!$B$3:$B$7,0),MATCH('D-14 Ernst'!P$2,'P-07 HACCP score'!$C$2:$E$2,0))</f>
        <v>0</v>
      </c>
      <c r="BK196" s="6">
        <f>INDEX('P-07 HACCP score'!$C$3:$E$7,MATCH(U196,'P-07 HACCP score'!$B$3:$B$7,0),MATCH('D-14 Ernst'!Q$2,'P-07 HACCP score'!$C$2:$E$2,0))</f>
        <v>0</v>
      </c>
      <c r="BL196" s="6">
        <f>INDEX('P-07 HACCP score'!$C$3:$E$7,MATCH(V196,'P-07 HACCP score'!$B$3:$B$7,0),MATCH('D-14 Ernst'!R$2,'P-07 HACCP score'!$C$2:$E$2,0))</f>
        <v>0</v>
      </c>
      <c r="BM196" s="6">
        <f>INDEX('P-07 HACCP score'!$C$3:$E$7,MATCH(W196,'P-07 HACCP score'!$B$3:$B$7,0),MATCH('D-14 Ernst'!S$2,'P-07 HACCP score'!$C$2:$E$2,0))</f>
        <v>0</v>
      </c>
      <c r="BN196" s="6">
        <f>INDEX('P-07 HACCP score'!$C$3:$E$7,MATCH(X196,'P-07 HACCP score'!$B$3:$B$7,0),MATCH('D-14 Ernst'!T$2,'P-07 HACCP score'!$C$2:$E$2,0))</f>
        <v>0</v>
      </c>
      <c r="BO196" s="6">
        <f>INDEX('P-07 HACCP score'!$C$3:$E$7,MATCH(Y196,'P-07 HACCP score'!$B$3:$B$7,0),MATCH('D-14 Ernst'!U$2,'P-07 HACCP score'!$C$2:$E$2,0))</f>
        <v>0</v>
      </c>
      <c r="BP196" s="6">
        <f>INDEX('P-07 HACCP score'!$C$3:$E$7,MATCH(Z196,'P-07 HACCP score'!$B$3:$B$7,0),MATCH('D-14 Ernst'!V$2,'P-07 HACCP score'!$C$2:$E$2,0))</f>
        <v>0</v>
      </c>
      <c r="BQ196" s="6">
        <f>INDEX('P-07 HACCP score'!$C$3:$E$7,MATCH(AA196,'P-07 HACCP score'!$B$3:$B$7,0),MATCH('D-14 Ernst'!W$2,'P-07 HACCP score'!$C$2:$E$2,0))</f>
        <v>0</v>
      </c>
      <c r="BR196" s="6">
        <f>INDEX('P-07 HACCP score'!$C$3:$E$7,MATCH(AB196,'P-07 HACCP score'!$B$3:$B$7,0),MATCH('D-14 Ernst'!X$2,'P-07 HACCP score'!$C$2:$E$2,0))</f>
        <v>0</v>
      </c>
      <c r="BS196" s="6">
        <f>INDEX('P-07 HACCP score'!$C$3:$E$7,MATCH(AC196,'P-07 HACCP score'!$B$3:$B$7,0),MATCH('D-14 Ernst'!Y$2,'P-07 HACCP score'!$C$2:$E$2,0))</f>
        <v>0</v>
      </c>
      <c r="BT196" s="6">
        <f>INDEX('P-07 HACCP score'!$C$3:$E$7,MATCH(AD196,'P-07 HACCP score'!$B$3:$B$7,0),MATCH('D-14 Ernst'!Z$2,'P-07 HACCP score'!$C$2:$E$2,0))</f>
        <v>0</v>
      </c>
      <c r="BU196" s="6">
        <f>INDEX('P-07 HACCP score'!$C$3:$E$7,MATCH(AE196,'P-07 HACCP score'!$B$3:$B$7,0),MATCH('D-14 Ernst'!AA$2,'P-07 HACCP score'!$C$2:$E$2,0))</f>
        <v>0</v>
      </c>
      <c r="BV196" s="6">
        <f>INDEX('P-07 HACCP score'!$C$3:$E$7,MATCH(AF196,'P-07 HACCP score'!$B$3:$B$7,0),MATCH('D-14 Ernst'!AB$2,'P-07 HACCP score'!$C$2:$E$2,0))</f>
        <v>0</v>
      </c>
      <c r="BW196" s="6">
        <f>INDEX('P-07 HACCP score'!$C$3:$E$7,MATCH(AG196,'P-07 HACCP score'!$B$3:$B$7,0),MATCH('D-14 Ernst'!AC$2,'P-07 HACCP score'!$C$2:$E$2,0))</f>
        <v>0</v>
      </c>
      <c r="BX196" s="6">
        <f>INDEX('P-07 HACCP score'!$C$3:$E$7,MATCH(AH196,'P-07 HACCP score'!$B$3:$B$7,0),MATCH('D-14 Ernst'!AD$2,'P-07 HACCP score'!$C$2:$E$2,0))</f>
        <v>0</v>
      </c>
    </row>
    <row r="197" spans="1:76" s="6" customFormat="1" x14ac:dyDescent="0.45">
      <c r="A197" s="47">
        <v>53501</v>
      </c>
      <c r="B197" s="40" t="s">
        <v>772</v>
      </c>
      <c r="C197" s="6" t="s">
        <v>634</v>
      </c>
      <c r="D197" s="21" t="s">
        <v>80</v>
      </c>
      <c r="E197" s="22" t="s">
        <v>726</v>
      </c>
      <c r="F197" s="22"/>
      <c r="G197" s="42" t="s">
        <v>32</v>
      </c>
      <c r="H197" s="44" t="s">
        <v>32</v>
      </c>
      <c r="I197" s="44" t="s">
        <v>32</v>
      </c>
      <c r="J197" s="25"/>
      <c r="K197" s="25"/>
      <c r="L197" s="25" t="s">
        <v>726</v>
      </c>
      <c r="M197" s="22"/>
      <c r="N197" s="22"/>
      <c r="O197" s="26"/>
      <c r="P197" s="26"/>
      <c r="Q197" s="22"/>
      <c r="R197" s="22"/>
      <c r="S197" s="22"/>
      <c r="T197" s="22"/>
      <c r="U197" s="22"/>
      <c r="V197" s="22"/>
      <c r="W197" s="22"/>
      <c r="X197" s="22"/>
      <c r="Y197" s="22"/>
      <c r="Z197" s="22"/>
      <c r="AA197" s="22"/>
      <c r="AB197" s="22"/>
      <c r="AC197" s="22"/>
      <c r="AD197" s="22"/>
      <c r="AE197" s="22"/>
      <c r="AF197" s="22"/>
      <c r="AG197" s="22"/>
      <c r="AH197" s="22"/>
      <c r="AI197" s="4">
        <f>COUNTIF(AU197:AW197,5)+COUNTIF(BC197:BD197,5)+COUNTIF(BG197:BX197,5)+COUNTIF(AU197:AW197,9)+COUNTIF(BC197:BD197,9)+COUNTIF(BG197:BX197,9)</f>
        <v>0</v>
      </c>
      <c r="AJ197" s="4">
        <f>COUNTIF(AU197:AW197,15)+COUNTIF(BC197:BD197,15)+COUNTIF(BG197:BX197,15)+COUNTIF(AU197:AW197,25)+COUNTIF(BC197:BD197,25)+COUNTIF(BG197:BX197,25)</f>
        <v>0</v>
      </c>
      <c r="AK197" s="4" t="str">
        <f>IF(AJ197&gt;=1,"HOOG",IF(AI197&gt;=2,"MIDDEN","LAAG"))</f>
        <v>LAAG</v>
      </c>
      <c r="AL197" s="4" t="str">
        <f>IF(AND(AJ197=1,OR(G197="H",X197="H"),TEXT(D197,0)&lt;&gt;"4"),"J","N" )</f>
        <v>N</v>
      </c>
      <c r="AM197" s="4" t="s">
        <v>34</v>
      </c>
      <c r="AN197" s="80" t="str">
        <f>IF(OR(AM197="J",AL197="J"),"MIDDEN",AK197)</f>
        <v>LAAG</v>
      </c>
      <c r="AO197" s="4" t="s">
        <v>32</v>
      </c>
      <c r="AP197" s="4" t="s">
        <v>33</v>
      </c>
      <c r="AQ197" s="4" t="s">
        <v>34</v>
      </c>
      <c r="AR197" s="4" t="str">
        <f>IF(AND(AO197="H",AP197="K"),"J",IF(OR(AND(AO197="L",AP197="K",AQ197="J"),AND(AO197="H",AP197="G",AQ197="J")),"J","N"))</f>
        <v>N</v>
      </c>
      <c r="AS197" s="4" t="s">
        <v>34</v>
      </c>
      <c r="AT197" s="4" t="str">
        <f>IF(AR197="N",AN197,IF(AN197="LAAG","MIDDEN","HOOG"))</f>
        <v>LAAG</v>
      </c>
      <c r="AU197" s="6">
        <f>INDEX('P-07 HACCP score'!$C$3:$E$7,MATCH(E197,'P-07 HACCP score'!$B$3:$B$7,0),MATCH('D-14 Ernst'!A$2,'P-07 HACCP score'!$C$2:$E$2,0))</f>
        <v>1.5</v>
      </c>
      <c r="AV197" s="6">
        <f>INDEX('P-07 HACCP score'!$C$3:$E$7,MATCH(F197,'P-07 HACCP score'!$B$3:$B$7,0),MATCH('D-14 Ernst'!B$2,'P-07 HACCP score'!$C$2:$E$2,0))</f>
        <v>0</v>
      </c>
      <c r="AW197" s="6">
        <f>INDEX('P-07 HACCP score'!$C$3:$E$7,MATCH(G197,'P-07 HACCP score'!$B$3:$B$7,0),MATCH('D-14 Ernst'!C$2,'P-07 HACCP score'!$C$2:$E$2,0))</f>
        <v>3</v>
      </c>
      <c r="AX197" s="6">
        <f>INDEX('P-07 HACCP score'!$C$3:$E$7,MATCH(H197,'P-07 HACCP score'!$B$3:$B$7,0),MATCH('D-14 Ernst'!D$2,'P-07 HACCP score'!$C$2:$E$2,0))</f>
        <v>3</v>
      </c>
      <c r="AY197" s="6">
        <f>INDEX('P-07 HACCP score'!$C$3:$E$7,MATCH(I197,'P-07 HACCP score'!$B$3:$B$7,0),MATCH('D-14 Ernst'!E$2,'P-07 HACCP score'!$C$2:$E$2,0))</f>
        <v>3</v>
      </c>
      <c r="AZ197" s="6">
        <f>INDEX('P-07 HACCP score'!$C$3:$E$7,MATCH(J197,'P-07 HACCP score'!$B$3:$B$7,0),MATCH('D-14 Ernst'!F$2,'P-07 HACCP score'!$C$2:$E$2,0))</f>
        <v>0</v>
      </c>
      <c r="BA197" s="6">
        <f>INDEX('P-07 HACCP score'!$C$3:$E$7,MATCH(K197,'P-07 HACCP score'!$B$3:$B$7,0),MATCH('D-14 Ernst'!G$2,'P-07 HACCP score'!$C$2:$E$2,0))</f>
        <v>0</v>
      </c>
      <c r="BB197" s="6">
        <f>INDEX('P-07 HACCP score'!$C$3:$E$7,MATCH(L197,'P-07 HACCP score'!$B$3:$B$7,0),MATCH('D-14 Ernst'!H$2,'P-07 HACCP score'!$C$2:$E$2,0))</f>
        <v>1.5</v>
      </c>
      <c r="BC197" s="6">
        <f>INDEX('P-07 HACCP score'!$C$3:$E$7,MATCH(M197,'P-07 HACCP score'!$B$3:$B$7,0),MATCH('D-14 Ernst'!I$2,'P-07 HACCP score'!$C$2:$E$2,0))</f>
        <v>0</v>
      </c>
      <c r="BD197" s="6">
        <f>INDEX('P-07 HACCP score'!$C$3:$E$7,MATCH(N197,'P-07 HACCP score'!$B$3:$B$7,0),MATCH('D-14 Ernst'!J$2,'P-07 HACCP score'!$C$2:$E$2,0))</f>
        <v>0</v>
      </c>
      <c r="BE197" s="6">
        <f>INDEX('P-07 HACCP score'!$C$3:$E$7,MATCH(O197,'P-07 HACCP score'!$B$3:$B$7,0),MATCH('D-14 Ernst'!K$2,'P-07 HACCP score'!$C$2:$E$2,0))</f>
        <v>0</v>
      </c>
      <c r="BF197" s="6">
        <f>INDEX('P-07 HACCP score'!$C$3:$E$7,MATCH(P197,'P-07 HACCP score'!$B$3:$B$7,0),MATCH('D-14 Ernst'!L$2,'P-07 HACCP score'!$C$2:$E$2,0))</f>
        <v>0</v>
      </c>
      <c r="BG197" s="6">
        <f>INDEX('P-07 HACCP score'!$C$3:$E$7,MATCH(Q197,'P-07 HACCP score'!$B$3:$B$7,0),MATCH('D-14 Ernst'!M$2,'P-07 HACCP score'!$C$2:$E$2,0))</f>
        <v>0</v>
      </c>
      <c r="BH197" s="6">
        <f>INDEX('P-07 HACCP score'!$C$3:$E$7,MATCH(R197,'P-07 HACCP score'!$B$3:$B$7,0),MATCH('D-14 Ernst'!N$2,'P-07 HACCP score'!$C$2:$E$2,0))</f>
        <v>0</v>
      </c>
      <c r="BI197" s="6">
        <f>INDEX('P-07 HACCP score'!$C$3:$E$7,MATCH(S197,'P-07 HACCP score'!$B$3:$B$7,0),MATCH('D-14 Ernst'!O$2,'P-07 HACCP score'!$C$2:$E$2,0))</f>
        <v>0</v>
      </c>
      <c r="BJ197" s="6">
        <f>INDEX('P-07 HACCP score'!$C$3:$E$7,MATCH(T197,'P-07 HACCP score'!$B$3:$B$7,0),MATCH('D-14 Ernst'!P$2,'P-07 HACCP score'!$C$2:$E$2,0))</f>
        <v>0</v>
      </c>
      <c r="BK197" s="6">
        <f>INDEX('P-07 HACCP score'!$C$3:$E$7,MATCH(U197,'P-07 HACCP score'!$B$3:$B$7,0),MATCH('D-14 Ernst'!Q$2,'P-07 HACCP score'!$C$2:$E$2,0))</f>
        <v>0</v>
      </c>
      <c r="BL197" s="6">
        <f>INDEX('P-07 HACCP score'!$C$3:$E$7,MATCH(V197,'P-07 HACCP score'!$B$3:$B$7,0),MATCH('D-14 Ernst'!R$2,'P-07 HACCP score'!$C$2:$E$2,0))</f>
        <v>0</v>
      </c>
      <c r="BM197" s="6">
        <f>INDEX('P-07 HACCP score'!$C$3:$E$7,MATCH(W197,'P-07 HACCP score'!$B$3:$B$7,0),MATCH('D-14 Ernst'!S$2,'P-07 HACCP score'!$C$2:$E$2,0))</f>
        <v>0</v>
      </c>
      <c r="BN197" s="6">
        <f>INDEX('P-07 HACCP score'!$C$3:$E$7,MATCH(X197,'P-07 HACCP score'!$B$3:$B$7,0),MATCH('D-14 Ernst'!T$2,'P-07 HACCP score'!$C$2:$E$2,0))</f>
        <v>0</v>
      </c>
      <c r="BO197" s="6">
        <f>INDEX('P-07 HACCP score'!$C$3:$E$7,MATCH(Y197,'P-07 HACCP score'!$B$3:$B$7,0),MATCH('D-14 Ernst'!U$2,'P-07 HACCP score'!$C$2:$E$2,0))</f>
        <v>0</v>
      </c>
      <c r="BP197" s="6">
        <f>INDEX('P-07 HACCP score'!$C$3:$E$7,MATCH(Z197,'P-07 HACCP score'!$B$3:$B$7,0),MATCH('D-14 Ernst'!V$2,'P-07 HACCP score'!$C$2:$E$2,0))</f>
        <v>0</v>
      </c>
      <c r="BQ197" s="6">
        <f>INDEX('P-07 HACCP score'!$C$3:$E$7,MATCH(AA197,'P-07 HACCP score'!$B$3:$B$7,0),MATCH('D-14 Ernst'!W$2,'P-07 HACCP score'!$C$2:$E$2,0))</f>
        <v>0</v>
      </c>
      <c r="BR197" s="6">
        <f>INDEX('P-07 HACCP score'!$C$3:$E$7,MATCH(AB197,'P-07 HACCP score'!$B$3:$B$7,0),MATCH('D-14 Ernst'!X$2,'P-07 HACCP score'!$C$2:$E$2,0))</f>
        <v>0</v>
      </c>
      <c r="BS197" s="6">
        <f>INDEX('P-07 HACCP score'!$C$3:$E$7,MATCH(AC197,'P-07 HACCP score'!$B$3:$B$7,0),MATCH('D-14 Ernst'!Y$2,'P-07 HACCP score'!$C$2:$E$2,0))</f>
        <v>0</v>
      </c>
      <c r="BT197" s="6">
        <f>INDEX('P-07 HACCP score'!$C$3:$E$7,MATCH(AD197,'P-07 HACCP score'!$B$3:$B$7,0),MATCH('D-14 Ernst'!Z$2,'P-07 HACCP score'!$C$2:$E$2,0))</f>
        <v>0</v>
      </c>
      <c r="BU197" s="6">
        <f>INDEX('P-07 HACCP score'!$C$3:$E$7,MATCH(AE197,'P-07 HACCP score'!$B$3:$B$7,0),MATCH('D-14 Ernst'!AA$2,'P-07 HACCP score'!$C$2:$E$2,0))</f>
        <v>0</v>
      </c>
      <c r="BV197" s="6">
        <f>INDEX('P-07 HACCP score'!$C$3:$E$7,MATCH(AF197,'P-07 HACCP score'!$B$3:$B$7,0),MATCH('D-14 Ernst'!AB$2,'P-07 HACCP score'!$C$2:$E$2,0))</f>
        <v>0</v>
      </c>
      <c r="BW197" s="6">
        <f>INDEX('P-07 HACCP score'!$C$3:$E$7,MATCH(AG197,'P-07 HACCP score'!$B$3:$B$7,0),MATCH('D-14 Ernst'!AC$2,'P-07 HACCP score'!$C$2:$E$2,0))</f>
        <v>0</v>
      </c>
      <c r="BX197" s="6">
        <f>INDEX('P-07 HACCP score'!$C$3:$E$7,MATCH(AH197,'P-07 HACCP score'!$B$3:$B$7,0),MATCH('D-14 Ernst'!AD$2,'P-07 HACCP score'!$C$2:$E$2,0))</f>
        <v>0</v>
      </c>
    </row>
    <row r="198" spans="1:76" s="6" customFormat="1" x14ac:dyDescent="0.45">
      <c r="A198" s="47">
        <v>50170</v>
      </c>
      <c r="B198" s="6" t="s">
        <v>226</v>
      </c>
      <c r="C198" s="6" t="s">
        <v>634</v>
      </c>
      <c r="D198" s="21" t="s">
        <v>80</v>
      </c>
      <c r="E198" s="22" t="s">
        <v>726</v>
      </c>
      <c r="F198" s="22"/>
      <c r="G198" s="42" t="s">
        <v>726</v>
      </c>
      <c r="H198" s="44" t="s">
        <v>726</v>
      </c>
      <c r="I198" s="44" t="s">
        <v>726</v>
      </c>
      <c r="J198" s="25"/>
      <c r="K198" s="25"/>
      <c r="L198" s="25" t="s">
        <v>726</v>
      </c>
      <c r="M198" s="22"/>
      <c r="N198" s="22"/>
      <c r="O198" s="26"/>
      <c r="P198" s="26"/>
      <c r="Q198" s="22"/>
      <c r="R198" s="22"/>
      <c r="S198" s="22"/>
      <c r="T198" s="22"/>
      <c r="U198" s="22"/>
      <c r="V198" s="22"/>
      <c r="W198" s="22"/>
      <c r="X198" s="22"/>
      <c r="Y198" s="22"/>
      <c r="Z198" s="22"/>
      <c r="AA198" s="22"/>
      <c r="AB198" s="22"/>
      <c r="AC198" s="22"/>
      <c r="AD198" s="22"/>
      <c r="AE198" s="22"/>
      <c r="AF198" s="22"/>
      <c r="AG198" s="22"/>
      <c r="AH198" s="22"/>
      <c r="AI198" s="4">
        <f>COUNTIF(AU198:AW198,5)+COUNTIF(BC198:BD198,5)+COUNTIF(BG198:BX198,5)+COUNTIF(AU198:AW198,9)+COUNTIF(BC198:BD198,9)+COUNTIF(BG198:BX198,9)</f>
        <v>0</v>
      </c>
      <c r="AJ198" s="4">
        <f>COUNTIF(AU198:AW198,15)+COUNTIF(BC198:BD198,15)+COUNTIF(BG198:BX198,15)+COUNTIF(AU198:AW198,25)+COUNTIF(BC198:BD198,25)+COUNTIF(BG198:BX198,25)</f>
        <v>0</v>
      </c>
      <c r="AK198" s="4" t="str">
        <f>IF(AJ198&gt;=1,"HOOG",IF(AI198&gt;=2,"MIDDEN","LAAG"))</f>
        <v>LAAG</v>
      </c>
      <c r="AL198" s="4" t="str">
        <f>IF(AND(AJ198=1,OR(G198="H",X198="H"),TEXT(D198,0)&lt;&gt;"4"),"J","N" )</f>
        <v>N</v>
      </c>
      <c r="AM198" s="4" t="s">
        <v>34</v>
      </c>
      <c r="AN198" s="80" t="str">
        <f>IF(OR(AM198="J",AL198="J"),"MIDDEN",AK198)</f>
        <v>LAAG</v>
      </c>
      <c r="AO198" s="4" t="s">
        <v>32</v>
      </c>
      <c r="AP198" s="4" t="s">
        <v>33</v>
      </c>
      <c r="AQ198" s="4" t="s">
        <v>34</v>
      </c>
      <c r="AR198" s="4" t="str">
        <f>IF(AND(AO198="H",AP198="K"),"J",IF(OR(AND(AO198="L",AP198="K",AQ198="J"),AND(AO198="H",AP198="G",AQ198="J")),"J","N"))</f>
        <v>N</v>
      </c>
      <c r="AS198" s="4" t="s">
        <v>34</v>
      </c>
      <c r="AT198" s="4" t="str">
        <f>IF(AR198="N",AN198,IF(AN198="LAAG","MIDDEN","HOOG"))</f>
        <v>LAAG</v>
      </c>
      <c r="AU198" s="6">
        <f>INDEX('P-07 HACCP score'!$C$3:$E$7,MATCH(E198,'P-07 HACCP score'!$B$3:$B$7,0),MATCH('D-14 Ernst'!A$2,'P-07 HACCP score'!$C$2:$E$2,0))</f>
        <v>1.5</v>
      </c>
      <c r="AV198" s="6">
        <f>INDEX('P-07 HACCP score'!$C$3:$E$7,MATCH(F198,'P-07 HACCP score'!$B$3:$B$7,0),MATCH('D-14 Ernst'!B$2,'P-07 HACCP score'!$C$2:$E$2,0))</f>
        <v>0</v>
      </c>
      <c r="AW198" s="6">
        <f>INDEX('P-07 HACCP score'!$C$3:$E$7,MATCH(G198,'P-07 HACCP score'!$B$3:$B$7,0),MATCH('D-14 Ernst'!C$2,'P-07 HACCP score'!$C$2:$E$2,0))</f>
        <v>1.5</v>
      </c>
      <c r="AX198" s="6">
        <f>INDEX('P-07 HACCP score'!$C$3:$E$7,MATCH(H198,'P-07 HACCP score'!$B$3:$B$7,0),MATCH('D-14 Ernst'!D$2,'P-07 HACCP score'!$C$2:$E$2,0))</f>
        <v>1.5</v>
      </c>
      <c r="AY198" s="6">
        <f>INDEX('P-07 HACCP score'!$C$3:$E$7,MATCH(I198,'P-07 HACCP score'!$B$3:$B$7,0),MATCH('D-14 Ernst'!E$2,'P-07 HACCP score'!$C$2:$E$2,0))</f>
        <v>1.5</v>
      </c>
      <c r="AZ198" s="6">
        <f>INDEX('P-07 HACCP score'!$C$3:$E$7,MATCH(J198,'P-07 HACCP score'!$B$3:$B$7,0),MATCH('D-14 Ernst'!F$2,'P-07 HACCP score'!$C$2:$E$2,0))</f>
        <v>0</v>
      </c>
      <c r="BA198" s="6">
        <f>INDEX('P-07 HACCP score'!$C$3:$E$7,MATCH(K198,'P-07 HACCP score'!$B$3:$B$7,0),MATCH('D-14 Ernst'!G$2,'P-07 HACCP score'!$C$2:$E$2,0))</f>
        <v>0</v>
      </c>
      <c r="BB198" s="6">
        <f>INDEX('P-07 HACCP score'!$C$3:$E$7,MATCH(L198,'P-07 HACCP score'!$B$3:$B$7,0),MATCH('D-14 Ernst'!H$2,'P-07 HACCP score'!$C$2:$E$2,0))</f>
        <v>1.5</v>
      </c>
      <c r="BC198" s="6">
        <f>INDEX('P-07 HACCP score'!$C$3:$E$7,MATCH(M198,'P-07 HACCP score'!$B$3:$B$7,0),MATCH('D-14 Ernst'!I$2,'P-07 HACCP score'!$C$2:$E$2,0))</f>
        <v>0</v>
      </c>
      <c r="BD198" s="6">
        <f>INDEX('P-07 HACCP score'!$C$3:$E$7,MATCH(N198,'P-07 HACCP score'!$B$3:$B$7,0),MATCH('D-14 Ernst'!J$2,'P-07 HACCP score'!$C$2:$E$2,0))</f>
        <v>0</v>
      </c>
      <c r="BE198" s="6">
        <f>INDEX('P-07 HACCP score'!$C$3:$E$7,MATCH(O198,'P-07 HACCP score'!$B$3:$B$7,0),MATCH('D-14 Ernst'!K$2,'P-07 HACCP score'!$C$2:$E$2,0))</f>
        <v>0</v>
      </c>
      <c r="BF198" s="6">
        <f>INDEX('P-07 HACCP score'!$C$3:$E$7,MATCH(P198,'P-07 HACCP score'!$B$3:$B$7,0),MATCH('D-14 Ernst'!L$2,'P-07 HACCP score'!$C$2:$E$2,0))</f>
        <v>0</v>
      </c>
      <c r="BG198" s="6">
        <f>INDEX('P-07 HACCP score'!$C$3:$E$7,MATCH(Q198,'P-07 HACCP score'!$B$3:$B$7,0),MATCH('D-14 Ernst'!M$2,'P-07 HACCP score'!$C$2:$E$2,0))</f>
        <v>0</v>
      </c>
      <c r="BH198" s="6">
        <f>INDEX('P-07 HACCP score'!$C$3:$E$7,MATCH(R198,'P-07 HACCP score'!$B$3:$B$7,0),MATCH('D-14 Ernst'!N$2,'P-07 HACCP score'!$C$2:$E$2,0))</f>
        <v>0</v>
      </c>
      <c r="BI198" s="6">
        <f>INDEX('P-07 HACCP score'!$C$3:$E$7,MATCH(S198,'P-07 HACCP score'!$B$3:$B$7,0),MATCH('D-14 Ernst'!O$2,'P-07 HACCP score'!$C$2:$E$2,0))</f>
        <v>0</v>
      </c>
      <c r="BJ198" s="6">
        <f>INDEX('P-07 HACCP score'!$C$3:$E$7,MATCH(T198,'P-07 HACCP score'!$B$3:$B$7,0),MATCH('D-14 Ernst'!P$2,'P-07 HACCP score'!$C$2:$E$2,0))</f>
        <v>0</v>
      </c>
      <c r="BK198" s="6">
        <f>INDEX('P-07 HACCP score'!$C$3:$E$7,MATCH(U198,'P-07 HACCP score'!$B$3:$B$7,0),MATCH('D-14 Ernst'!Q$2,'P-07 HACCP score'!$C$2:$E$2,0))</f>
        <v>0</v>
      </c>
      <c r="BL198" s="6">
        <f>INDEX('P-07 HACCP score'!$C$3:$E$7,MATCH(V198,'P-07 HACCP score'!$B$3:$B$7,0),MATCH('D-14 Ernst'!R$2,'P-07 HACCP score'!$C$2:$E$2,0))</f>
        <v>0</v>
      </c>
      <c r="BM198" s="6">
        <f>INDEX('P-07 HACCP score'!$C$3:$E$7,MATCH(W198,'P-07 HACCP score'!$B$3:$B$7,0),MATCH('D-14 Ernst'!S$2,'P-07 HACCP score'!$C$2:$E$2,0))</f>
        <v>0</v>
      </c>
      <c r="BN198" s="6">
        <f>INDEX('P-07 HACCP score'!$C$3:$E$7,MATCH(X198,'P-07 HACCP score'!$B$3:$B$7,0),MATCH('D-14 Ernst'!T$2,'P-07 HACCP score'!$C$2:$E$2,0))</f>
        <v>0</v>
      </c>
      <c r="BO198" s="6">
        <f>INDEX('P-07 HACCP score'!$C$3:$E$7,MATCH(Y198,'P-07 HACCP score'!$B$3:$B$7,0),MATCH('D-14 Ernst'!U$2,'P-07 HACCP score'!$C$2:$E$2,0))</f>
        <v>0</v>
      </c>
      <c r="BP198" s="6">
        <f>INDEX('P-07 HACCP score'!$C$3:$E$7,MATCH(Z198,'P-07 HACCP score'!$B$3:$B$7,0),MATCH('D-14 Ernst'!V$2,'P-07 HACCP score'!$C$2:$E$2,0))</f>
        <v>0</v>
      </c>
      <c r="BQ198" s="6">
        <f>INDEX('P-07 HACCP score'!$C$3:$E$7,MATCH(AA198,'P-07 HACCP score'!$B$3:$B$7,0),MATCH('D-14 Ernst'!W$2,'P-07 HACCP score'!$C$2:$E$2,0))</f>
        <v>0</v>
      </c>
      <c r="BR198" s="6">
        <f>INDEX('P-07 HACCP score'!$C$3:$E$7,MATCH(AB198,'P-07 HACCP score'!$B$3:$B$7,0),MATCH('D-14 Ernst'!X$2,'P-07 HACCP score'!$C$2:$E$2,0))</f>
        <v>0</v>
      </c>
      <c r="BS198" s="6">
        <f>INDEX('P-07 HACCP score'!$C$3:$E$7,MATCH(AC198,'P-07 HACCP score'!$B$3:$B$7,0),MATCH('D-14 Ernst'!Y$2,'P-07 HACCP score'!$C$2:$E$2,0))</f>
        <v>0</v>
      </c>
      <c r="BT198" s="6">
        <f>INDEX('P-07 HACCP score'!$C$3:$E$7,MATCH(AD198,'P-07 HACCP score'!$B$3:$B$7,0),MATCH('D-14 Ernst'!Z$2,'P-07 HACCP score'!$C$2:$E$2,0))</f>
        <v>0</v>
      </c>
      <c r="BU198" s="6">
        <f>INDEX('P-07 HACCP score'!$C$3:$E$7,MATCH(AE198,'P-07 HACCP score'!$B$3:$B$7,0),MATCH('D-14 Ernst'!AA$2,'P-07 HACCP score'!$C$2:$E$2,0))</f>
        <v>0</v>
      </c>
      <c r="BV198" s="6">
        <f>INDEX('P-07 HACCP score'!$C$3:$E$7,MATCH(AF198,'P-07 HACCP score'!$B$3:$B$7,0),MATCH('D-14 Ernst'!AB$2,'P-07 HACCP score'!$C$2:$E$2,0))</f>
        <v>0</v>
      </c>
      <c r="BW198" s="6">
        <f>INDEX('P-07 HACCP score'!$C$3:$E$7,MATCH(AG198,'P-07 HACCP score'!$B$3:$B$7,0),MATCH('D-14 Ernst'!AC$2,'P-07 HACCP score'!$C$2:$E$2,0))</f>
        <v>0</v>
      </c>
      <c r="BX198" s="6">
        <f>INDEX('P-07 HACCP score'!$C$3:$E$7,MATCH(AH198,'P-07 HACCP score'!$B$3:$B$7,0),MATCH('D-14 Ernst'!AD$2,'P-07 HACCP score'!$C$2:$E$2,0))</f>
        <v>0</v>
      </c>
    </row>
    <row r="199" spans="1:76" s="6" customFormat="1" x14ac:dyDescent="0.45">
      <c r="A199" s="47">
        <v>52802</v>
      </c>
      <c r="B199" s="93" t="s">
        <v>692</v>
      </c>
      <c r="C199" s="6" t="s">
        <v>632</v>
      </c>
      <c r="D199" s="21" t="s">
        <v>31</v>
      </c>
      <c r="E199" s="22"/>
      <c r="F199" s="22" t="s">
        <v>35</v>
      </c>
      <c r="G199" s="22"/>
      <c r="H199" s="25"/>
      <c r="I199" s="25"/>
      <c r="J199" s="25"/>
      <c r="K199" s="25"/>
      <c r="L199" s="25"/>
      <c r="M199" s="22"/>
      <c r="N199" s="22"/>
      <c r="O199" s="26"/>
      <c r="P199" s="26"/>
      <c r="Q199" s="22"/>
      <c r="R199" s="22"/>
      <c r="S199" s="22"/>
      <c r="T199" s="22"/>
      <c r="U199" s="22"/>
      <c r="V199" s="22"/>
      <c r="W199" s="22"/>
      <c r="X199" s="22"/>
      <c r="Y199" s="22"/>
      <c r="Z199" s="22"/>
      <c r="AA199" s="22"/>
      <c r="AB199" s="22"/>
      <c r="AC199" s="22"/>
      <c r="AD199" s="22"/>
      <c r="AE199" s="22"/>
      <c r="AF199" s="22"/>
      <c r="AG199" s="22"/>
      <c r="AH199" s="22"/>
      <c r="AI199" s="4">
        <f>COUNTIF(AU199:AW199,5)+COUNTIF(BC199:BD199,5)+COUNTIF(BG199:BX199,5)+COUNTIF(AU199:AW199,9)+COUNTIF(BC199:BD199,9)+COUNTIF(BG199:BX199,9)</f>
        <v>0</v>
      </c>
      <c r="AJ199" s="4">
        <f>COUNTIF(AU199:AW199,15)+COUNTIF(BC199:BD199,15)+COUNTIF(BG199:BX199,15)+COUNTIF(AU199:AW199,25)+COUNTIF(BC199:BD199,25)+COUNTIF(BG199:BX199,25)</f>
        <v>1</v>
      </c>
      <c r="AK199" s="4" t="str">
        <f>IF(AJ199&gt;=1,"HOOG",IF(AI199&gt;=2,"MIDDEN","LAAG"))</f>
        <v>HOOG</v>
      </c>
      <c r="AL199" s="4" t="str">
        <f>IF(AND(AJ199=1,OR(G199="H",X199="H"),TEXT(D199,0)&lt;&gt;"4"),"J","N" )</f>
        <v>N</v>
      </c>
      <c r="AM199" s="4" t="s">
        <v>34</v>
      </c>
      <c r="AN199" s="80" t="str">
        <f>IF(OR(AM199="J",AL199="J"),"MIDDEN",AK199)</f>
        <v>HOOG</v>
      </c>
      <c r="AO199" s="4" t="s">
        <v>119</v>
      </c>
      <c r="AP199" s="4" t="s">
        <v>119</v>
      </c>
      <c r="AQ199" s="4" t="s">
        <v>119</v>
      </c>
      <c r="AR199" s="4" t="str">
        <f>IF(AND(AO199="H",AP199="K"),"J",IF(OR(AND(AO199="L",AP199="K",AQ199="J"),AND(AO199="H",AP199="G",AQ199="J")),"J","N"))</f>
        <v>N</v>
      </c>
      <c r="AS199" s="4" t="s">
        <v>34</v>
      </c>
      <c r="AT199" s="4" t="str">
        <f>IF(AR199="N",AN199,IF(AN199="LAAG","MIDDEN","HOOG"))</f>
        <v>HOOG</v>
      </c>
      <c r="AU199" s="6">
        <f>INDEX('P-07 HACCP score'!$C$3:$E$7,MATCH(E199,'P-07 HACCP score'!$B$3:$B$7,0),MATCH('D-14 Ernst'!A$2,'P-07 HACCP score'!$C$2:$E$2,0))</f>
        <v>0</v>
      </c>
      <c r="AV199" s="6">
        <f>INDEX('P-07 HACCP score'!$C$3:$E$7,MATCH(F199,'P-07 HACCP score'!$B$3:$B$7,0),MATCH('D-14 Ernst'!B$2,'P-07 HACCP score'!$C$2:$E$2,0))</f>
        <v>25</v>
      </c>
      <c r="AW199" s="6">
        <f>INDEX('P-07 HACCP score'!$C$3:$E$7,MATCH(G199,'P-07 HACCP score'!$B$3:$B$7,0),MATCH('D-14 Ernst'!C$2,'P-07 HACCP score'!$C$2:$E$2,0))</f>
        <v>0</v>
      </c>
      <c r="AX199" s="6">
        <f>INDEX('P-07 HACCP score'!$C$3:$E$7,MATCH(H199,'P-07 HACCP score'!$B$3:$B$7,0),MATCH('D-14 Ernst'!D$2,'P-07 HACCP score'!$C$2:$E$2,0))</f>
        <v>0</v>
      </c>
      <c r="AY199" s="6">
        <f>INDEX('P-07 HACCP score'!$C$3:$E$7,MATCH(I199,'P-07 HACCP score'!$B$3:$B$7,0),MATCH('D-14 Ernst'!E$2,'P-07 HACCP score'!$C$2:$E$2,0))</f>
        <v>0</v>
      </c>
      <c r="AZ199" s="6">
        <f>INDEX('P-07 HACCP score'!$C$3:$E$7,MATCH(J199,'P-07 HACCP score'!$B$3:$B$7,0),MATCH('D-14 Ernst'!F$2,'P-07 HACCP score'!$C$2:$E$2,0))</f>
        <v>0</v>
      </c>
      <c r="BA199" s="6">
        <f>INDEX('P-07 HACCP score'!$C$3:$E$7,MATCH(K199,'P-07 HACCP score'!$B$3:$B$7,0),MATCH('D-14 Ernst'!G$2,'P-07 HACCP score'!$C$2:$E$2,0))</f>
        <v>0</v>
      </c>
      <c r="BB199" s="6">
        <f>INDEX('P-07 HACCP score'!$C$3:$E$7,MATCH(L199,'P-07 HACCP score'!$B$3:$B$7,0),MATCH('D-14 Ernst'!H$2,'P-07 HACCP score'!$C$2:$E$2,0))</f>
        <v>0</v>
      </c>
      <c r="BC199" s="6">
        <f>INDEX('P-07 HACCP score'!$C$3:$E$7,MATCH(M199,'P-07 HACCP score'!$B$3:$B$7,0),MATCH('D-14 Ernst'!I$2,'P-07 HACCP score'!$C$2:$E$2,0))</f>
        <v>0</v>
      </c>
      <c r="BD199" s="6">
        <f>INDEX('P-07 HACCP score'!$C$3:$E$7,MATCH(N199,'P-07 HACCP score'!$B$3:$B$7,0),MATCH('D-14 Ernst'!J$2,'P-07 HACCP score'!$C$2:$E$2,0))</f>
        <v>0</v>
      </c>
      <c r="BE199" s="6">
        <f>INDEX('P-07 HACCP score'!$C$3:$E$7,MATCH(O199,'P-07 HACCP score'!$B$3:$B$7,0),MATCH('D-14 Ernst'!K$2,'P-07 HACCP score'!$C$2:$E$2,0))</f>
        <v>0</v>
      </c>
      <c r="BF199" s="6">
        <f>INDEX('P-07 HACCP score'!$C$3:$E$7,MATCH(P199,'P-07 HACCP score'!$B$3:$B$7,0),MATCH('D-14 Ernst'!L$2,'P-07 HACCP score'!$C$2:$E$2,0))</f>
        <v>0</v>
      </c>
      <c r="BG199" s="6">
        <f>INDEX('P-07 HACCP score'!$C$3:$E$7,MATCH(Q199,'P-07 HACCP score'!$B$3:$B$7,0),MATCH('D-14 Ernst'!M$2,'P-07 HACCP score'!$C$2:$E$2,0))</f>
        <v>0</v>
      </c>
      <c r="BH199" s="6">
        <f>INDEX('P-07 HACCP score'!$C$3:$E$7,MATCH(R199,'P-07 HACCP score'!$B$3:$B$7,0),MATCH('D-14 Ernst'!N$2,'P-07 HACCP score'!$C$2:$E$2,0))</f>
        <v>0</v>
      </c>
      <c r="BI199" s="6">
        <f>INDEX('P-07 HACCP score'!$C$3:$E$7,MATCH(S199,'P-07 HACCP score'!$B$3:$B$7,0),MATCH('D-14 Ernst'!O$2,'P-07 HACCP score'!$C$2:$E$2,0))</f>
        <v>0</v>
      </c>
      <c r="BJ199" s="6">
        <f>INDEX('P-07 HACCP score'!$C$3:$E$7,MATCH(T199,'P-07 HACCP score'!$B$3:$B$7,0),MATCH('D-14 Ernst'!P$2,'P-07 HACCP score'!$C$2:$E$2,0))</f>
        <v>0</v>
      </c>
      <c r="BK199" s="6">
        <f>INDEX('P-07 HACCP score'!$C$3:$E$7,MATCH(U199,'P-07 HACCP score'!$B$3:$B$7,0),MATCH('D-14 Ernst'!Q$2,'P-07 HACCP score'!$C$2:$E$2,0))</f>
        <v>0</v>
      </c>
      <c r="BL199" s="6">
        <f>INDEX('P-07 HACCP score'!$C$3:$E$7,MATCH(V199,'P-07 HACCP score'!$B$3:$B$7,0),MATCH('D-14 Ernst'!R$2,'P-07 HACCP score'!$C$2:$E$2,0))</f>
        <v>0</v>
      </c>
      <c r="BM199" s="6">
        <f>INDEX('P-07 HACCP score'!$C$3:$E$7,MATCH(W199,'P-07 HACCP score'!$B$3:$B$7,0),MATCH('D-14 Ernst'!S$2,'P-07 HACCP score'!$C$2:$E$2,0))</f>
        <v>0</v>
      </c>
      <c r="BN199" s="6">
        <f>INDEX('P-07 HACCP score'!$C$3:$E$7,MATCH(X199,'P-07 HACCP score'!$B$3:$B$7,0),MATCH('D-14 Ernst'!T$2,'P-07 HACCP score'!$C$2:$E$2,0))</f>
        <v>0</v>
      </c>
      <c r="BO199" s="6">
        <f>INDEX('P-07 HACCP score'!$C$3:$E$7,MATCH(Y199,'P-07 HACCP score'!$B$3:$B$7,0),MATCH('D-14 Ernst'!U$2,'P-07 HACCP score'!$C$2:$E$2,0))</f>
        <v>0</v>
      </c>
      <c r="BP199" s="6">
        <f>INDEX('P-07 HACCP score'!$C$3:$E$7,MATCH(Z199,'P-07 HACCP score'!$B$3:$B$7,0),MATCH('D-14 Ernst'!V$2,'P-07 HACCP score'!$C$2:$E$2,0))</f>
        <v>0</v>
      </c>
      <c r="BQ199" s="6">
        <f>INDEX('P-07 HACCP score'!$C$3:$E$7,MATCH(AA199,'P-07 HACCP score'!$B$3:$B$7,0),MATCH('D-14 Ernst'!W$2,'P-07 HACCP score'!$C$2:$E$2,0))</f>
        <v>0</v>
      </c>
      <c r="BR199" s="6">
        <f>INDEX('P-07 HACCP score'!$C$3:$E$7,MATCH(AB199,'P-07 HACCP score'!$B$3:$B$7,0),MATCH('D-14 Ernst'!X$2,'P-07 HACCP score'!$C$2:$E$2,0))</f>
        <v>0</v>
      </c>
      <c r="BS199" s="6">
        <f>INDEX('P-07 HACCP score'!$C$3:$E$7,MATCH(AC199,'P-07 HACCP score'!$B$3:$B$7,0),MATCH('D-14 Ernst'!Y$2,'P-07 HACCP score'!$C$2:$E$2,0))</f>
        <v>0</v>
      </c>
      <c r="BT199" s="6">
        <f>INDEX('P-07 HACCP score'!$C$3:$E$7,MATCH(AD199,'P-07 HACCP score'!$B$3:$B$7,0),MATCH('D-14 Ernst'!Z$2,'P-07 HACCP score'!$C$2:$E$2,0))</f>
        <v>0</v>
      </c>
      <c r="BU199" s="6">
        <f>INDEX('P-07 HACCP score'!$C$3:$E$7,MATCH(AE199,'P-07 HACCP score'!$B$3:$B$7,0),MATCH('D-14 Ernst'!AA$2,'P-07 HACCP score'!$C$2:$E$2,0))</f>
        <v>0</v>
      </c>
      <c r="BV199" s="6">
        <f>INDEX('P-07 HACCP score'!$C$3:$E$7,MATCH(AF199,'P-07 HACCP score'!$B$3:$B$7,0),MATCH('D-14 Ernst'!AB$2,'P-07 HACCP score'!$C$2:$E$2,0))</f>
        <v>0</v>
      </c>
      <c r="BW199" s="6">
        <f>INDEX('P-07 HACCP score'!$C$3:$E$7,MATCH(AG199,'P-07 HACCP score'!$B$3:$B$7,0),MATCH('D-14 Ernst'!AC$2,'P-07 HACCP score'!$C$2:$E$2,0))</f>
        <v>0</v>
      </c>
      <c r="BX199" s="6">
        <f>INDEX('P-07 HACCP score'!$C$3:$E$7,MATCH(AH199,'P-07 HACCP score'!$B$3:$B$7,0),MATCH('D-14 Ernst'!AD$2,'P-07 HACCP score'!$C$2:$E$2,0))</f>
        <v>0</v>
      </c>
    </row>
    <row r="200" spans="1:76" s="6" customFormat="1" x14ac:dyDescent="0.45">
      <c r="A200" s="47">
        <v>52040</v>
      </c>
      <c r="B200" s="6" t="s">
        <v>227</v>
      </c>
      <c r="C200" s="6" t="s">
        <v>637</v>
      </c>
      <c r="D200" s="21" t="s">
        <v>103</v>
      </c>
      <c r="E200" s="22"/>
      <c r="F200" s="22"/>
      <c r="G200" s="22"/>
      <c r="H200" s="25"/>
      <c r="I200" s="25"/>
      <c r="J200" s="25"/>
      <c r="K200" s="25"/>
      <c r="L200" s="25"/>
      <c r="M200" s="22"/>
      <c r="N200" s="42" t="s">
        <v>32</v>
      </c>
      <c r="O200" s="45" t="s">
        <v>32</v>
      </c>
      <c r="P200" s="45" t="s">
        <v>32</v>
      </c>
      <c r="Q200" s="42" t="s">
        <v>726</v>
      </c>
      <c r="R200" s="22"/>
      <c r="S200" s="42"/>
      <c r="T200" s="22"/>
      <c r="U200" s="22"/>
      <c r="V200" s="22"/>
      <c r="W200" s="22"/>
      <c r="X200" s="42" t="s">
        <v>35</v>
      </c>
      <c r="Y200" s="42" t="s">
        <v>43</v>
      </c>
      <c r="Z200" s="42" t="s">
        <v>43</v>
      </c>
      <c r="AA200" s="22"/>
      <c r="AB200" s="22"/>
      <c r="AC200" s="22"/>
      <c r="AD200" s="22"/>
      <c r="AE200" s="22"/>
      <c r="AF200" s="22"/>
      <c r="AG200" s="22"/>
      <c r="AH200" s="22"/>
      <c r="AI200" s="4">
        <f>COUNTIF(AU200:AW200,5)+COUNTIF(BC200:BD200,5)+COUNTIF(BG200:BX200,5)+COUNTIF(AU200:AW200,9)+COUNTIF(BC200:BD200,9)+COUNTIF(BG200:BX200,9)</f>
        <v>0</v>
      </c>
      <c r="AJ200" s="4">
        <f>COUNTIF(AU200:AW200,15)+COUNTIF(BC200:BD200,15)+COUNTIF(BG200:BX200,15)+COUNTIF(AU200:AW200,25)+COUNTIF(BC200:BD200,25)+COUNTIF(BG200:BX200,25)</f>
        <v>1</v>
      </c>
      <c r="AK200" s="4" t="str">
        <f>IF(AJ200&gt;=1,"HOOG",IF(AI200&gt;=2,"MIDDEN","LAAG"))</f>
        <v>HOOG</v>
      </c>
      <c r="AL200" s="4" t="str">
        <f>IF(AND(AJ200=1,OR(G200="H",X200="H"),TEXT(D200,0)&lt;&gt;"4"),"J","N" )</f>
        <v>N</v>
      </c>
      <c r="AM200" s="4" t="s">
        <v>34</v>
      </c>
      <c r="AN200" s="80" t="str">
        <f>IF(OR(AM200="J",AL200="J"),"MIDDEN",AK200)</f>
        <v>HOOG</v>
      </c>
      <c r="AO200" s="4" t="s">
        <v>32</v>
      </c>
      <c r="AP200" s="4" t="s">
        <v>36</v>
      </c>
      <c r="AQ200" s="4" t="s">
        <v>34</v>
      </c>
      <c r="AR200" s="4" t="str">
        <f>IF(AND(AO200="H",AP200="K"),"J",IF(OR(AND(AO200="L",AP200="K",AQ200="J"),AND(AO200="H",AP200="G",AQ200="J")),"J","N"))</f>
        <v>N</v>
      </c>
      <c r="AS200" s="4" t="s">
        <v>34</v>
      </c>
      <c r="AT200" s="4" t="str">
        <f>IF(AR200="N",AN200,IF(AN200="LAAG","MIDDEN","HOOG"))</f>
        <v>HOOG</v>
      </c>
      <c r="AU200" s="6">
        <f>INDEX('P-07 HACCP score'!$C$3:$E$7,MATCH(E200,'P-07 HACCP score'!$B$3:$B$7,0),MATCH('D-14 Ernst'!A$2,'P-07 HACCP score'!$C$2:$E$2,0))</f>
        <v>0</v>
      </c>
      <c r="AV200" s="6">
        <f>INDEX('P-07 HACCP score'!$C$3:$E$7,MATCH(F200,'P-07 HACCP score'!$B$3:$B$7,0),MATCH('D-14 Ernst'!B$2,'P-07 HACCP score'!$C$2:$E$2,0))</f>
        <v>0</v>
      </c>
      <c r="AW200" s="6">
        <f>INDEX('P-07 HACCP score'!$C$3:$E$7,MATCH(G200,'P-07 HACCP score'!$B$3:$B$7,0),MATCH('D-14 Ernst'!C$2,'P-07 HACCP score'!$C$2:$E$2,0))</f>
        <v>0</v>
      </c>
      <c r="AX200" s="6">
        <f>INDEX('P-07 HACCP score'!$C$3:$E$7,MATCH(H200,'P-07 HACCP score'!$B$3:$B$7,0),MATCH('D-14 Ernst'!D$2,'P-07 HACCP score'!$C$2:$E$2,0))</f>
        <v>0</v>
      </c>
      <c r="AY200" s="6">
        <f>INDEX('P-07 HACCP score'!$C$3:$E$7,MATCH(I200,'P-07 HACCP score'!$B$3:$B$7,0),MATCH('D-14 Ernst'!E$2,'P-07 HACCP score'!$C$2:$E$2,0))</f>
        <v>0</v>
      </c>
      <c r="AZ200" s="6">
        <f>INDEX('P-07 HACCP score'!$C$3:$E$7,MATCH(J200,'P-07 HACCP score'!$B$3:$B$7,0),MATCH('D-14 Ernst'!F$2,'P-07 HACCP score'!$C$2:$E$2,0))</f>
        <v>0</v>
      </c>
      <c r="BA200" s="6">
        <f>INDEX('P-07 HACCP score'!$C$3:$E$7,MATCH(K200,'P-07 HACCP score'!$B$3:$B$7,0),MATCH('D-14 Ernst'!G$2,'P-07 HACCP score'!$C$2:$E$2,0))</f>
        <v>0</v>
      </c>
      <c r="BB200" s="6">
        <f>INDEX('P-07 HACCP score'!$C$3:$E$7,MATCH(L200,'P-07 HACCP score'!$B$3:$B$7,0),MATCH('D-14 Ernst'!H$2,'P-07 HACCP score'!$C$2:$E$2,0))</f>
        <v>0</v>
      </c>
      <c r="BC200" s="6">
        <f>INDEX('P-07 HACCP score'!$C$3:$E$7,MATCH(M200,'P-07 HACCP score'!$B$3:$B$7,0),MATCH('D-14 Ernst'!I$2,'P-07 HACCP score'!$C$2:$E$2,0))</f>
        <v>0</v>
      </c>
      <c r="BD200" s="6">
        <f>INDEX('P-07 HACCP score'!$C$3:$E$7,MATCH(N200,'P-07 HACCP score'!$B$3:$B$7,0),MATCH('D-14 Ernst'!J$2,'P-07 HACCP score'!$C$2:$E$2,0))</f>
        <v>3</v>
      </c>
      <c r="BE200" s="6">
        <f>INDEX('P-07 HACCP score'!$C$3:$E$7,MATCH(O200,'P-07 HACCP score'!$B$3:$B$7,0),MATCH('D-14 Ernst'!K$2,'P-07 HACCP score'!$C$2:$E$2,0))</f>
        <v>3</v>
      </c>
      <c r="BF200" s="6">
        <f>INDEX('P-07 HACCP score'!$C$3:$E$7,MATCH(P200,'P-07 HACCP score'!$B$3:$B$7,0),MATCH('D-14 Ernst'!L$2,'P-07 HACCP score'!$C$2:$E$2,0))</f>
        <v>3</v>
      </c>
      <c r="BG200" s="6">
        <f>INDEX('P-07 HACCP score'!$C$3:$E$7,MATCH(Q200,'P-07 HACCP score'!$B$3:$B$7,0),MATCH('D-14 Ernst'!M$2,'P-07 HACCP score'!$C$2:$E$2,0))</f>
        <v>2.5</v>
      </c>
      <c r="BH200" s="6">
        <f>INDEX('P-07 HACCP score'!$C$3:$E$7,MATCH(R200,'P-07 HACCP score'!$B$3:$B$7,0),MATCH('D-14 Ernst'!N$2,'P-07 HACCP score'!$C$2:$E$2,0))</f>
        <v>0</v>
      </c>
      <c r="BI200" s="6">
        <f>INDEX('P-07 HACCP score'!$C$3:$E$7,MATCH(S200,'P-07 HACCP score'!$B$3:$B$7,0),MATCH('D-14 Ernst'!O$2,'P-07 HACCP score'!$C$2:$E$2,0))</f>
        <v>0</v>
      </c>
      <c r="BJ200" s="6">
        <f>INDEX('P-07 HACCP score'!$C$3:$E$7,MATCH(T200,'P-07 HACCP score'!$B$3:$B$7,0),MATCH('D-14 Ernst'!P$2,'P-07 HACCP score'!$C$2:$E$2,0))</f>
        <v>0</v>
      </c>
      <c r="BK200" s="6">
        <f>INDEX('P-07 HACCP score'!$C$3:$E$7,MATCH(U200,'P-07 HACCP score'!$B$3:$B$7,0),MATCH('D-14 Ernst'!Q$2,'P-07 HACCP score'!$C$2:$E$2,0))</f>
        <v>0</v>
      </c>
      <c r="BL200" s="6">
        <f>INDEX('P-07 HACCP score'!$C$3:$E$7,MATCH(V200,'P-07 HACCP score'!$B$3:$B$7,0),MATCH('D-14 Ernst'!R$2,'P-07 HACCP score'!$C$2:$E$2,0))</f>
        <v>0</v>
      </c>
      <c r="BM200" s="6">
        <f>INDEX('P-07 HACCP score'!$C$3:$E$7,MATCH(W200,'P-07 HACCP score'!$B$3:$B$7,0),MATCH('D-14 Ernst'!S$2,'P-07 HACCP score'!$C$2:$E$2,0))</f>
        <v>0</v>
      </c>
      <c r="BN200" s="6">
        <f>INDEX('P-07 HACCP score'!$C$3:$E$7,MATCH(X200,'P-07 HACCP score'!$B$3:$B$7,0),MATCH('D-14 Ernst'!T$2,'P-07 HACCP score'!$C$2:$E$2,0))</f>
        <v>15</v>
      </c>
      <c r="BO200" s="6">
        <f>INDEX('P-07 HACCP score'!$C$3:$E$7,MATCH(Y200,'P-07 HACCP score'!$B$3:$B$7,0),MATCH('D-14 Ernst'!U$2,'P-07 HACCP score'!$C$2:$E$2,0))</f>
        <v>3</v>
      </c>
      <c r="BP200" s="6">
        <f>INDEX('P-07 HACCP score'!$C$3:$E$7,MATCH(Z200,'P-07 HACCP score'!$B$3:$B$7,0),MATCH('D-14 Ernst'!V$2,'P-07 HACCP score'!$C$2:$E$2,0))</f>
        <v>3</v>
      </c>
      <c r="BQ200" s="6">
        <f>INDEX('P-07 HACCP score'!$C$3:$E$7,MATCH(AA200,'P-07 HACCP score'!$B$3:$B$7,0),MATCH('D-14 Ernst'!W$2,'P-07 HACCP score'!$C$2:$E$2,0))</f>
        <v>0</v>
      </c>
      <c r="BR200" s="6">
        <f>INDEX('P-07 HACCP score'!$C$3:$E$7,MATCH(AB200,'P-07 HACCP score'!$B$3:$B$7,0),MATCH('D-14 Ernst'!X$2,'P-07 HACCP score'!$C$2:$E$2,0))</f>
        <v>0</v>
      </c>
      <c r="BS200" s="6">
        <f>INDEX('P-07 HACCP score'!$C$3:$E$7,MATCH(AC200,'P-07 HACCP score'!$B$3:$B$7,0),MATCH('D-14 Ernst'!Y$2,'P-07 HACCP score'!$C$2:$E$2,0))</f>
        <v>0</v>
      </c>
      <c r="BT200" s="6">
        <f>INDEX('P-07 HACCP score'!$C$3:$E$7,MATCH(AD200,'P-07 HACCP score'!$B$3:$B$7,0),MATCH('D-14 Ernst'!Z$2,'P-07 HACCP score'!$C$2:$E$2,0))</f>
        <v>0</v>
      </c>
      <c r="BU200" s="6">
        <f>INDEX('P-07 HACCP score'!$C$3:$E$7,MATCH(AE200,'P-07 HACCP score'!$B$3:$B$7,0),MATCH('D-14 Ernst'!AA$2,'P-07 HACCP score'!$C$2:$E$2,0))</f>
        <v>0</v>
      </c>
      <c r="BV200" s="6">
        <f>INDEX('P-07 HACCP score'!$C$3:$E$7,MATCH(AF200,'P-07 HACCP score'!$B$3:$B$7,0),MATCH('D-14 Ernst'!AB$2,'P-07 HACCP score'!$C$2:$E$2,0))</f>
        <v>0</v>
      </c>
      <c r="BW200" s="6">
        <f>INDEX('P-07 HACCP score'!$C$3:$E$7,MATCH(AG200,'P-07 HACCP score'!$B$3:$B$7,0),MATCH('D-14 Ernst'!AC$2,'P-07 HACCP score'!$C$2:$E$2,0))</f>
        <v>0</v>
      </c>
      <c r="BX200" s="6">
        <f>INDEX('P-07 HACCP score'!$C$3:$E$7,MATCH(AH200,'P-07 HACCP score'!$B$3:$B$7,0),MATCH('D-14 Ernst'!AD$2,'P-07 HACCP score'!$C$2:$E$2,0))</f>
        <v>0</v>
      </c>
    </row>
    <row r="201" spans="1:76" s="6" customFormat="1" x14ac:dyDescent="0.45">
      <c r="A201" s="47">
        <v>51732</v>
      </c>
      <c r="B201" s="6" t="s">
        <v>228</v>
      </c>
      <c r="C201" s="6" t="s">
        <v>641</v>
      </c>
      <c r="D201" s="21" t="s">
        <v>31</v>
      </c>
      <c r="E201" s="42" t="s">
        <v>726</v>
      </c>
      <c r="F201" s="42" t="s">
        <v>726</v>
      </c>
      <c r="G201" s="22" t="s">
        <v>32</v>
      </c>
      <c r="H201" s="25" t="s">
        <v>32</v>
      </c>
      <c r="I201" s="25" t="s">
        <v>32</v>
      </c>
      <c r="J201" s="25"/>
      <c r="K201" s="25" t="s">
        <v>726</v>
      </c>
      <c r="L201" s="25"/>
      <c r="M201" s="22"/>
      <c r="N201" s="22"/>
      <c r="O201" s="26"/>
      <c r="P201" s="26"/>
      <c r="Q201" s="22"/>
      <c r="R201" s="22"/>
      <c r="S201" s="22"/>
      <c r="T201" s="22"/>
      <c r="U201" s="22"/>
      <c r="V201" s="22"/>
      <c r="W201" s="22"/>
      <c r="X201" s="22"/>
      <c r="Y201" s="22"/>
      <c r="Z201" s="22"/>
      <c r="AA201" s="22"/>
      <c r="AB201" s="22"/>
      <c r="AC201" s="22"/>
      <c r="AD201" s="22"/>
      <c r="AE201" s="22"/>
      <c r="AF201" s="22"/>
      <c r="AG201" s="22"/>
      <c r="AH201" s="22"/>
      <c r="AI201" s="4">
        <f>COUNTIF(AU201:AW201,5)+COUNTIF(BC201:BD201,5)+COUNTIF(BG201:BX201,5)+COUNTIF(AU201:AW201,9)+COUNTIF(BC201:BD201,9)+COUNTIF(BG201:BX201,9)</f>
        <v>0</v>
      </c>
      <c r="AJ201" s="4">
        <f>COUNTIF(AU201:AW201,15)+COUNTIF(BC201:BD201,15)+COUNTIF(BG201:BX201,15)+COUNTIF(AU201:AW201,25)+COUNTIF(BC201:BD201,25)+COUNTIF(BG201:BX201,25)</f>
        <v>0</v>
      </c>
      <c r="AK201" s="4" t="str">
        <f>IF(AJ201&gt;=1,"HOOG",IF(AI201&gt;=2,"MIDDEN","LAAG"))</f>
        <v>LAAG</v>
      </c>
      <c r="AL201" s="4" t="str">
        <f>IF(AND(AJ201=1,OR(G201="H",X201="H"),TEXT(D201,0)&lt;&gt;"4"),"J","N" )</f>
        <v>N</v>
      </c>
      <c r="AM201" s="4" t="s">
        <v>34</v>
      </c>
      <c r="AN201" s="80" t="str">
        <f>IF(OR(AM201="J",AL201="J"),"MIDDEN",AK201)</f>
        <v>LAAG</v>
      </c>
      <c r="AO201" s="4" t="s">
        <v>32</v>
      </c>
      <c r="AP201" s="4" t="s">
        <v>36</v>
      </c>
      <c r="AQ201" s="4" t="s">
        <v>34</v>
      </c>
      <c r="AR201" s="4" t="str">
        <f>IF(AND(AO201="H",AP201="K"),"J",IF(OR(AND(AO201="L",AP201="K",AQ201="J"),AND(AO201="H",AP201="G",AQ201="J")),"J","N"))</f>
        <v>N</v>
      </c>
      <c r="AS201" s="4" t="s">
        <v>34</v>
      </c>
      <c r="AT201" s="4" t="str">
        <f>IF(AR201="N",AN201,IF(AN201="LAAG","MIDDEN","HOOG"))</f>
        <v>LAAG</v>
      </c>
      <c r="AU201" s="6">
        <f>INDEX('P-07 HACCP score'!$C$3:$E$7,MATCH(E201,'P-07 HACCP score'!$B$3:$B$7,0),MATCH('D-14 Ernst'!A$2,'P-07 HACCP score'!$C$2:$E$2,0))</f>
        <v>1.5</v>
      </c>
      <c r="AV201" s="6">
        <f>INDEX('P-07 HACCP score'!$C$3:$E$7,MATCH(F201,'P-07 HACCP score'!$B$3:$B$7,0),MATCH('D-14 Ernst'!B$2,'P-07 HACCP score'!$C$2:$E$2,0))</f>
        <v>2.5</v>
      </c>
      <c r="AW201" s="6">
        <f>INDEX('P-07 HACCP score'!$C$3:$E$7,MATCH(G201,'P-07 HACCP score'!$B$3:$B$7,0),MATCH('D-14 Ernst'!C$2,'P-07 HACCP score'!$C$2:$E$2,0))</f>
        <v>3</v>
      </c>
      <c r="AX201" s="6">
        <f>INDEX('P-07 HACCP score'!$C$3:$E$7,MATCH(H201,'P-07 HACCP score'!$B$3:$B$7,0),MATCH('D-14 Ernst'!D$2,'P-07 HACCP score'!$C$2:$E$2,0))</f>
        <v>3</v>
      </c>
      <c r="AY201" s="6">
        <f>INDEX('P-07 HACCP score'!$C$3:$E$7,MATCH(I201,'P-07 HACCP score'!$B$3:$B$7,0),MATCH('D-14 Ernst'!E$2,'P-07 HACCP score'!$C$2:$E$2,0))</f>
        <v>3</v>
      </c>
      <c r="AZ201" s="6">
        <f>INDEX('P-07 HACCP score'!$C$3:$E$7,MATCH(J201,'P-07 HACCP score'!$B$3:$B$7,0),MATCH('D-14 Ernst'!F$2,'P-07 HACCP score'!$C$2:$E$2,0))</f>
        <v>0</v>
      </c>
      <c r="BA201" s="6">
        <f>INDEX('P-07 HACCP score'!$C$3:$E$7,MATCH(K201,'P-07 HACCP score'!$B$3:$B$7,0),MATCH('D-14 Ernst'!G$2,'P-07 HACCP score'!$C$2:$E$2,0))</f>
        <v>1.5</v>
      </c>
      <c r="BB201" s="6">
        <f>INDEX('P-07 HACCP score'!$C$3:$E$7,MATCH(L201,'P-07 HACCP score'!$B$3:$B$7,0),MATCH('D-14 Ernst'!H$2,'P-07 HACCP score'!$C$2:$E$2,0))</f>
        <v>0</v>
      </c>
      <c r="BC201" s="6">
        <f>INDEX('P-07 HACCP score'!$C$3:$E$7,MATCH(M201,'P-07 HACCP score'!$B$3:$B$7,0),MATCH('D-14 Ernst'!I$2,'P-07 HACCP score'!$C$2:$E$2,0))</f>
        <v>0</v>
      </c>
      <c r="BD201" s="6">
        <f>INDEX('P-07 HACCP score'!$C$3:$E$7,MATCH(N201,'P-07 HACCP score'!$B$3:$B$7,0),MATCH('D-14 Ernst'!J$2,'P-07 HACCP score'!$C$2:$E$2,0))</f>
        <v>0</v>
      </c>
      <c r="BE201" s="6">
        <f>INDEX('P-07 HACCP score'!$C$3:$E$7,MATCH(O201,'P-07 HACCP score'!$B$3:$B$7,0),MATCH('D-14 Ernst'!K$2,'P-07 HACCP score'!$C$2:$E$2,0))</f>
        <v>0</v>
      </c>
      <c r="BF201" s="6">
        <f>INDEX('P-07 HACCP score'!$C$3:$E$7,MATCH(P201,'P-07 HACCP score'!$B$3:$B$7,0),MATCH('D-14 Ernst'!L$2,'P-07 HACCP score'!$C$2:$E$2,0))</f>
        <v>0</v>
      </c>
      <c r="BG201" s="6">
        <f>INDEX('P-07 HACCP score'!$C$3:$E$7,MATCH(Q201,'P-07 HACCP score'!$B$3:$B$7,0),MATCH('D-14 Ernst'!M$2,'P-07 HACCP score'!$C$2:$E$2,0))</f>
        <v>0</v>
      </c>
      <c r="BH201" s="6">
        <f>INDEX('P-07 HACCP score'!$C$3:$E$7,MATCH(R201,'P-07 HACCP score'!$B$3:$B$7,0),MATCH('D-14 Ernst'!N$2,'P-07 HACCP score'!$C$2:$E$2,0))</f>
        <v>0</v>
      </c>
      <c r="BI201" s="6">
        <f>INDEX('P-07 HACCP score'!$C$3:$E$7,MATCH(S201,'P-07 HACCP score'!$B$3:$B$7,0),MATCH('D-14 Ernst'!O$2,'P-07 HACCP score'!$C$2:$E$2,0))</f>
        <v>0</v>
      </c>
      <c r="BJ201" s="6">
        <f>INDEX('P-07 HACCP score'!$C$3:$E$7,MATCH(T201,'P-07 HACCP score'!$B$3:$B$7,0),MATCH('D-14 Ernst'!P$2,'P-07 HACCP score'!$C$2:$E$2,0))</f>
        <v>0</v>
      </c>
      <c r="BK201" s="6">
        <f>INDEX('P-07 HACCP score'!$C$3:$E$7,MATCH(U201,'P-07 HACCP score'!$B$3:$B$7,0),MATCH('D-14 Ernst'!Q$2,'P-07 HACCP score'!$C$2:$E$2,0))</f>
        <v>0</v>
      </c>
      <c r="BL201" s="6">
        <f>INDEX('P-07 HACCP score'!$C$3:$E$7,MATCH(V201,'P-07 HACCP score'!$B$3:$B$7,0),MATCH('D-14 Ernst'!R$2,'P-07 HACCP score'!$C$2:$E$2,0))</f>
        <v>0</v>
      </c>
      <c r="BM201" s="6">
        <f>INDEX('P-07 HACCP score'!$C$3:$E$7,MATCH(W201,'P-07 HACCP score'!$B$3:$B$7,0),MATCH('D-14 Ernst'!S$2,'P-07 HACCP score'!$C$2:$E$2,0))</f>
        <v>0</v>
      </c>
      <c r="BN201" s="6">
        <f>INDEX('P-07 HACCP score'!$C$3:$E$7,MATCH(X201,'P-07 HACCP score'!$B$3:$B$7,0),MATCH('D-14 Ernst'!T$2,'P-07 HACCP score'!$C$2:$E$2,0))</f>
        <v>0</v>
      </c>
      <c r="BO201" s="6">
        <f>INDEX('P-07 HACCP score'!$C$3:$E$7,MATCH(Y201,'P-07 HACCP score'!$B$3:$B$7,0),MATCH('D-14 Ernst'!U$2,'P-07 HACCP score'!$C$2:$E$2,0))</f>
        <v>0</v>
      </c>
      <c r="BP201" s="6">
        <f>INDEX('P-07 HACCP score'!$C$3:$E$7,MATCH(Z201,'P-07 HACCP score'!$B$3:$B$7,0),MATCH('D-14 Ernst'!V$2,'P-07 HACCP score'!$C$2:$E$2,0))</f>
        <v>0</v>
      </c>
      <c r="BQ201" s="6">
        <f>INDEX('P-07 HACCP score'!$C$3:$E$7,MATCH(AA201,'P-07 HACCP score'!$B$3:$B$7,0),MATCH('D-14 Ernst'!W$2,'P-07 HACCP score'!$C$2:$E$2,0))</f>
        <v>0</v>
      </c>
      <c r="BR201" s="6">
        <f>INDEX('P-07 HACCP score'!$C$3:$E$7,MATCH(AB201,'P-07 HACCP score'!$B$3:$B$7,0),MATCH('D-14 Ernst'!X$2,'P-07 HACCP score'!$C$2:$E$2,0))</f>
        <v>0</v>
      </c>
      <c r="BS201" s="6">
        <f>INDEX('P-07 HACCP score'!$C$3:$E$7,MATCH(AC201,'P-07 HACCP score'!$B$3:$B$7,0),MATCH('D-14 Ernst'!Y$2,'P-07 HACCP score'!$C$2:$E$2,0))</f>
        <v>0</v>
      </c>
      <c r="BT201" s="6">
        <f>INDEX('P-07 HACCP score'!$C$3:$E$7,MATCH(AD201,'P-07 HACCP score'!$B$3:$B$7,0),MATCH('D-14 Ernst'!Z$2,'P-07 HACCP score'!$C$2:$E$2,0))</f>
        <v>0</v>
      </c>
      <c r="BU201" s="6">
        <f>INDEX('P-07 HACCP score'!$C$3:$E$7,MATCH(AE201,'P-07 HACCP score'!$B$3:$B$7,0),MATCH('D-14 Ernst'!AA$2,'P-07 HACCP score'!$C$2:$E$2,0))</f>
        <v>0</v>
      </c>
      <c r="BV201" s="6">
        <f>INDEX('P-07 HACCP score'!$C$3:$E$7,MATCH(AF201,'P-07 HACCP score'!$B$3:$B$7,0),MATCH('D-14 Ernst'!AB$2,'P-07 HACCP score'!$C$2:$E$2,0))</f>
        <v>0</v>
      </c>
      <c r="BW201" s="6">
        <f>INDEX('P-07 HACCP score'!$C$3:$E$7,MATCH(AG201,'P-07 HACCP score'!$B$3:$B$7,0),MATCH('D-14 Ernst'!AC$2,'P-07 HACCP score'!$C$2:$E$2,0))</f>
        <v>0</v>
      </c>
      <c r="BX201" s="6">
        <f>INDEX('P-07 HACCP score'!$C$3:$E$7,MATCH(AH201,'P-07 HACCP score'!$B$3:$B$7,0),MATCH('D-14 Ernst'!AD$2,'P-07 HACCP score'!$C$2:$E$2,0))</f>
        <v>0</v>
      </c>
    </row>
    <row r="202" spans="1:76" s="6" customFormat="1" x14ac:dyDescent="0.45">
      <c r="A202" s="47">
        <v>52951</v>
      </c>
      <c r="B202" s="6" t="s">
        <v>1403</v>
      </c>
      <c r="C202" s="6" t="s">
        <v>628</v>
      </c>
      <c r="D202" s="21" t="s">
        <v>60</v>
      </c>
      <c r="E202" s="22" t="s">
        <v>726</v>
      </c>
      <c r="F202" s="22"/>
      <c r="G202" s="22"/>
      <c r="H202" s="25"/>
      <c r="I202" s="25"/>
      <c r="J202" s="25"/>
      <c r="K202" s="25"/>
      <c r="L202" s="25"/>
      <c r="M202" s="22"/>
      <c r="N202" s="22" t="s">
        <v>35</v>
      </c>
      <c r="O202" s="26" t="s">
        <v>35</v>
      </c>
      <c r="P202" s="26" t="s">
        <v>35</v>
      </c>
      <c r="Q202" s="22" t="s">
        <v>43</v>
      </c>
      <c r="R202" s="22"/>
      <c r="S202" s="22"/>
      <c r="T202" s="22"/>
      <c r="U202" s="22"/>
      <c r="V202" s="22"/>
      <c r="W202" s="22"/>
      <c r="X202" s="22"/>
      <c r="Y202" s="22"/>
      <c r="Z202" s="22"/>
      <c r="AA202" s="22"/>
      <c r="AB202" s="22"/>
      <c r="AC202" s="22"/>
      <c r="AD202" s="22"/>
      <c r="AE202" s="22"/>
      <c r="AF202" s="22"/>
      <c r="AG202" s="22"/>
      <c r="AH202" s="22"/>
      <c r="AI202" s="4">
        <f>COUNTIF(AU202:AW202,5)+COUNTIF(BC202:BD202,5)+COUNTIF(BG202:BX202,5)+COUNTIF(AU202:AW202,9)+COUNTIF(BC202:BD202,9)+COUNTIF(BG202:BX202,9)</f>
        <v>0</v>
      </c>
      <c r="AJ202" s="4">
        <f>COUNTIF(AU202:AW202,15)+COUNTIF(BC202:BD202,15)+COUNTIF(BG202:BX202,15)+COUNTIF(AU202:AW202,25)+COUNTIF(BC202:BD202,25)+COUNTIF(BG202:BX202,25)</f>
        <v>2</v>
      </c>
      <c r="AK202" s="4" t="str">
        <f>IF(AJ202&gt;=1,"HOOG",IF(AI202&gt;=2,"MIDDEN","LAAG"))</f>
        <v>HOOG</v>
      </c>
      <c r="AL202" s="4" t="str">
        <f>IF(AND(AJ202=1,OR(G202="H",X202="H"),TEXT(D202,0)&lt;&gt;"4"),"J","N" )</f>
        <v>N</v>
      </c>
      <c r="AM202" s="4" t="s">
        <v>34</v>
      </c>
      <c r="AN202" s="80" t="str">
        <f>IF(OR(AM202="J",AL202="J"),"MIDDEN",AK202)</f>
        <v>HOOG</v>
      </c>
      <c r="AO202" s="4" t="s">
        <v>32</v>
      </c>
      <c r="AP202" s="4" t="s">
        <v>36</v>
      </c>
      <c r="AQ202" s="4" t="s">
        <v>34</v>
      </c>
      <c r="AR202" s="4" t="str">
        <f>IF(AND(AO202="H",AP202="K"),"J",IF(OR(AND(AO202="L",AP202="K",AQ202="J"),AND(AO202="H",AP202="G",AQ202="J")),"J","N"))</f>
        <v>N</v>
      </c>
      <c r="AS202" s="4" t="s">
        <v>34</v>
      </c>
      <c r="AT202" s="4" t="str">
        <f>IF(AR202="N",AN202,IF(AN202="LAAG","MIDDEN","HOOG"))</f>
        <v>HOOG</v>
      </c>
      <c r="AU202" s="6">
        <f>INDEX('P-07 HACCP score'!$C$3:$E$7,MATCH(E202,'P-07 HACCP score'!$B$3:$B$7,0),MATCH('D-14 Ernst'!A$2,'P-07 HACCP score'!$C$2:$E$2,0))</f>
        <v>1.5</v>
      </c>
      <c r="AV202" s="6">
        <f>INDEX('P-07 HACCP score'!$C$3:$E$7,MATCH(F202,'P-07 HACCP score'!$B$3:$B$7,0),MATCH('D-14 Ernst'!B$2,'P-07 HACCP score'!$C$2:$E$2,0))</f>
        <v>0</v>
      </c>
      <c r="AW202" s="6">
        <f>INDEX('P-07 HACCP score'!$C$3:$E$7,MATCH(G202,'P-07 HACCP score'!$B$3:$B$7,0),MATCH('D-14 Ernst'!C$2,'P-07 HACCP score'!$C$2:$E$2,0))</f>
        <v>0</v>
      </c>
      <c r="AX202" s="6">
        <f>INDEX('P-07 HACCP score'!$C$3:$E$7,MATCH(H202,'P-07 HACCP score'!$B$3:$B$7,0),MATCH('D-14 Ernst'!D$2,'P-07 HACCP score'!$C$2:$E$2,0))</f>
        <v>0</v>
      </c>
      <c r="AY202" s="6">
        <f>INDEX('P-07 HACCP score'!$C$3:$E$7,MATCH(I202,'P-07 HACCP score'!$B$3:$B$7,0),MATCH('D-14 Ernst'!E$2,'P-07 HACCP score'!$C$2:$E$2,0))</f>
        <v>0</v>
      </c>
      <c r="AZ202" s="6">
        <f>INDEX('P-07 HACCP score'!$C$3:$E$7,MATCH(J202,'P-07 HACCP score'!$B$3:$B$7,0),MATCH('D-14 Ernst'!F$2,'P-07 HACCP score'!$C$2:$E$2,0))</f>
        <v>0</v>
      </c>
      <c r="BA202" s="6">
        <f>INDEX('P-07 HACCP score'!$C$3:$E$7,MATCH(K202,'P-07 HACCP score'!$B$3:$B$7,0),MATCH('D-14 Ernst'!G$2,'P-07 HACCP score'!$C$2:$E$2,0))</f>
        <v>0</v>
      </c>
      <c r="BB202" s="6">
        <f>INDEX('P-07 HACCP score'!$C$3:$E$7,MATCH(L202,'P-07 HACCP score'!$B$3:$B$7,0),MATCH('D-14 Ernst'!H$2,'P-07 HACCP score'!$C$2:$E$2,0))</f>
        <v>0</v>
      </c>
      <c r="BC202" s="6">
        <f>INDEX('P-07 HACCP score'!$C$3:$E$7,MATCH(M202,'P-07 HACCP score'!$B$3:$B$7,0),MATCH('D-14 Ernst'!I$2,'P-07 HACCP score'!$C$2:$E$2,0))</f>
        <v>0</v>
      </c>
      <c r="BD202" s="6">
        <f>INDEX('P-07 HACCP score'!$C$3:$E$7,MATCH(N202,'P-07 HACCP score'!$B$3:$B$7,0),MATCH('D-14 Ernst'!J$2,'P-07 HACCP score'!$C$2:$E$2,0))</f>
        <v>15</v>
      </c>
      <c r="BE202" s="6">
        <f>INDEX('P-07 HACCP score'!$C$3:$E$7,MATCH(O202,'P-07 HACCP score'!$B$3:$B$7,0),MATCH('D-14 Ernst'!K$2,'P-07 HACCP score'!$C$2:$E$2,0))</f>
        <v>15</v>
      </c>
      <c r="BF202" s="6">
        <f>INDEX('P-07 HACCP score'!$C$3:$E$7,MATCH(P202,'P-07 HACCP score'!$B$3:$B$7,0),MATCH('D-14 Ernst'!L$2,'P-07 HACCP score'!$C$2:$E$2,0))</f>
        <v>15</v>
      </c>
      <c r="BG202" s="6">
        <f>INDEX('P-07 HACCP score'!$C$3:$E$7,MATCH(Q202,'P-07 HACCP score'!$B$3:$B$7,0),MATCH('D-14 Ernst'!M$2,'P-07 HACCP score'!$C$2:$E$2,0))</f>
        <v>15</v>
      </c>
      <c r="BH202" s="6">
        <f>INDEX('P-07 HACCP score'!$C$3:$E$7,MATCH(R202,'P-07 HACCP score'!$B$3:$B$7,0),MATCH('D-14 Ernst'!N$2,'P-07 HACCP score'!$C$2:$E$2,0))</f>
        <v>0</v>
      </c>
      <c r="BI202" s="6">
        <f>INDEX('P-07 HACCP score'!$C$3:$E$7,MATCH(S202,'P-07 HACCP score'!$B$3:$B$7,0),MATCH('D-14 Ernst'!O$2,'P-07 HACCP score'!$C$2:$E$2,0))</f>
        <v>0</v>
      </c>
      <c r="BJ202" s="6">
        <f>INDEX('P-07 HACCP score'!$C$3:$E$7,MATCH(T202,'P-07 HACCP score'!$B$3:$B$7,0),MATCH('D-14 Ernst'!P$2,'P-07 HACCP score'!$C$2:$E$2,0))</f>
        <v>0</v>
      </c>
      <c r="BK202" s="6">
        <f>INDEX('P-07 HACCP score'!$C$3:$E$7,MATCH(U202,'P-07 HACCP score'!$B$3:$B$7,0),MATCH('D-14 Ernst'!Q$2,'P-07 HACCP score'!$C$2:$E$2,0))</f>
        <v>0</v>
      </c>
      <c r="BL202" s="6">
        <f>INDEX('P-07 HACCP score'!$C$3:$E$7,MATCH(V202,'P-07 HACCP score'!$B$3:$B$7,0),MATCH('D-14 Ernst'!R$2,'P-07 HACCP score'!$C$2:$E$2,0))</f>
        <v>0</v>
      </c>
      <c r="BM202" s="6">
        <f>INDEX('P-07 HACCP score'!$C$3:$E$7,MATCH(W202,'P-07 HACCP score'!$B$3:$B$7,0),MATCH('D-14 Ernst'!S$2,'P-07 HACCP score'!$C$2:$E$2,0))</f>
        <v>0</v>
      </c>
      <c r="BN202" s="6">
        <f>INDEX('P-07 HACCP score'!$C$3:$E$7,MATCH(X202,'P-07 HACCP score'!$B$3:$B$7,0),MATCH('D-14 Ernst'!T$2,'P-07 HACCP score'!$C$2:$E$2,0))</f>
        <v>0</v>
      </c>
      <c r="BO202" s="6">
        <f>INDEX('P-07 HACCP score'!$C$3:$E$7,MATCH(Y202,'P-07 HACCP score'!$B$3:$B$7,0),MATCH('D-14 Ernst'!U$2,'P-07 HACCP score'!$C$2:$E$2,0))</f>
        <v>0</v>
      </c>
      <c r="BP202" s="6">
        <f>INDEX('P-07 HACCP score'!$C$3:$E$7,MATCH(Z202,'P-07 HACCP score'!$B$3:$B$7,0),MATCH('D-14 Ernst'!V$2,'P-07 HACCP score'!$C$2:$E$2,0))</f>
        <v>0</v>
      </c>
      <c r="BQ202" s="6">
        <f>INDEX('P-07 HACCP score'!$C$3:$E$7,MATCH(AA202,'P-07 HACCP score'!$B$3:$B$7,0),MATCH('D-14 Ernst'!W$2,'P-07 HACCP score'!$C$2:$E$2,0))</f>
        <v>0</v>
      </c>
      <c r="BR202" s="6">
        <f>INDEX('P-07 HACCP score'!$C$3:$E$7,MATCH(AB202,'P-07 HACCP score'!$B$3:$B$7,0),MATCH('D-14 Ernst'!X$2,'P-07 HACCP score'!$C$2:$E$2,0))</f>
        <v>0</v>
      </c>
      <c r="BS202" s="6">
        <f>INDEX('P-07 HACCP score'!$C$3:$E$7,MATCH(AC202,'P-07 HACCP score'!$B$3:$B$7,0),MATCH('D-14 Ernst'!Y$2,'P-07 HACCP score'!$C$2:$E$2,0))</f>
        <v>0</v>
      </c>
      <c r="BT202" s="6">
        <f>INDEX('P-07 HACCP score'!$C$3:$E$7,MATCH(AD202,'P-07 HACCP score'!$B$3:$B$7,0),MATCH('D-14 Ernst'!Z$2,'P-07 HACCP score'!$C$2:$E$2,0))</f>
        <v>0</v>
      </c>
      <c r="BU202" s="6">
        <f>INDEX('P-07 HACCP score'!$C$3:$E$7,MATCH(AE202,'P-07 HACCP score'!$B$3:$B$7,0),MATCH('D-14 Ernst'!AA$2,'P-07 HACCP score'!$C$2:$E$2,0))</f>
        <v>0</v>
      </c>
      <c r="BV202" s="6">
        <f>INDEX('P-07 HACCP score'!$C$3:$E$7,MATCH(AF202,'P-07 HACCP score'!$B$3:$B$7,0),MATCH('D-14 Ernst'!AB$2,'P-07 HACCP score'!$C$2:$E$2,0))</f>
        <v>0</v>
      </c>
      <c r="BW202" s="6">
        <f>INDEX('P-07 HACCP score'!$C$3:$E$7,MATCH(AG202,'P-07 HACCP score'!$B$3:$B$7,0),MATCH('D-14 Ernst'!AC$2,'P-07 HACCP score'!$C$2:$E$2,0))</f>
        <v>0</v>
      </c>
      <c r="BX202" s="6">
        <f>INDEX('P-07 HACCP score'!$C$3:$E$7,MATCH(AH202,'P-07 HACCP score'!$B$3:$B$7,0),MATCH('D-14 Ernst'!AD$2,'P-07 HACCP score'!$C$2:$E$2,0))</f>
        <v>0</v>
      </c>
    </row>
    <row r="203" spans="1:76" s="6" customFormat="1" x14ac:dyDescent="0.45">
      <c r="A203" s="47">
        <v>30776</v>
      </c>
      <c r="B203" s="6" t="s">
        <v>231</v>
      </c>
      <c r="C203" s="6" t="s">
        <v>123</v>
      </c>
      <c r="D203" s="21" t="s">
        <v>60</v>
      </c>
      <c r="E203" s="22"/>
      <c r="F203" s="22"/>
      <c r="G203" s="22"/>
      <c r="H203" s="25"/>
      <c r="I203" s="25"/>
      <c r="J203" s="25"/>
      <c r="K203" s="25"/>
      <c r="L203" s="25"/>
      <c r="M203" s="22"/>
      <c r="N203" s="42" t="s">
        <v>43</v>
      </c>
      <c r="O203" s="45" t="s">
        <v>43</v>
      </c>
      <c r="P203" s="45" t="s">
        <v>43</v>
      </c>
      <c r="Q203" s="22" t="s">
        <v>32</v>
      </c>
      <c r="R203" s="22"/>
      <c r="S203" s="22" t="s">
        <v>726</v>
      </c>
      <c r="T203" s="22"/>
      <c r="U203" s="22"/>
      <c r="V203" s="22"/>
      <c r="W203" s="22"/>
      <c r="X203" s="22"/>
      <c r="Y203" s="22"/>
      <c r="Z203" s="22"/>
      <c r="AA203" s="22"/>
      <c r="AB203" s="22"/>
      <c r="AC203" s="22"/>
      <c r="AD203" s="22"/>
      <c r="AE203" s="22"/>
      <c r="AF203" s="22"/>
      <c r="AG203" s="22"/>
      <c r="AH203" s="22"/>
      <c r="AI203" s="4">
        <f>COUNTIF(AU203:AW203,5)+COUNTIF(BC203:BD203,5)+COUNTIF(BG203:BX203,5)+COUNTIF(AU203:AW203,9)+COUNTIF(BC203:BD203,9)+COUNTIF(BG203:BX203,9)</f>
        <v>2</v>
      </c>
      <c r="AJ203" s="4">
        <f>COUNTIF(AU203:AW203,15)+COUNTIF(BC203:BD203,15)+COUNTIF(BG203:BX203,15)+COUNTIF(AU203:AW203,25)+COUNTIF(BC203:BD203,25)+COUNTIF(BG203:BX203,25)</f>
        <v>0</v>
      </c>
      <c r="AK203" s="4" t="str">
        <f>IF(AJ203&gt;=1,"HOOG",IF(AI203&gt;=2,"MIDDEN","LAAG"))</f>
        <v>MIDDEN</v>
      </c>
      <c r="AL203" s="4" t="str">
        <f>IF(AND(AJ203=1,OR(G203="H",X203="H"),TEXT(D203,0)&lt;&gt;"4"),"J","N" )</f>
        <v>N</v>
      </c>
      <c r="AM203" s="4" t="s">
        <v>34</v>
      </c>
      <c r="AN203" s="80" t="str">
        <f>IF(OR(AM203="J",AL203="J"),"MIDDEN",AK203)</f>
        <v>MIDDEN</v>
      </c>
      <c r="AO203" s="4" t="s">
        <v>32</v>
      </c>
      <c r="AP203" s="4" t="s">
        <v>33</v>
      </c>
      <c r="AQ203" s="4" t="s">
        <v>34</v>
      </c>
      <c r="AR203" s="4" t="str">
        <f>IF(AND(AO203="H",AP203="K"),"J",IF(OR(AND(AO203="L",AP203="K",AQ203="J"),AND(AO203="H",AP203="G",AQ203="J")),"J","N"))</f>
        <v>N</v>
      </c>
      <c r="AS203" s="4" t="s">
        <v>34</v>
      </c>
      <c r="AT203" s="4" t="str">
        <f>IF(AR203="N",AN203,IF(AN203="LAAG","MIDDEN","HOOG"))</f>
        <v>MIDDEN</v>
      </c>
      <c r="AU203" s="6">
        <f>INDEX('P-07 HACCP score'!$C$3:$E$7,MATCH(E203,'P-07 HACCP score'!$B$3:$B$7,0),MATCH('D-14 Ernst'!A$2,'P-07 HACCP score'!$C$2:$E$2,0))</f>
        <v>0</v>
      </c>
      <c r="AV203" s="6">
        <f>INDEX('P-07 HACCP score'!$C$3:$E$7,MATCH(F203,'P-07 HACCP score'!$B$3:$B$7,0),MATCH('D-14 Ernst'!B$2,'P-07 HACCP score'!$C$2:$E$2,0))</f>
        <v>0</v>
      </c>
      <c r="AW203" s="6">
        <f>INDEX('P-07 HACCP score'!$C$3:$E$7,MATCH(G203,'P-07 HACCP score'!$B$3:$B$7,0),MATCH('D-14 Ernst'!C$2,'P-07 HACCP score'!$C$2:$E$2,0))</f>
        <v>0</v>
      </c>
      <c r="AX203" s="6">
        <f>INDEX('P-07 HACCP score'!$C$3:$E$7,MATCH(H203,'P-07 HACCP score'!$B$3:$B$7,0),MATCH('D-14 Ernst'!D$2,'P-07 HACCP score'!$C$2:$E$2,0))</f>
        <v>0</v>
      </c>
      <c r="AY203" s="6">
        <f>INDEX('P-07 HACCP score'!$C$3:$E$7,MATCH(I203,'P-07 HACCP score'!$B$3:$B$7,0),MATCH('D-14 Ernst'!E$2,'P-07 HACCP score'!$C$2:$E$2,0))</f>
        <v>0</v>
      </c>
      <c r="AZ203" s="6">
        <f>INDEX('P-07 HACCP score'!$C$3:$E$7,MATCH(J203,'P-07 HACCP score'!$B$3:$B$7,0),MATCH('D-14 Ernst'!F$2,'P-07 HACCP score'!$C$2:$E$2,0))</f>
        <v>0</v>
      </c>
      <c r="BA203" s="6">
        <f>INDEX('P-07 HACCP score'!$C$3:$E$7,MATCH(K203,'P-07 HACCP score'!$B$3:$B$7,0),MATCH('D-14 Ernst'!G$2,'P-07 HACCP score'!$C$2:$E$2,0))</f>
        <v>0</v>
      </c>
      <c r="BB203" s="6">
        <f>INDEX('P-07 HACCP score'!$C$3:$E$7,MATCH(L203,'P-07 HACCP score'!$B$3:$B$7,0),MATCH('D-14 Ernst'!H$2,'P-07 HACCP score'!$C$2:$E$2,0))</f>
        <v>0</v>
      </c>
      <c r="BC203" s="6">
        <f>INDEX('P-07 HACCP score'!$C$3:$E$7,MATCH(M203,'P-07 HACCP score'!$B$3:$B$7,0),MATCH('D-14 Ernst'!I$2,'P-07 HACCP score'!$C$2:$E$2,0))</f>
        <v>0</v>
      </c>
      <c r="BD203" s="6">
        <f>INDEX('P-07 HACCP score'!$C$3:$E$7,MATCH(N203,'P-07 HACCP score'!$B$3:$B$7,0),MATCH('D-14 Ernst'!J$2,'P-07 HACCP score'!$C$2:$E$2,0))</f>
        <v>9</v>
      </c>
      <c r="BE203" s="6">
        <f>INDEX('P-07 HACCP score'!$C$3:$E$7,MATCH(O203,'P-07 HACCP score'!$B$3:$B$7,0),MATCH('D-14 Ernst'!K$2,'P-07 HACCP score'!$C$2:$E$2,0))</f>
        <v>9</v>
      </c>
      <c r="BF203" s="6">
        <f>INDEX('P-07 HACCP score'!$C$3:$E$7,MATCH(P203,'P-07 HACCP score'!$B$3:$B$7,0),MATCH('D-14 Ernst'!L$2,'P-07 HACCP score'!$C$2:$E$2,0))</f>
        <v>9</v>
      </c>
      <c r="BG203" s="6">
        <f>INDEX('P-07 HACCP score'!$C$3:$E$7,MATCH(Q203,'P-07 HACCP score'!$B$3:$B$7,0),MATCH('D-14 Ernst'!M$2,'P-07 HACCP score'!$C$2:$E$2,0))</f>
        <v>5</v>
      </c>
      <c r="BH203" s="6">
        <f>INDEX('P-07 HACCP score'!$C$3:$E$7,MATCH(R203,'P-07 HACCP score'!$B$3:$B$7,0),MATCH('D-14 Ernst'!N$2,'P-07 HACCP score'!$C$2:$E$2,0))</f>
        <v>0</v>
      </c>
      <c r="BI203" s="6">
        <f>INDEX('P-07 HACCP score'!$C$3:$E$7,MATCH(S203,'P-07 HACCP score'!$B$3:$B$7,0),MATCH('D-14 Ernst'!O$2,'P-07 HACCP score'!$C$2:$E$2,0))</f>
        <v>1.5</v>
      </c>
      <c r="BJ203" s="6">
        <f>INDEX('P-07 HACCP score'!$C$3:$E$7,MATCH(T203,'P-07 HACCP score'!$B$3:$B$7,0),MATCH('D-14 Ernst'!P$2,'P-07 HACCP score'!$C$2:$E$2,0))</f>
        <v>0</v>
      </c>
      <c r="BK203" s="6">
        <f>INDEX('P-07 HACCP score'!$C$3:$E$7,MATCH(U203,'P-07 HACCP score'!$B$3:$B$7,0),MATCH('D-14 Ernst'!Q$2,'P-07 HACCP score'!$C$2:$E$2,0))</f>
        <v>0</v>
      </c>
      <c r="BL203" s="6">
        <f>INDEX('P-07 HACCP score'!$C$3:$E$7,MATCH(V203,'P-07 HACCP score'!$B$3:$B$7,0),MATCH('D-14 Ernst'!R$2,'P-07 HACCP score'!$C$2:$E$2,0))</f>
        <v>0</v>
      </c>
      <c r="BM203" s="6">
        <f>INDEX('P-07 HACCP score'!$C$3:$E$7,MATCH(W203,'P-07 HACCP score'!$B$3:$B$7,0),MATCH('D-14 Ernst'!S$2,'P-07 HACCP score'!$C$2:$E$2,0))</f>
        <v>0</v>
      </c>
      <c r="BN203" s="6">
        <f>INDEX('P-07 HACCP score'!$C$3:$E$7,MATCH(X203,'P-07 HACCP score'!$B$3:$B$7,0),MATCH('D-14 Ernst'!T$2,'P-07 HACCP score'!$C$2:$E$2,0))</f>
        <v>0</v>
      </c>
      <c r="BO203" s="6">
        <f>INDEX('P-07 HACCP score'!$C$3:$E$7,MATCH(Y203,'P-07 HACCP score'!$B$3:$B$7,0),MATCH('D-14 Ernst'!U$2,'P-07 HACCP score'!$C$2:$E$2,0))</f>
        <v>0</v>
      </c>
      <c r="BP203" s="6">
        <f>INDEX('P-07 HACCP score'!$C$3:$E$7,MATCH(Z203,'P-07 HACCP score'!$B$3:$B$7,0),MATCH('D-14 Ernst'!V$2,'P-07 HACCP score'!$C$2:$E$2,0))</f>
        <v>0</v>
      </c>
      <c r="BQ203" s="6">
        <f>INDEX('P-07 HACCP score'!$C$3:$E$7,MATCH(AA203,'P-07 HACCP score'!$B$3:$B$7,0),MATCH('D-14 Ernst'!W$2,'P-07 HACCP score'!$C$2:$E$2,0))</f>
        <v>0</v>
      </c>
      <c r="BR203" s="6">
        <f>INDEX('P-07 HACCP score'!$C$3:$E$7,MATCH(AB203,'P-07 HACCP score'!$B$3:$B$7,0),MATCH('D-14 Ernst'!X$2,'P-07 HACCP score'!$C$2:$E$2,0))</f>
        <v>0</v>
      </c>
      <c r="BS203" s="6">
        <f>INDEX('P-07 HACCP score'!$C$3:$E$7,MATCH(AC203,'P-07 HACCP score'!$B$3:$B$7,0),MATCH('D-14 Ernst'!Y$2,'P-07 HACCP score'!$C$2:$E$2,0))</f>
        <v>0</v>
      </c>
      <c r="BT203" s="6">
        <f>INDEX('P-07 HACCP score'!$C$3:$E$7,MATCH(AD203,'P-07 HACCP score'!$B$3:$B$7,0),MATCH('D-14 Ernst'!Z$2,'P-07 HACCP score'!$C$2:$E$2,0))</f>
        <v>0</v>
      </c>
      <c r="BU203" s="6">
        <f>INDEX('P-07 HACCP score'!$C$3:$E$7,MATCH(AE203,'P-07 HACCP score'!$B$3:$B$7,0),MATCH('D-14 Ernst'!AA$2,'P-07 HACCP score'!$C$2:$E$2,0))</f>
        <v>0</v>
      </c>
      <c r="BV203" s="6">
        <f>INDEX('P-07 HACCP score'!$C$3:$E$7,MATCH(AF203,'P-07 HACCP score'!$B$3:$B$7,0),MATCH('D-14 Ernst'!AB$2,'P-07 HACCP score'!$C$2:$E$2,0))</f>
        <v>0</v>
      </c>
      <c r="BW203" s="6">
        <f>INDEX('P-07 HACCP score'!$C$3:$E$7,MATCH(AG203,'P-07 HACCP score'!$B$3:$B$7,0),MATCH('D-14 Ernst'!AC$2,'P-07 HACCP score'!$C$2:$E$2,0))</f>
        <v>0</v>
      </c>
      <c r="BX203" s="6">
        <f>INDEX('P-07 HACCP score'!$C$3:$E$7,MATCH(AH203,'P-07 HACCP score'!$B$3:$B$7,0),MATCH('D-14 Ernst'!AD$2,'P-07 HACCP score'!$C$2:$E$2,0))</f>
        <v>0</v>
      </c>
    </row>
    <row r="204" spans="1:76" s="6" customFormat="1" x14ac:dyDescent="0.45">
      <c r="A204" s="47">
        <v>30775</v>
      </c>
      <c r="B204" s="6" t="s">
        <v>232</v>
      </c>
      <c r="C204" s="6" t="s">
        <v>123</v>
      </c>
      <c r="D204" s="21" t="s">
        <v>60</v>
      </c>
      <c r="E204" s="22"/>
      <c r="F204" s="22"/>
      <c r="G204" s="22"/>
      <c r="H204" s="25"/>
      <c r="I204" s="25"/>
      <c r="J204" s="25"/>
      <c r="K204" s="25"/>
      <c r="L204" s="25"/>
      <c r="M204" s="22"/>
      <c r="N204" s="42" t="s">
        <v>43</v>
      </c>
      <c r="O204" s="45" t="s">
        <v>43</v>
      </c>
      <c r="P204" s="45" t="s">
        <v>43</v>
      </c>
      <c r="Q204" s="22" t="s">
        <v>32</v>
      </c>
      <c r="R204" s="22"/>
      <c r="S204" s="22"/>
      <c r="T204" s="22"/>
      <c r="U204" s="22"/>
      <c r="V204" s="22"/>
      <c r="W204" s="22"/>
      <c r="X204" s="22"/>
      <c r="Y204" s="22"/>
      <c r="Z204" s="22"/>
      <c r="AA204" s="22"/>
      <c r="AB204" s="22"/>
      <c r="AC204" s="22"/>
      <c r="AD204" s="22"/>
      <c r="AE204" s="22"/>
      <c r="AF204" s="22"/>
      <c r="AG204" s="22"/>
      <c r="AH204" s="22"/>
      <c r="AI204" s="4">
        <f>COUNTIF(AU204:AW204,5)+COUNTIF(BC204:BD204,5)+COUNTIF(BG204:BX204,5)+COUNTIF(AU204:AW204,9)+COUNTIF(BC204:BD204,9)+COUNTIF(BG204:BX204,9)</f>
        <v>2</v>
      </c>
      <c r="AJ204" s="4">
        <f>COUNTIF(AU204:AW204,15)+COUNTIF(BC204:BD204,15)+COUNTIF(BG204:BX204,15)+COUNTIF(AU204:AW204,25)+COUNTIF(BC204:BD204,25)+COUNTIF(BG204:BX204,25)</f>
        <v>0</v>
      </c>
      <c r="AK204" s="4" t="str">
        <f>IF(AJ204&gt;=1,"HOOG",IF(AI204&gt;=2,"MIDDEN","LAAG"))</f>
        <v>MIDDEN</v>
      </c>
      <c r="AL204" s="4" t="str">
        <f>IF(AND(AJ204=1,OR(G204="H",X204="H"),TEXT(D204,0)&lt;&gt;"4"),"J","N" )</f>
        <v>N</v>
      </c>
      <c r="AM204" s="4" t="s">
        <v>34</v>
      </c>
      <c r="AN204" s="80" t="str">
        <f>IF(OR(AM204="J",AL204="J"),"MIDDEN",AK204)</f>
        <v>MIDDEN</v>
      </c>
      <c r="AO204" s="4" t="s">
        <v>32</v>
      </c>
      <c r="AP204" s="4" t="s">
        <v>36</v>
      </c>
      <c r="AQ204" s="4" t="s">
        <v>34</v>
      </c>
      <c r="AR204" s="4" t="str">
        <f>IF(AND(AO204="H",AP204="K"),"J",IF(OR(AND(AO204="L",AP204="K",AQ204="J"),AND(AO204="H",AP204="G",AQ204="J")),"J","N"))</f>
        <v>N</v>
      </c>
      <c r="AS204" s="4" t="s">
        <v>34</v>
      </c>
      <c r="AT204" s="4" t="str">
        <f>IF(AR204="N",AN204,IF(AN204="LAAG","MIDDEN","HOOG"))</f>
        <v>MIDDEN</v>
      </c>
      <c r="AU204" s="6">
        <f>INDEX('P-07 HACCP score'!$C$3:$E$7,MATCH(E204,'P-07 HACCP score'!$B$3:$B$7,0),MATCH('D-14 Ernst'!A$2,'P-07 HACCP score'!$C$2:$E$2,0))</f>
        <v>0</v>
      </c>
      <c r="AV204" s="6">
        <f>INDEX('P-07 HACCP score'!$C$3:$E$7,MATCH(F204,'P-07 HACCP score'!$B$3:$B$7,0),MATCH('D-14 Ernst'!B$2,'P-07 HACCP score'!$C$2:$E$2,0))</f>
        <v>0</v>
      </c>
      <c r="AW204" s="6">
        <f>INDEX('P-07 HACCP score'!$C$3:$E$7,MATCH(G204,'P-07 HACCP score'!$B$3:$B$7,0),MATCH('D-14 Ernst'!C$2,'P-07 HACCP score'!$C$2:$E$2,0))</f>
        <v>0</v>
      </c>
      <c r="AX204" s="6">
        <f>INDEX('P-07 HACCP score'!$C$3:$E$7,MATCH(H204,'P-07 HACCP score'!$B$3:$B$7,0),MATCH('D-14 Ernst'!D$2,'P-07 HACCP score'!$C$2:$E$2,0))</f>
        <v>0</v>
      </c>
      <c r="AY204" s="6">
        <f>INDEX('P-07 HACCP score'!$C$3:$E$7,MATCH(I204,'P-07 HACCP score'!$B$3:$B$7,0),MATCH('D-14 Ernst'!E$2,'P-07 HACCP score'!$C$2:$E$2,0))</f>
        <v>0</v>
      </c>
      <c r="AZ204" s="6">
        <f>INDEX('P-07 HACCP score'!$C$3:$E$7,MATCH(J204,'P-07 HACCP score'!$B$3:$B$7,0),MATCH('D-14 Ernst'!F$2,'P-07 HACCP score'!$C$2:$E$2,0))</f>
        <v>0</v>
      </c>
      <c r="BA204" s="6">
        <f>INDEX('P-07 HACCP score'!$C$3:$E$7,MATCH(K204,'P-07 HACCP score'!$B$3:$B$7,0),MATCH('D-14 Ernst'!G$2,'P-07 HACCP score'!$C$2:$E$2,0))</f>
        <v>0</v>
      </c>
      <c r="BB204" s="6">
        <f>INDEX('P-07 HACCP score'!$C$3:$E$7,MATCH(L204,'P-07 HACCP score'!$B$3:$B$7,0),MATCH('D-14 Ernst'!H$2,'P-07 HACCP score'!$C$2:$E$2,0))</f>
        <v>0</v>
      </c>
      <c r="BC204" s="6">
        <f>INDEX('P-07 HACCP score'!$C$3:$E$7,MATCH(M204,'P-07 HACCP score'!$B$3:$B$7,0),MATCH('D-14 Ernst'!I$2,'P-07 HACCP score'!$C$2:$E$2,0))</f>
        <v>0</v>
      </c>
      <c r="BD204" s="6">
        <f>INDEX('P-07 HACCP score'!$C$3:$E$7,MATCH(N204,'P-07 HACCP score'!$B$3:$B$7,0),MATCH('D-14 Ernst'!J$2,'P-07 HACCP score'!$C$2:$E$2,0))</f>
        <v>9</v>
      </c>
      <c r="BE204" s="6">
        <f>INDEX('P-07 HACCP score'!$C$3:$E$7,MATCH(O204,'P-07 HACCP score'!$B$3:$B$7,0),MATCH('D-14 Ernst'!K$2,'P-07 HACCP score'!$C$2:$E$2,0))</f>
        <v>9</v>
      </c>
      <c r="BF204" s="6">
        <f>INDEX('P-07 HACCP score'!$C$3:$E$7,MATCH(P204,'P-07 HACCP score'!$B$3:$B$7,0),MATCH('D-14 Ernst'!L$2,'P-07 HACCP score'!$C$2:$E$2,0))</f>
        <v>9</v>
      </c>
      <c r="BG204" s="6">
        <f>INDEX('P-07 HACCP score'!$C$3:$E$7,MATCH(Q204,'P-07 HACCP score'!$B$3:$B$7,0),MATCH('D-14 Ernst'!M$2,'P-07 HACCP score'!$C$2:$E$2,0))</f>
        <v>5</v>
      </c>
      <c r="BH204" s="6">
        <f>INDEX('P-07 HACCP score'!$C$3:$E$7,MATCH(R204,'P-07 HACCP score'!$B$3:$B$7,0),MATCH('D-14 Ernst'!N$2,'P-07 HACCP score'!$C$2:$E$2,0))</f>
        <v>0</v>
      </c>
      <c r="BI204" s="6">
        <f>INDEX('P-07 HACCP score'!$C$3:$E$7,MATCH(S204,'P-07 HACCP score'!$B$3:$B$7,0),MATCH('D-14 Ernst'!O$2,'P-07 HACCP score'!$C$2:$E$2,0))</f>
        <v>0</v>
      </c>
      <c r="BJ204" s="6">
        <f>INDEX('P-07 HACCP score'!$C$3:$E$7,MATCH(T204,'P-07 HACCP score'!$B$3:$B$7,0),MATCH('D-14 Ernst'!P$2,'P-07 HACCP score'!$C$2:$E$2,0))</f>
        <v>0</v>
      </c>
      <c r="BK204" s="6">
        <f>INDEX('P-07 HACCP score'!$C$3:$E$7,MATCH(U204,'P-07 HACCP score'!$B$3:$B$7,0),MATCH('D-14 Ernst'!Q$2,'P-07 HACCP score'!$C$2:$E$2,0))</f>
        <v>0</v>
      </c>
      <c r="BL204" s="6">
        <f>INDEX('P-07 HACCP score'!$C$3:$E$7,MATCH(V204,'P-07 HACCP score'!$B$3:$B$7,0),MATCH('D-14 Ernst'!R$2,'P-07 HACCP score'!$C$2:$E$2,0))</f>
        <v>0</v>
      </c>
      <c r="BM204" s="6">
        <f>INDEX('P-07 HACCP score'!$C$3:$E$7,MATCH(W204,'P-07 HACCP score'!$B$3:$B$7,0),MATCH('D-14 Ernst'!S$2,'P-07 HACCP score'!$C$2:$E$2,0))</f>
        <v>0</v>
      </c>
      <c r="BN204" s="6">
        <f>INDEX('P-07 HACCP score'!$C$3:$E$7,MATCH(X204,'P-07 HACCP score'!$B$3:$B$7,0),MATCH('D-14 Ernst'!T$2,'P-07 HACCP score'!$C$2:$E$2,0))</f>
        <v>0</v>
      </c>
      <c r="BO204" s="6">
        <f>INDEX('P-07 HACCP score'!$C$3:$E$7,MATCH(Y204,'P-07 HACCP score'!$B$3:$B$7,0),MATCH('D-14 Ernst'!U$2,'P-07 HACCP score'!$C$2:$E$2,0))</f>
        <v>0</v>
      </c>
      <c r="BP204" s="6">
        <f>INDEX('P-07 HACCP score'!$C$3:$E$7,MATCH(Z204,'P-07 HACCP score'!$B$3:$B$7,0),MATCH('D-14 Ernst'!V$2,'P-07 HACCP score'!$C$2:$E$2,0))</f>
        <v>0</v>
      </c>
      <c r="BQ204" s="6">
        <f>INDEX('P-07 HACCP score'!$C$3:$E$7,MATCH(AA204,'P-07 HACCP score'!$B$3:$B$7,0),MATCH('D-14 Ernst'!W$2,'P-07 HACCP score'!$C$2:$E$2,0))</f>
        <v>0</v>
      </c>
      <c r="BR204" s="6">
        <f>INDEX('P-07 HACCP score'!$C$3:$E$7,MATCH(AB204,'P-07 HACCP score'!$B$3:$B$7,0),MATCH('D-14 Ernst'!X$2,'P-07 HACCP score'!$C$2:$E$2,0))</f>
        <v>0</v>
      </c>
      <c r="BS204" s="6">
        <f>INDEX('P-07 HACCP score'!$C$3:$E$7,MATCH(AC204,'P-07 HACCP score'!$B$3:$B$7,0),MATCH('D-14 Ernst'!Y$2,'P-07 HACCP score'!$C$2:$E$2,0))</f>
        <v>0</v>
      </c>
      <c r="BT204" s="6">
        <f>INDEX('P-07 HACCP score'!$C$3:$E$7,MATCH(AD204,'P-07 HACCP score'!$B$3:$B$7,0),MATCH('D-14 Ernst'!Z$2,'P-07 HACCP score'!$C$2:$E$2,0))</f>
        <v>0</v>
      </c>
      <c r="BU204" s="6">
        <f>INDEX('P-07 HACCP score'!$C$3:$E$7,MATCH(AE204,'P-07 HACCP score'!$B$3:$B$7,0),MATCH('D-14 Ernst'!AA$2,'P-07 HACCP score'!$C$2:$E$2,0))</f>
        <v>0</v>
      </c>
      <c r="BV204" s="6">
        <f>INDEX('P-07 HACCP score'!$C$3:$E$7,MATCH(AF204,'P-07 HACCP score'!$B$3:$B$7,0),MATCH('D-14 Ernst'!AB$2,'P-07 HACCP score'!$C$2:$E$2,0))</f>
        <v>0</v>
      </c>
      <c r="BW204" s="6">
        <f>INDEX('P-07 HACCP score'!$C$3:$E$7,MATCH(AG204,'P-07 HACCP score'!$B$3:$B$7,0),MATCH('D-14 Ernst'!AC$2,'P-07 HACCP score'!$C$2:$E$2,0))</f>
        <v>0</v>
      </c>
      <c r="BX204" s="6">
        <f>INDEX('P-07 HACCP score'!$C$3:$E$7,MATCH(AH204,'P-07 HACCP score'!$B$3:$B$7,0),MATCH('D-14 Ernst'!AD$2,'P-07 HACCP score'!$C$2:$E$2,0))</f>
        <v>0</v>
      </c>
    </row>
    <row r="205" spans="1:76" s="6" customFormat="1" x14ac:dyDescent="0.45">
      <c r="A205" s="47">
        <v>30770</v>
      </c>
      <c r="B205" s="6" t="s">
        <v>233</v>
      </c>
      <c r="C205" s="6" t="s">
        <v>123</v>
      </c>
      <c r="D205" s="21" t="s">
        <v>60</v>
      </c>
      <c r="E205" s="22"/>
      <c r="F205" s="22"/>
      <c r="G205" s="22"/>
      <c r="H205" s="25"/>
      <c r="I205" s="25"/>
      <c r="J205" s="25"/>
      <c r="K205" s="25"/>
      <c r="L205" s="25"/>
      <c r="M205" s="22"/>
      <c r="N205" s="22" t="s">
        <v>43</v>
      </c>
      <c r="O205" s="26" t="s">
        <v>43</v>
      </c>
      <c r="P205" s="26" t="s">
        <v>43</v>
      </c>
      <c r="Q205" s="22" t="s">
        <v>32</v>
      </c>
      <c r="R205" s="22"/>
      <c r="S205" s="22"/>
      <c r="T205" s="22"/>
      <c r="U205" s="22"/>
      <c r="V205" s="22"/>
      <c r="W205" s="22"/>
      <c r="X205" s="22"/>
      <c r="Y205" s="22"/>
      <c r="Z205" s="22"/>
      <c r="AA205" s="22"/>
      <c r="AB205" s="22"/>
      <c r="AC205" s="22"/>
      <c r="AD205" s="22"/>
      <c r="AE205" s="22"/>
      <c r="AF205" s="22"/>
      <c r="AG205" s="22"/>
      <c r="AH205" s="22"/>
      <c r="AI205" s="4">
        <f>COUNTIF(AU205:AW205,5)+COUNTIF(BC205:BD205,5)+COUNTIF(BG205:BX205,5)+COUNTIF(AU205:AW205,9)+COUNTIF(BC205:BD205,9)+COUNTIF(BG205:BX205,9)</f>
        <v>2</v>
      </c>
      <c r="AJ205" s="4">
        <f>COUNTIF(AU205:AW205,15)+COUNTIF(BC205:BD205,15)+COUNTIF(BG205:BX205,15)+COUNTIF(AU205:AW205,25)+COUNTIF(BC205:BD205,25)+COUNTIF(BG205:BX205,25)</f>
        <v>0</v>
      </c>
      <c r="AK205" s="4" t="str">
        <f>IF(AJ205&gt;=1,"HOOG",IF(AI205&gt;=2,"MIDDEN","LAAG"))</f>
        <v>MIDDEN</v>
      </c>
      <c r="AL205" s="4" t="str">
        <f>IF(AND(AJ205=1,OR(G205="H",X205="H"),TEXT(D205,0)&lt;&gt;"4"),"J","N" )</f>
        <v>N</v>
      </c>
      <c r="AM205" s="4" t="s">
        <v>34</v>
      </c>
      <c r="AN205" s="80" t="str">
        <f>IF(OR(AM205="J",AL205="J"),"MIDDEN",AK205)</f>
        <v>MIDDEN</v>
      </c>
      <c r="AO205" s="4" t="s">
        <v>32</v>
      </c>
      <c r="AP205" s="4" t="s">
        <v>36</v>
      </c>
      <c r="AQ205" s="4" t="s">
        <v>34</v>
      </c>
      <c r="AR205" s="4" t="str">
        <f>IF(AND(AO205="H",AP205="K"),"J",IF(OR(AND(AO205="L",AP205="K",AQ205="J"),AND(AO205="H",AP205="G",AQ205="J")),"J","N"))</f>
        <v>N</v>
      </c>
      <c r="AS205" s="4" t="s">
        <v>34</v>
      </c>
      <c r="AT205" s="4" t="str">
        <f>IF(AR205="N",AN205,IF(AN205="LAAG","MIDDEN","HOOG"))</f>
        <v>MIDDEN</v>
      </c>
      <c r="AU205" s="6">
        <f>INDEX('P-07 HACCP score'!$C$3:$E$7,MATCH(E205,'P-07 HACCP score'!$B$3:$B$7,0),MATCH('D-14 Ernst'!A$2,'P-07 HACCP score'!$C$2:$E$2,0))</f>
        <v>0</v>
      </c>
      <c r="AV205" s="6">
        <f>INDEX('P-07 HACCP score'!$C$3:$E$7,MATCH(F205,'P-07 HACCP score'!$B$3:$B$7,0),MATCH('D-14 Ernst'!B$2,'P-07 HACCP score'!$C$2:$E$2,0))</f>
        <v>0</v>
      </c>
      <c r="AW205" s="6">
        <f>INDEX('P-07 HACCP score'!$C$3:$E$7,MATCH(G205,'P-07 HACCP score'!$B$3:$B$7,0),MATCH('D-14 Ernst'!C$2,'P-07 HACCP score'!$C$2:$E$2,0))</f>
        <v>0</v>
      </c>
      <c r="AX205" s="6">
        <f>INDEX('P-07 HACCP score'!$C$3:$E$7,MATCH(H205,'P-07 HACCP score'!$B$3:$B$7,0),MATCH('D-14 Ernst'!D$2,'P-07 HACCP score'!$C$2:$E$2,0))</f>
        <v>0</v>
      </c>
      <c r="AY205" s="6">
        <f>INDEX('P-07 HACCP score'!$C$3:$E$7,MATCH(I205,'P-07 HACCP score'!$B$3:$B$7,0),MATCH('D-14 Ernst'!E$2,'P-07 HACCP score'!$C$2:$E$2,0))</f>
        <v>0</v>
      </c>
      <c r="AZ205" s="6">
        <f>INDEX('P-07 HACCP score'!$C$3:$E$7,MATCH(J205,'P-07 HACCP score'!$B$3:$B$7,0),MATCH('D-14 Ernst'!F$2,'P-07 HACCP score'!$C$2:$E$2,0))</f>
        <v>0</v>
      </c>
      <c r="BA205" s="6">
        <f>INDEX('P-07 HACCP score'!$C$3:$E$7,MATCH(K205,'P-07 HACCP score'!$B$3:$B$7,0),MATCH('D-14 Ernst'!G$2,'P-07 HACCP score'!$C$2:$E$2,0))</f>
        <v>0</v>
      </c>
      <c r="BB205" s="6">
        <f>INDEX('P-07 HACCP score'!$C$3:$E$7,MATCH(L205,'P-07 HACCP score'!$B$3:$B$7,0),MATCH('D-14 Ernst'!H$2,'P-07 HACCP score'!$C$2:$E$2,0))</f>
        <v>0</v>
      </c>
      <c r="BC205" s="6">
        <f>INDEX('P-07 HACCP score'!$C$3:$E$7,MATCH(M205,'P-07 HACCP score'!$B$3:$B$7,0),MATCH('D-14 Ernst'!I$2,'P-07 HACCP score'!$C$2:$E$2,0))</f>
        <v>0</v>
      </c>
      <c r="BD205" s="6">
        <f>INDEX('P-07 HACCP score'!$C$3:$E$7,MATCH(N205,'P-07 HACCP score'!$B$3:$B$7,0),MATCH('D-14 Ernst'!J$2,'P-07 HACCP score'!$C$2:$E$2,0))</f>
        <v>9</v>
      </c>
      <c r="BE205" s="6">
        <f>INDEX('P-07 HACCP score'!$C$3:$E$7,MATCH(O205,'P-07 HACCP score'!$B$3:$B$7,0),MATCH('D-14 Ernst'!K$2,'P-07 HACCP score'!$C$2:$E$2,0))</f>
        <v>9</v>
      </c>
      <c r="BF205" s="6">
        <f>INDEX('P-07 HACCP score'!$C$3:$E$7,MATCH(P205,'P-07 HACCP score'!$B$3:$B$7,0),MATCH('D-14 Ernst'!L$2,'P-07 HACCP score'!$C$2:$E$2,0))</f>
        <v>9</v>
      </c>
      <c r="BG205" s="6">
        <f>INDEX('P-07 HACCP score'!$C$3:$E$7,MATCH(Q205,'P-07 HACCP score'!$B$3:$B$7,0),MATCH('D-14 Ernst'!M$2,'P-07 HACCP score'!$C$2:$E$2,0))</f>
        <v>5</v>
      </c>
      <c r="BH205" s="6">
        <f>INDEX('P-07 HACCP score'!$C$3:$E$7,MATCH(R205,'P-07 HACCP score'!$B$3:$B$7,0),MATCH('D-14 Ernst'!N$2,'P-07 HACCP score'!$C$2:$E$2,0))</f>
        <v>0</v>
      </c>
      <c r="BI205" s="6">
        <f>INDEX('P-07 HACCP score'!$C$3:$E$7,MATCH(S205,'P-07 HACCP score'!$B$3:$B$7,0),MATCH('D-14 Ernst'!O$2,'P-07 HACCP score'!$C$2:$E$2,0))</f>
        <v>0</v>
      </c>
      <c r="BJ205" s="6">
        <f>INDEX('P-07 HACCP score'!$C$3:$E$7,MATCH(T205,'P-07 HACCP score'!$B$3:$B$7,0),MATCH('D-14 Ernst'!P$2,'P-07 HACCP score'!$C$2:$E$2,0))</f>
        <v>0</v>
      </c>
      <c r="BK205" s="6">
        <f>INDEX('P-07 HACCP score'!$C$3:$E$7,MATCH(U205,'P-07 HACCP score'!$B$3:$B$7,0),MATCH('D-14 Ernst'!Q$2,'P-07 HACCP score'!$C$2:$E$2,0))</f>
        <v>0</v>
      </c>
      <c r="BL205" s="6">
        <f>INDEX('P-07 HACCP score'!$C$3:$E$7,MATCH(V205,'P-07 HACCP score'!$B$3:$B$7,0),MATCH('D-14 Ernst'!R$2,'P-07 HACCP score'!$C$2:$E$2,0))</f>
        <v>0</v>
      </c>
      <c r="BM205" s="6">
        <f>INDEX('P-07 HACCP score'!$C$3:$E$7,MATCH(W205,'P-07 HACCP score'!$B$3:$B$7,0),MATCH('D-14 Ernst'!S$2,'P-07 HACCP score'!$C$2:$E$2,0))</f>
        <v>0</v>
      </c>
      <c r="BN205" s="6">
        <f>INDEX('P-07 HACCP score'!$C$3:$E$7,MATCH(X205,'P-07 HACCP score'!$B$3:$B$7,0),MATCH('D-14 Ernst'!T$2,'P-07 HACCP score'!$C$2:$E$2,0))</f>
        <v>0</v>
      </c>
      <c r="BO205" s="6">
        <f>INDEX('P-07 HACCP score'!$C$3:$E$7,MATCH(Y205,'P-07 HACCP score'!$B$3:$B$7,0),MATCH('D-14 Ernst'!U$2,'P-07 HACCP score'!$C$2:$E$2,0))</f>
        <v>0</v>
      </c>
      <c r="BP205" s="6">
        <f>INDEX('P-07 HACCP score'!$C$3:$E$7,MATCH(Z205,'P-07 HACCP score'!$B$3:$B$7,0),MATCH('D-14 Ernst'!V$2,'P-07 HACCP score'!$C$2:$E$2,0))</f>
        <v>0</v>
      </c>
      <c r="BQ205" s="6">
        <f>INDEX('P-07 HACCP score'!$C$3:$E$7,MATCH(AA205,'P-07 HACCP score'!$B$3:$B$7,0),MATCH('D-14 Ernst'!W$2,'P-07 HACCP score'!$C$2:$E$2,0))</f>
        <v>0</v>
      </c>
      <c r="BR205" s="6">
        <f>INDEX('P-07 HACCP score'!$C$3:$E$7,MATCH(AB205,'P-07 HACCP score'!$B$3:$B$7,0),MATCH('D-14 Ernst'!X$2,'P-07 HACCP score'!$C$2:$E$2,0))</f>
        <v>0</v>
      </c>
      <c r="BS205" s="6">
        <f>INDEX('P-07 HACCP score'!$C$3:$E$7,MATCH(AC205,'P-07 HACCP score'!$B$3:$B$7,0),MATCH('D-14 Ernst'!Y$2,'P-07 HACCP score'!$C$2:$E$2,0))</f>
        <v>0</v>
      </c>
      <c r="BT205" s="6">
        <f>INDEX('P-07 HACCP score'!$C$3:$E$7,MATCH(AD205,'P-07 HACCP score'!$B$3:$B$7,0),MATCH('D-14 Ernst'!Z$2,'P-07 HACCP score'!$C$2:$E$2,0))</f>
        <v>0</v>
      </c>
      <c r="BU205" s="6">
        <f>INDEX('P-07 HACCP score'!$C$3:$E$7,MATCH(AE205,'P-07 HACCP score'!$B$3:$B$7,0),MATCH('D-14 Ernst'!AA$2,'P-07 HACCP score'!$C$2:$E$2,0))</f>
        <v>0</v>
      </c>
      <c r="BV205" s="6">
        <f>INDEX('P-07 HACCP score'!$C$3:$E$7,MATCH(AF205,'P-07 HACCP score'!$B$3:$B$7,0),MATCH('D-14 Ernst'!AB$2,'P-07 HACCP score'!$C$2:$E$2,0))</f>
        <v>0</v>
      </c>
      <c r="BW205" s="6">
        <f>INDEX('P-07 HACCP score'!$C$3:$E$7,MATCH(AG205,'P-07 HACCP score'!$B$3:$B$7,0),MATCH('D-14 Ernst'!AC$2,'P-07 HACCP score'!$C$2:$E$2,0))</f>
        <v>0</v>
      </c>
      <c r="BX205" s="6">
        <f>INDEX('P-07 HACCP score'!$C$3:$E$7,MATCH(AH205,'P-07 HACCP score'!$B$3:$B$7,0),MATCH('D-14 Ernst'!AD$2,'P-07 HACCP score'!$C$2:$E$2,0))</f>
        <v>0</v>
      </c>
    </row>
    <row r="206" spans="1:76" s="6" customFormat="1" x14ac:dyDescent="0.45">
      <c r="A206" s="47">
        <v>30780</v>
      </c>
      <c r="B206" s="6" t="s">
        <v>234</v>
      </c>
      <c r="C206" s="6" t="s">
        <v>123</v>
      </c>
      <c r="D206" s="21" t="s">
        <v>60</v>
      </c>
      <c r="E206" s="22"/>
      <c r="F206" s="22"/>
      <c r="G206" s="22"/>
      <c r="H206" s="25"/>
      <c r="I206" s="25"/>
      <c r="J206" s="25"/>
      <c r="K206" s="25"/>
      <c r="L206" s="25"/>
      <c r="M206" s="22"/>
      <c r="N206" s="42" t="s">
        <v>43</v>
      </c>
      <c r="O206" s="45" t="s">
        <v>43</v>
      </c>
      <c r="P206" s="45" t="s">
        <v>43</v>
      </c>
      <c r="Q206" s="22" t="s">
        <v>32</v>
      </c>
      <c r="R206" s="22"/>
      <c r="S206" s="22"/>
      <c r="T206" s="22"/>
      <c r="U206" s="22"/>
      <c r="V206" s="22"/>
      <c r="W206" s="22"/>
      <c r="X206" s="22"/>
      <c r="Y206" s="22"/>
      <c r="Z206" s="22"/>
      <c r="AA206" s="22"/>
      <c r="AB206" s="22"/>
      <c r="AC206" s="22"/>
      <c r="AD206" s="22"/>
      <c r="AE206" s="22"/>
      <c r="AF206" s="22"/>
      <c r="AG206" s="22"/>
      <c r="AH206" s="22"/>
      <c r="AI206" s="4">
        <f>COUNTIF(AU206:AW206,5)+COUNTIF(BC206:BD206,5)+COUNTIF(BG206:BX206,5)+COUNTIF(AU206:AW206,9)+COUNTIF(BC206:BD206,9)+COUNTIF(BG206:BX206,9)</f>
        <v>2</v>
      </c>
      <c r="AJ206" s="4">
        <f>COUNTIF(AU206:AW206,15)+COUNTIF(BC206:BD206,15)+COUNTIF(BG206:BX206,15)+COUNTIF(AU206:AW206,25)+COUNTIF(BC206:BD206,25)+COUNTIF(BG206:BX206,25)</f>
        <v>0</v>
      </c>
      <c r="AK206" s="4" t="str">
        <f>IF(AJ206&gt;=1,"HOOG",IF(AI206&gt;=2,"MIDDEN","LAAG"))</f>
        <v>MIDDEN</v>
      </c>
      <c r="AL206" s="4" t="str">
        <f>IF(AND(AJ206=1,OR(G206="H",X206="H"),TEXT(D206,0)&lt;&gt;"4"),"J","N" )</f>
        <v>N</v>
      </c>
      <c r="AM206" s="4" t="s">
        <v>34</v>
      </c>
      <c r="AN206" s="80" t="str">
        <f>IF(OR(AM206="J",AL206="J"),"MIDDEN",AK206)</f>
        <v>MIDDEN</v>
      </c>
      <c r="AO206" s="4" t="s">
        <v>32</v>
      </c>
      <c r="AP206" s="4" t="s">
        <v>36</v>
      </c>
      <c r="AQ206" s="4" t="s">
        <v>34</v>
      </c>
      <c r="AR206" s="4" t="str">
        <f>IF(AND(AO206="H",AP206="K"),"J",IF(OR(AND(AO206="L",AP206="K",AQ206="J"),AND(AO206="H",AP206="G",AQ206="J")),"J","N"))</f>
        <v>N</v>
      </c>
      <c r="AS206" s="4" t="s">
        <v>34</v>
      </c>
      <c r="AT206" s="4" t="str">
        <f>IF(AR206="N",AN206,IF(AN206="LAAG","MIDDEN","HOOG"))</f>
        <v>MIDDEN</v>
      </c>
      <c r="AU206" s="6">
        <f>INDEX('P-07 HACCP score'!$C$3:$E$7,MATCH(E206,'P-07 HACCP score'!$B$3:$B$7,0),MATCH('D-14 Ernst'!A$2,'P-07 HACCP score'!$C$2:$E$2,0))</f>
        <v>0</v>
      </c>
      <c r="AV206" s="6">
        <f>INDEX('P-07 HACCP score'!$C$3:$E$7,MATCH(F206,'P-07 HACCP score'!$B$3:$B$7,0),MATCH('D-14 Ernst'!B$2,'P-07 HACCP score'!$C$2:$E$2,0))</f>
        <v>0</v>
      </c>
      <c r="AW206" s="6">
        <f>INDEX('P-07 HACCP score'!$C$3:$E$7,MATCH(G206,'P-07 HACCP score'!$B$3:$B$7,0),MATCH('D-14 Ernst'!C$2,'P-07 HACCP score'!$C$2:$E$2,0))</f>
        <v>0</v>
      </c>
      <c r="AX206" s="6">
        <f>INDEX('P-07 HACCP score'!$C$3:$E$7,MATCH(H206,'P-07 HACCP score'!$B$3:$B$7,0),MATCH('D-14 Ernst'!D$2,'P-07 HACCP score'!$C$2:$E$2,0))</f>
        <v>0</v>
      </c>
      <c r="AY206" s="6">
        <f>INDEX('P-07 HACCP score'!$C$3:$E$7,MATCH(I206,'P-07 HACCP score'!$B$3:$B$7,0),MATCH('D-14 Ernst'!E$2,'P-07 HACCP score'!$C$2:$E$2,0))</f>
        <v>0</v>
      </c>
      <c r="AZ206" s="6">
        <f>INDEX('P-07 HACCP score'!$C$3:$E$7,MATCH(J206,'P-07 HACCP score'!$B$3:$B$7,0),MATCH('D-14 Ernst'!F$2,'P-07 HACCP score'!$C$2:$E$2,0))</f>
        <v>0</v>
      </c>
      <c r="BA206" s="6">
        <f>INDEX('P-07 HACCP score'!$C$3:$E$7,MATCH(K206,'P-07 HACCP score'!$B$3:$B$7,0),MATCH('D-14 Ernst'!G$2,'P-07 HACCP score'!$C$2:$E$2,0))</f>
        <v>0</v>
      </c>
      <c r="BB206" s="6">
        <f>INDEX('P-07 HACCP score'!$C$3:$E$7,MATCH(L206,'P-07 HACCP score'!$B$3:$B$7,0),MATCH('D-14 Ernst'!H$2,'P-07 HACCP score'!$C$2:$E$2,0))</f>
        <v>0</v>
      </c>
      <c r="BC206" s="6">
        <f>INDEX('P-07 HACCP score'!$C$3:$E$7,MATCH(M206,'P-07 HACCP score'!$B$3:$B$7,0),MATCH('D-14 Ernst'!I$2,'P-07 HACCP score'!$C$2:$E$2,0))</f>
        <v>0</v>
      </c>
      <c r="BD206" s="6">
        <f>INDEX('P-07 HACCP score'!$C$3:$E$7,MATCH(N206,'P-07 HACCP score'!$B$3:$B$7,0),MATCH('D-14 Ernst'!J$2,'P-07 HACCP score'!$C$2:$E$2,0))</f>
        <v>9</v>
      </c>
      <c r="BE206" s="6">
        <f>INDEX('P-07 HACCP score'!$C$3:$E$7,MATCH(O206,'P-07 HACCP score'!$B$3:$B$7,0),MATCH('D-14 Ernst'!K$2,'P-07 HACCP score'!$C$2:$E$2,0))</f>
        <v>9</v>
      </c>
      <c r="BF206" s="6">
        <f>INDEX('P-07 HACCP score'!$C$3:$E$7,MATCH(P206,'P-07 HACCP score'!$B$3:$B$7,0),MATCH('D-14 Ernst'!L$2,'P-07 HACCP score'!$C$2:$E$2,0))</f>
        <v>9</v>
      </c>
      <c r="BG206" s="6">
        <f>INDEX('P-07 HACCP score'!$C$3:$E$7,MATCH(Q206,'P-07 HACCP score'!$B$3:$B$7,0),MATCH('D-14 Ernst'!M$2,'P-07 HACCP score'!$C$2:$E$2,0))</f>
        <v>5</v>
      </c>
      <c r="BH206" s="6">
        <f>INDEX('P-07 HACCP score'!$C$3:$E$7,MATCH(R206,'P-07 HACCP score'!$B$3:$B$7,0),MATCH('D-14 Ernst'!N$2,'P-07 HACCP score'!$C$2:$E$2,0))</f>
        <v>0</v>
      </c>
      <c r="BI206" s="6">
        <f>INDEX('P-07 HACCP score'!$C$3:$E$7,MATCH(S206,'P-07 HACCP score'!$B$3:$B$7,0),MATCH('D-14 Ernst'!O$2,'P-07 HACCP score'!$C$2:$E$2,0))</f>
        <v>0</v>
      </c>
      <c r="BJ206" s="6">
        <f>INDEX('P-07 HACCP score'!$C$3:$E$7,MATCH(T206,'P-07 HACCP score'!$B$3:$B$7,0),MATCH('D-14 Ernst'!P$2,'P-07 HACCP score'!$C$2:$E$2,0))</f>
        <v>0</v>
      </c>
      <c r="BK206" s="6">
        <f>INDEX('P-07 HACCP score'!$C$3:$E$7,MATCH(U206,'P-07 HACCP score'!$B$3:$B$7,0),MATCH('D-14 Ernst'!Q$2,'P-07 HACCP score'!$C$2:$E$2,0))</f>
        <v>0</v>
      </c>
      <c r="BL206" s="6">
        <f>INDEX('P-07 HACCP score'!$C$3:$E$7,MATCH(V206,'P-07 HACCP score'!$B$3:$B$7,0),MATCH('D-14 Ernst'!R$2,'P-07 HACCP score'!$C$2:$E$2,0))</f>
        <v>0</v>
      </c>
      <c r="BM206" s="6">
        <f>INDEX('P-07 HACCP score'!$C$3:$E$7,MATCH(W206,'P-07 HACCP score'!$B$3:$B$7,0),MATCH('D-14 Ernst'!S$2,'P-07 HACCP score'!$C$2:$E$2,0))</f>
        <v>0</v>
      </c>
      <c r="BN206" s="6">
        <f>INDEX('P-07 HACCP score'!$C$3:$E$7,MATCH(X206,'P-07 HACCP score'!$B$3:$B$7,0),MATCH('D-14 Ernst'!T$2,'P-07 HACCP score'!$C$2:$E$2,0))</f>
        <v>0</v>
      </c>
      <c r="BO206" s="6">
        <f>INDEX('P-07 HACCP score'!$C$3:$E$7,MATCH(Y206,'P-07 HACCP score'!$B$3:$B$7,0),MATCH('D-14 Ernst'!U$2,'P-07 HACCP score'!$C$2:$E$2,0))</f>
        <v>0</v>
      </c>
      <c r="BP206" s="6">
        <f>INDEX('P-07 HACCP score'!$C$3:$E$7,MATCH(Z206,'P-07 HACCP score'!$B$3:$B$7,0),MATCH('D-14 Ernst'!V$2,'P-07 HACCP score'!$C$2:$E$2,0))</f>
        <v>0</v>
      </c>
      <c r="BQ206" s="6">
        <f>INDEX('P-07 HACCP score'!$C$3:$E$7,MATCH(AA206,'P-07 HACCP score'!$B$3:$B$7,0),MATCH('D-14 Ernst'!W$2,'P-07 HACCP score'!$C$2:$E$2,0))</f>
        <v>0</v>
      </c>
      <c r="BR206" s="6">
        <f>INDEX('P-07 HACCP score'!$C$3:$E$7,MATCH(AB206,'P-07 HACCP score'!$B$3:$B$7,0),MATCH('D-14 Ernst'!X$2,'P-07 HACCP score'!$C$2:$E$2,0))</f>
        <v>0</v>
      </c>
      <c r="BS206" s="6">
        <f>INDEX('P-07 HACCP score'!$C$3:$E$7,MATCH(AC206,'P-07 HACCP score'!$B$3:$B$7,0),MATCH('D-14 Ernst'!Y$2,'P-07 HACCP score'!$C$2:$E$2,0))</f>
        <v>0</v>
      </c>
      <c r="BT206" s="6">
        <f>INDEX('P-07 HACCP score'!$C$3:$E$7,MATCH(AD206,'P-07 HACCP score'!$B$3:$B$7,0),MATCH('D-14 Ernst'!Z$2,'P-07 HACCP score'!$C$2:$E$2,0))</f>
        <v>0</v>
      </c>
      <c r="BU206" s="6">
        <f>INDEX('P-07 HACCP score'!$C$3:$E$7,MATCH(AE206,'P-07 HACCP score'!$B$3:$B$7,0),MATCH('D-14 Ernst'!AA$2,'P-07 HACCP score'!$C$2:$E$2,0))</f>
        <v>0</v>
      </c>
      <c r="BV206" s="6">
        <f>INDEX('P-07 HACCP score'!$C$3:$E$7,MATCH(AF206,'P-07 HACCP score'!$B$3:$B$7,0),MATCH('D-14 Ernst'!AB$2,'P-07 HACCP score'!$C$2:$E$2,0))</f>
        <v>0</v>
      </c>
      <c r="BW206" s="6">
        <f>INDEX('P-07 HACCP score'!$C$3:$E$7,MATCH(AG206,'P-07 HACCP score'!$B$3:$B$7,0),MATCH('D-14 Ernst'!AC$2,'P-07 HACCP score'!$C$2:$E$2,0))</f>
        <v>0</v>
      </c>
      <c r="BX206" s="6">
        <f>INDEX('P-07 HACCP score'!$C$3:$E$7,MATCH(AH206,'P-07 HACCP score'!$B$3:$B$7,0),MATCH('D-14 Ernst'!AD$2,'P-07 HACCP score'!$C$2:$E$2,0))</f>
        <v>0</v>
      </c>
    </row>
    <row r="207" spans="1:76" s="6" customFormat="1" x14ac:dyDescent="0.45">
      <c r="A207" s="86">
        <v>20031</v>
      </c>
      <c r="B207" s="81" t="s">
        <v>235</v>
      </c>
      <c r="C207" s="40" t="s">
        <v>682</v>
      </c>
      <c r="D207" s="46">
        <v>5</v>
      </c>
      <c r="E207" s="22"/>
      <c r="F207" s="22"/>
      <c r="G207" s="22"/>
      <c r="H207" s="25"/>
      <c r="I207" s="25"/>
      <c r="J207" s="25"/>
      <c r="K207" s="25"/>
      <c r="L207" s="25"/>
      <c r="M207" s="22"/>
      <c r="N207" s="22"/>
      <c r="O207" s="26"/>
      <c r="P207" s="26"/>
      <c r="Q207" s="22"/>
      <c r="R207" s="22"/>
      <c r="S207" s="22"/>
      <c r="T207" s="22"/>
      <c r="U207" s="22"/>
      <c r="V207" s="22"/>
      <c r="W207" s="22"/>
      <c r="X207" s="22"/>
      <c r="Y207" s="22"/>
      <c r="Z207" s="22"/>
      <c r="AA207" s="22"/>
      <c r="AB207" s="22"/>
      <c r="AC207" s="22"/>
      <c r="AD207" s="22"/>
      <c r="AE207" s="22"/>
      <c r="AF207" s="22"/>
      <c r="AG207" s="22"/>
      <c r="AH207" s="22"/>
      <c r="AI207" s="4">
        <f>COUNTIF(AU207:AW207,5)+COUNTIF(BC207:BD207,5)+COUNTIF(BG207:BX207,5)+COUNTIF(AU207:AW207,9)+COUNTIF(BC207:BD207,9)+COUNTIF(BG207:BX207,9)</f>
        <v>0</v>
      </c>
      <c r="AJ207" s="4">
        <f>COUNTIF(AU207:AW207,15)+COUNTIF(BC207:BD207,15)+COUNTIF(BG207:BX207,15)+COUNTIF(AU207:AW207,25)+COUNTIF(BC207:BD207,25)+COUNTIF(BG207:BX207,25)</f>
        <v>0</v>
      </c>
      <c r="AK207" s="4" t="str">
        <f>IF(AJ207&gt;=1,"HOOG",IF(AI207&gt;=2,"MIDDEN","LAAG"))</f>
        <v>LAAG</v>
      </c>
      <c r="AL207" s="4" t="str">
        <f>IF(AND(AJ207=1,OR(G207="H",X207="H"),TEXT(D207,0)&lt;&gt;"4"),"J","N" )</f>
        <v>N</v>
      </c>
      <c r="AM207" s="4" t="s">
        <v>34</v>
      </c>
      <c r="AN207" s="80" t="str">
        <f>IF(OR(AM207="J",AL207="J"),"MIDDEN",AK207)</f>
        <v>LAAG</v>
      </c>
      <c r="AO207" s="4" t="s">
        <v>32</v>
      </c>
      <c r="AP207" s="4" t="s">
        <v>33</v>
      </c>
      <c r="AQ207" s="4" t="s">
        <v>34</v>
      </c>
      <c r="AR207" s="4" t="s">
        <v>34</v>
      </c>
      <c r="AS207" s="4" t="s">
        <v>34</v>
      </c>
      <c r="AT207" s="4" t="str">
        <f>IF(AR207="N",AN207,IF(AN207="LAAG","MIDDEN","HOOG"))</f>
        <v>LAAG</v>
      </c>
      <c r="AU207" s="6">
        <f>INDEX('P-07 HACCP score'!$C$3:$E$7,MATCH(E207,'P-07 HACCP score'!$B$3:$B$7,0),MATCH('D-14 Ernst'!A$2,'P-07 HACCP score'!$C$2:$E$2,0))</f>
        <v>0</v>
      </c>
      <c r="AV207" s="6">
        <f>INDEX('P-07 HACCP score'!$C$3:$E$7,MATCH(F207,'P-07 HACCP score'!$B$3:$B$7,0),MATCH('D-14 Ernst'!B$2,'P-07 HACCP score'!$C$2:$E$2,0))</f>
        <v>0</v>
      </c>
      <c r="AW207" s="6">
        <f>INDEX('P-07 HACCP score'!$C$3:$E$7,MATCH(G207,'P-07 HACCP score'!$B$3:$B$7,0),MATCH('D-14 Ernst'!C$2,'P-07 HACCP score'!$C$2:$E$2,0))</f>
        <v>0</v>
      </c>
      <c r="AX207" s="6">
        <f>INDEX('P-07 HACCP score'!$C$3:$E$7,MATCH(H207,'P-07 HACCP score'!$B$3:$B$7,0),MATCH('D-14 Ernst'!D$2,'P-07 HACCP score'!$C$2:$E$2,0))</f>
        <v>0</v>
      </c>
      <c r="AY207" s="6">
        <f>INDEX('P-07 HACCP score'!$C$3:$E$7,MATCH(I207,'P-07 HACCP score'!$B$3:$B$7,0),MATCH('D-14 Ernst'!E$2,'P-07 HACCP score'!$C$2:$E$2,0))</f>
        <v>0</v>
      </c>
      <c r="AZ207" s="6">
        <f>INDEX('P-07 HACCP score'!$C$3:$E$7,MATCH(J207,'P-07 HACCP score'!$B$3:$B$7,0),MATCH('D-14 Ernst'!F$2,'P-07 HACCP score'!$C$2:$E$2,0))</f>
        <v>0</v>
      </c>
      <c r="BA207" s="6">
        <f>INDEX('P-07 HACCP score'!$C$3:$E$7,MATCH(K207,'P-07 HACCP score'!$B$3:$B$7,0),MATCH('D-14 Ernst'!G$2,'P-07 HACCP score'!$C$2:$E$2,0))</f>
        <v>0</v>
      </c>
      <c r="BB207" s="6">
        <f>INDEX('P-07 HACCP score'!$C$3:$E$7,MATCH(L207,'P-07 HACCP score'!$B$3:$B$7,0),MATCH('D-14 Ernst'!H$2,'P-07 HACCP score'!$C$2:$E$2,0))</f>
        <v>0</v>
      </c>
      <c r="BC207" s="6">
        <f>INDEX('P-07 HACCP score'!$C$3:$E$7,MATCH(M207,'P-07 HACCP score'!$B$3:$B$7,0),MATCH('D-14 Ernst'!I$2,'P-07 HACCP score'!$C$2:$E$2,0))</f>
        <v>0</v>
      </c>
      <c r="BD207" s="6">
        <f>INDEX('P-07 HACCP score'!$C$3:$E$7,MATCH(N207,'P-07 HACCP score'!$B$3:$B$7,0),MATCH('D-14 Ernst'!J$2,'P-07 HACCP score'!$C$2:$E$2,0))</f>
        <v>0</v>
      </c>
      <c r="BE207" s="6">
        <f>INDEX('P-07 HACCP score'!$C$3:$E$7,MATCH(O207,'P-07 HACCP score'!$B$3:$B$7,0),MATCH('D-14 Ernst'!K$2,'P-07 HACCP score'!$C$2:$E$2,0))</f>
        <v>0</v>
      </c>
      <c r="BF207" s="6">
        <f>INDEX('P-07 HACCP score'!$C$3:$E$7,MATCH(P207,'P-07 HACCP score'!$B$3:$B$7,0),MATCH('D-14 Ernst'!L$2,'P-07 HACCP score'!$C$2:$E$2,0))</f>
        <v>0</v>
      </c>
      <c r="BG207" s="6">
        <f>INDEX('P-07 HACCP score'!$C$3:$E$7,MATCH(Q207,'P-07 HACCP score'!$B$3:$B$7,0),MATCH('D-14 Ernst'!M$2,'P-07 HACCP score'!$C$2:$E$2,0))</f>
        <v>0</v>
      </c>
      <c r="BH207" s="6">
        <f>INDEX('P-07 HACCP score'!$C$3:$E$7,MATCH(R207,'P-07 HACCP score'!$B$3:$B$7,0),MATCH('D-14 Ernst'!N$2,'P-07 HACCP score'!$C$2:$E$2,0))</f>
        <v>0</v>
      </c>
      <c r="BI207" s="6">
        <f>INDEX('P-07 HACCP score'!$C$3:$E$7,MATCH(S207,'P-07 HACCP score'!$B$3:$B$7,0),MATCH('D-14 Ernst'!O$2,'P-07 HACCP score'!$C$2:$E$2,0))</f>
        <v>0</v>
      </c>
      <c r="BJ207" s="6">
        <f>INDEX('P-07 HACCP score'!$C$3:$E$7,MATCH(T207,'P-07 HACCP score'!$B$3:$B$7,0),MATCH('D-14 Ernst'!P$2,'P-07 HACCP score'!$C$2:$E$2,0))</f>
        <v>0</v>
      </c>
      <c r="BK207" s="6">
        <f>INDEX('P-07 HACCP score'!$C$3:$E$7,MATCH(U207,'P-07 HACCP score'!$B$3:$B$7,0),MATCH('D-14 Ernst'!Q$2,'P-07 HACCP score'!$C$2:$E$2,0))</f>
        <v>0</v>
      </c>
      <c r="BL207" s="6">
        <f>INDEX('P-07 HACCP score'!$C$3:$E$7,MATCH(V207,'P-07 HACCP score'!$B$3:$B$7,0),MATCH('D-14 Ernst'!R$2,'P-07 HACCP score'!$C$2:$E$2,0))</f>
        <v>0</v>
      </c>
      <c r="BM207" s="6">
        <f>INDEX('P-07 HACCP score'!$C$3:$E$7,MATCH(W207,'P-07 HACCP score'!$B$3:$B$7,0),MATCH('D-14 Ernst'!S$2,'P-07 HACCP score'!$C$2:$E$2,0))</f>
        <v>0</v>
      </c>
      <c r="BN207" s="6">
        <f>INDEX('P-07 HACCP score'!$C$3:$E$7,MATCH(X207,'P-07 HACCP score'!$B$3:$B$7,0),MATCH('D-14 Ernst'!T$2,'P-07 HACCP score'!$C$2:$E$2,0))</f>
        <v>0</v>
      </c>
      <c r="BO207" s="6">
        <f>INDEX('P-07 HACCP score'!$C$3:$E$7,MATCH(Y207,'P-07 HACCP score'!$B$3:$B$7,0),MATCH('D-14 Ernst'!U$2,'P-07 HACCP score'!$C$2:$E$2,0))</f>
        <v>0</v>
      </c>
      <c r="BP207" s="6">
        <f>INDEX('P-07 HACCP score'!$C$3:$E$7,MATCH(Z207,'P-07 HACCP score'!$B$3:$B$7,0),MATCH('D-14 Ernst'!V$2,'P-07 HACCP score'!$C$2:$E$2,0))</f>
        <v>0</v>
      </c>
      <c r="BQ207" s="6">
        <f>INDEX('P-07 HACCP score'!$C$3:$E$7,MATCH(AA207,'P-07 HACCP score'!$B$3:$B$7,0),MATCH('D-14 Ernst'!W$2,'P-07 HACCP score'!$C$2:$E$2,0))</f>
        <v>0</v>
      </c>
      <c r="BR207" s="6">
        <f>INDEX('P-07 HACCP score'!$C$3:$E$7,MATCH(AB207,'P-07 HACCP score'!$B$3:$B$7,0),MATCH('D-14 Ernst'!X$2,'P-07 HACCP score'!$C$2:$E$2,0))</f>
        <v>0</v>
      </c>
      <c r="BS207" s="6">
        <f>INDEX('P-07 HACCP score'!$C$3:$E$7,MATCH(AC207,'P-07 HACCP score'!$B$3:$B$7,0),MATCH('D-14 Ernst'!Y$2,'P-07 HACCP score'!$C$2:$E$2,0))</f>
        <v>0</v>
      </c>
      <c r="BT207" s="6">
        <f>INDEX('P-07 HACCP score'!$C$3:$E$7,MATCH(AD207,'P-07 HACCP score'!$B$3:$B$7,0),MATCH('D-14 Ernst'!Z$2,'P-07 HACCP score'!$C$2:$E$2,0))</f>
        <v>0</v>
      </c>
      <c r="BU207" s="6">
        <f>INDEX('P-07 HACCP score'!$C$3:$E$7,MATCH(AE207,'P-07 HACCP score'!$B$3:$B$7,0),MATCH('D-14 Ernst'!AA$2,'P-07 HACCP score'!$C$2:$E$2,0))</f>
        <v>0</v>
      </c>
      <c r="BV207" s="6">
        <f>INDEX('P-07 HACCP score'!$C$3:$E$7,MATCH(AF207,'P-07 HACCP score'!$B$3:$B$7,0),MATCH('D-14 Ernst'!AB$2,'P-07 HACCP score'!$C$2:$E$2,0))</f>
        <v>0</v>
      </c>
      <c r="BW207" s="6">
        <f>INDEX('P-07 HACCP score'!$C$3:$E$7,MATCH(AG207,'P-07 HACCP score'!$B$3:$B$7,0),MATCH('D-14 Ernst'!AC$2,'P-07 HACCP score'!$C$2:$E$2,0))</f>
        <v>0</v>
      </c>
      <c r="BX207" s="6">
        <f>INDEX('P-07 HACCP score'!$C$3:$E$7,MATCH(AH207,'P-07 HACCP score'!$B$3:$B$7,0),MATCH('D-14 Ernst'!AD$2,'P-07 HACCP score'!$C$2:$E$2,0))</f>
        <v>0</v>
      </c>
    </row>
    <row r="208" spans="1:76" s="6" customFormat="1" x14ac:dyDescent="0.45">
      <c r="A208" s="47">
        <v>30590</v>
      </c>
      <c r="B208" s="6" t="s">
        <v>236</v>
      </c>
      <c r="C208" s="6" t="s">
        <v>235</v>
      </c>
      <c r="D208" s="21" t="s">
        <v>60</v>
      </c>
      <c r="E208" s="22"/>
      <c r="F208" s="22"/>
      <c r="G208" s="22"/>
      <c r="H208" s="25"/>
      <c r="I208" s="25"/>
      <c r="J208" s="25"/>
      <c r="K208" s="25"/>
      <c r="L208" s="25"/>
      <c r="M208" s="22"/>
      <c r="N208" s="22"/>
      <c r="O208" s="26"/>
      <c r="P208" s="26"/>
      <c r="Q208" s="22"/>
      <c r="R208" s="22"/>
      <c r="S208" s="22"/>
      <c r="T208" s="22"/>
      <c r="U208" s="22"/>
      <c r="V208" s="22"/>
      <c r="W208" s="22"/>
      <c r="X208" s="22"/>
      <c r="Y208" s="22"/>
      <c r="Z208" s="22"/>
      <c r="AA208" s="22"/>
      <c r="AB208" s="22"/>
      <c r="AC208" s="22"/>
      <c r="AD208" s="22"/>
      <c r="AE208" s="22"/>
      <c r="AF208" s="22"/>
      <c r="AG208" s="22"/>
      <c r="AH208" s="22"/>
      <c r="AI208" s="4">
        <f>COUNTIF(AU208:AW208,5)+COUNTIF(BC208:BD208,5)+COUNTIF(BG208:BX208,5)+COUNTIF(AU208:AW208,9)+COUNTIF(BC208:BD208,9)+COUNTIF(BG208:BX208,9)</f>
        <v>0</v>
      </c>
      <c r="AJ208" s="4">
        <f>COUNTIF(AU208:AW208,15)+COUNTIF(BC208:BD208,15)+COUNTIF(BG208:BX208,15)+COUNTIF(AU208:AW208,25)+COUNTIF(BC208:BD208,25)+COUNTIF(BG208:BX208,25)</f>
        <v>0</v>
      </c>
      <c r="AK208" s="4" t="str">
        <f>IF(AJ208&gt;=1,"HOOG",IF(AI208&gt;=2,"MIDDEN","LAAG"))</f>
        <v>LAAG</v>
      </c>
      <c r="AL208" s="4" t="str">
        <f>IF(AND(AJ208=1,OR(G208="H",X208="H"),TEXT(D208,0)&lt;&gt;"4"),"J","N" )</f>
        <v>N</v>
      </c>
      <c r="AM208" s="4" t="s">
        <v>34</v>
      </c>
      <c r="AN208" s="80" t="str">
        <f>IF(OR(AM208="J",AL208="J"),"MIDDEN",AK208)</f>
        <v>LAAG</v>
      </c>
      <c r="AO208" s="4" t="s">
        <v>32</v>
      </c>
      <c r="AP208" s="4" t="s">
        <v>36</v>
      </c>
      <c r="AQ208" s="4" t="s">
        <v>34</v>
      </c>
      <c r="AR208" s="4" t="str">
        <f>IF(AND(AO208="H",AP208="K"),"J",IF(OR(AND(AO208="L",AP208="K",AQ208="J"),AND(AO208="H",AP208="G",AQ208="J")),"J","N"))</f>
        <v>N</v>
      </c>
      <c r="AS208" s="4" t="s">
        <v>34</v>
      </c>
      <c r="AT208" s="4" t="str">
        <f>IF(AR208="N",AN208,IF(AN208="LAAG","MIDDEN","HOOG"))</f>
        <v>LAAG</v>
      </c>
      <c r="AU208" s="6">
        <f>INDEX('P-07 HACCP score'!$C$3:$E$7,MATCH(E208,'P-07 HACCP score'!$B$3:$B$7,0),MATCH('D-14 Ernst'!A$2,'P-07 HACCP score'!$C$2:$E$2,0))</f>
        <v>0</v>
      </c>
      <c r="AV208" s="6">
        <f>INDEX('P-07 HACCP score'!$C$3:$E$7,MATCH(F208,'P-07 HACCP score'!$B$3:$B$7,0),MATCH('D-14 Ernst'!B$2,'P-07 HACCP score'!$C$2:$E$2,0))</f>
        <v>0</v>
      </c>
      <c r="AW208" s="6">
        <f>INDEX('P-07 HACCP score'!$C$3:$E$7,MATCH(G208,'P-07 HACCP score'!$B$3:$B$7,0),MATCH('D-14 Ernst'!C$2,'P-07 HACCP score'!$C$2:$E$2,0))</f>
        <v>0</v>
      </c>
      <c r="AX208" s="6">
        <f>INDEX('P-07 HACCP score'!$C$3:$E$7,MATCH(H208,'P-07 HACCP score'!$B$3:$B$7,0),MATCH('D-14 Ernst'!D$2,'P-07 HACCP score'!$C$2:$E$2,0))</f>
        <v>0</v>
      </c>
      <c r="AY208" s="6">
        <f>INDEX('P-07 HACCP score'!$C$3:$E$7,MATCH(I208,'P-07 HACCP score'!$B$3:$B$7,0),MATCH('D-14 Ernst'!E$2,'P-07 HACCP score'!$C$2:$E$2,0))</f>
        <v>0</v>
      </c>
      <c r="AZ208" s="6">
        <f>INDEX('P-07 HACCP score'!$C$3:$E$7,MATCH(J208,'P-07 HACCP score'!$B$3:$B$7,0),MATCH('D-14 Ernst'!F$2,'P-07 HACCP score'!$C$2:$E$2,0))</f>
        <v>0</v>
      </c>
      <c r="BA208" s="6">
        <f>INDEX('P-07 HACCP score'!$C$3:$E$7,MATCH(K208,'P-07 HACCP score'!$B$3:$B$7,0),MATCH('D-14 Ernst'!G$2,'P-07 HACCP score'!$C$2:$E$2,0))</f>
        <v>0</v>
      </c>
      <c r="BB208" s="6">
        <f>INDEX('P-07 HACCP score'!$C$3:$E$7,MATCH(L208,'P-07 HACCP score'!$B$3:$B$7,0),MATCH('D-14 Ernst'!H$2,'P-07 HACCP score'!$C$2:$E$2,0))</f>
        <v>0</v>
      </c>
      <c r="BC208" s="6">
        <f>INDEX('P-07 HACCP score'!$C$3:$E$7,MATCH(M208,'P-07 HACCP score'!$B$3:$B$7,0),MATCH('D-14 Ernst'!I$2,'P-07 HACCP score'!$C$2:$E$2,0))</f>
        <v>0</v>
      </c>
      <c r="BD208" s="6">
        <f>INDEX('P-07 HACCP score'!$C$3:$E$7,MATCH(N208,'P-07 HACCP score'!$B$3:$B$7,0),MATCH('D-14 Ernst'!J$2,'P-07 HACCP score'!$C$2:$E$2,0))</f>
        <v>0</v>
      </c>
      <c r="BE208" s="6">
        <f>INDEX('P-07 HACCP score'!$C$3:$E$7,MATCH(O208,'P-07 HACCP score'!$B$3:$B$7,0),MATCH('D-14 Ernst'!K$2,'P-07 HACCP score'!$C$2:$E$2,0))</f>
        <v>0</v>
      </c>
      <c r="BF208" s="6">
        <f>INDEX('P-07 HACCP score'!$C$3:$E$7,MATCH(P208,'P-07 HACCP score'!$B$3:$B$7,0),MATCH('D-14 Ernst'!L$2,'P-07 HACCP score'!$C$2:$E$2,0))</f>
        <v>0</v>
      </c>
      <c r="BG208" s="6">
        <f>INDEX('P-07 HACCP score'!$C$3:$E$7,MATCH(Q208,'P-07 HACCP score'!$B$3:$B$7,0),MATCH('D-14 Ernst'!M$2,'P-07 HACCP score'!$C$2:$E$2,0))</f>
        <v>0</v>
      </c>
      <c r="BH208" s="6">
        <f>INDEX('P-07 HACCP score'!$C$3:$E$7,MATCH(R208,'P-07 HACCP score'!$B$3:$B$7,0),MATCH('D-14 Ernst'!N$2,'P-07 HACCP score'!$C$2:$E$2,0))</f>
        <v>0</v>
      </c>
      <c r="BI208" s="6">
        <f>INDEX('P-07 HACCP score'!$C$3:$E$7,MATCH(S208,'P-07 HACCP score'!$B$3:$B$7,0),MATCH('D-14 Ernst'!O$2,'P-07 HACCP score'!$C$2:$E$2,0))</f>
        <v>0</v>
      </c>
      <c r="BJ208" s="6">
        <f>INDEX('P-07 HACCP score'!$C$3:$E$7,MATCH(T208,'P-07 HACCP score'!$B$3:$B$7,0),MATCH('D-14 Ernst'!P$2,'P-07 HACCP score'!$C$2:$E$2,0))</f>
        <v>0</v>
      </c>
      <c r="BK208" s="6">
        <f>INDEX('P-07 HACCP score'!$C$3:$E$7,MATCH(U208,'P-07 HACCP score'!$B$3:$B$7,0),MATCH('D-14 Ernst'!Q$2,'P-07 HACCP score'!$C$2:$E$2,0))</f>
        <v>0</v>
      </c>
      <c r="BL208" s="6">
        <f>INDEX('P-07 HACCP score'!$C$3:$E$7,MATCH(V208,'P-07 HACCP score'!$B$3:$B$7,0),MATCH('D-14 Ernst'!R$2,'P-07 HACCP score'!$C$2:$E$2,0))</f>
        <v>0</v>
      </c>
      <c r="BM208" s="6">
        <f>INDEX('P-07 HACCP score'!$C$3:$E$7,MATCH(W208,'P-07 HACCP score'!$B$3:$B$7,0),MATCH('D-14 Ernst'!S$2,'P-07 HACCP score'!$C$2:$E$2,0))</f>
        <v>0</v>
      </c>
      <c r="BN208" s="6">
        <f>INDEX('P-07 HACCP score'!$C$3:$E$7,MATCH(X208,'P-07 HACCP score'!$B$3:$B$7,0),MATCH('D-14 Ernst'!T$2,'P-07 HACCP score'!$C$2:$E$2,0))</f>
        <v>0</v>
      </c>
      <c r="BO208" s="6">
        <f>INDEX('P-07 HACCP score'!$C$3:$E$7,MATCH(Y208,'P-07 HACCP score'!$B$3:$B$7,0),MATCH('D-14 Ernst'!U$2,'P-07 HACCP score'!$C$2:$E$2,0))</f>
        <v>0</v>
      </c>
      <c r="BP208" s="6">
        <f>INDEX('P-07 HACCP score'!$C$3:$E$7,MATCH(Z208,'P-07 HACCP score'!$B$3:$B$7,0),MATCH('D-14 Ernst'!V$2,'P-07 HACCP score'!$C$2:$E$2,0))</f>
        <v>0</v>
      </c>
      <c r="BQ208" s="6">
        <f>INDEX('P-07 HACCP score'!$C$3:$E$7,MATCH(AA208,'P-07 HACCP score'!$B$3:$B$7,0),MATCH('D-14 Ernst'!W$2,'P-07 HACCP score'!$C$2:$E$2,0))</f>
        <v>0</v>
      </c>
      <c r="BR208" s="6">
        <f>INDEX('P-07 HACCP score'!$C$3:$E$7,MATCH(AB208,'P-07 HACCP score'!$B$3:$B$7,0),MATCH('D-14 Ernst'!X$2,'P-07 HACCP score'!$C$2:$E$2,0))</f>
        <v>0</v>
      </c>
      <c r="BS208" s="6">
        <f>INDEX('P-07 HACCP score'!$C$3:$E$7,MATCH(AC208,'P-07 HACCP score'!$B$3:$B$7,0),MATCH('D-14 Ernst'!Y$2,'P-07 HACCP score'!$C$2:$E$2,0))</f>
        <v>0</v>
      </c>
      <c r="BT208" s="6">
        <f>INDEX('P-07 HACCP score'!$C$3:$E$7,MATCH(AD208,'P-07 HACCP score'!$B$3:$B$7,0),MATCH('D-14 Ernst'!Z$2,'P-07 HACCP score'!$C$2:$E$2,0))</f>
        <v>0</v>
      </c>
      <c r="BU208" s="6">
        <f>INDEX('P-07 HACCP score'!$C$3:$E$7,MATCH(AE208,'P-07 HACCP score'!$B$3:$B$7,0),MATCH('D-14 Ernst'!AA$2,'P-07 HACCP score'!$C$2:$E$2,0))</f>
        <v>0</v>
      </c>
      <c r="BV208" s="6">
        <f>INDEX('P-07 HACCP score'!$C$3:$E$7,MATCH(AF208,'P-07 HACCP score'!$B$3:$B$7,0),MATCH('D-14 Ernst'!AB$2,'P-07 HACCP score'!$C$2:$E$2,0))</f>
        <v>0</v>
      </c>
      <c r="BW208" s="6">
        <f>INDEX('P-07 HACCP score'!$C$3:$E$7,MATCH(AG208,'P-07 HACCP score'!$B$3:$B$7,0),MATCH('D-14 Ernst'!AC$2,'P-07 HACCP score'!$C$2:$E$2,0))</f>
        <v>0</v>
      </c>
      <c r="BX208" s="6">
        <f>INDEX('P-07 HACCP score'!$C$3:$E$7,MATCH(AH208,'P-07 HACCP score'!$B$3:$B$7,0),MATCH('D-14 Ernst'!AD$2,'P-07 HACCP score'!$C$2:$E$2,0))</f>
        <v>0</v>
      </c>
    </row>
    <row r="209" spans="1:76" s="6" customFormat="1" x14ac:dyDescent="0.45">
      <c r="A209" s="92">
        <v>51886</v>
      </c>
      <c r="B209" s="6" t="s">
        <v>676</v>
      </c>
      <c r="C209" s="6" t="s">
        <v>637</v>
      </c>
      <c r="D209" s="21">
        <v>4</v>
      </c>
      <c r="E209" s="42" t="s">
        <v>32</v>
      </c>
      <c r="F209" s="22"/>
      <c r="G209" s="42" t="s">
        <v>32</v>
      </c>
      <c r="H209" s="44" t="s">
        <v>32</v>
      </c>
      <c r="I209" s="44" t="s">
        <v>32</v>
      </c>
      <c r="J209" s="44"/>
      <c r="K209" s="44" t="s">
        <v>726</v>
      </c>
      <c r="L209" s="44"/>
      <c r="M209" s="22"/>
      <c r="N209" s="42" t="s">
        <v>32</v>
      </c>
      <c r="O209" s="45" t="s">
        <v>32</v>
      </c>
      <c r="P209" s="45" t="s">
        <v>32</v>
      </c>
      <c r="Q209" s="42" t="s">
        <v>32</v>
      </c>
      <c r="R209" s="22"/>
      <c r="S209" s="42" t="s">
        <v>726</v>
      </c>
      <c r="T209" s="22"/>
      <c r="U209" s="22"/>
      <c r="V209" s="22"/>
      <c r="W209" s="22"/>
      <c r="X209" s="22" t="s">
        <v>43</v>
      </c>
      <c r="Y209" s="22"/>
      <c r="Z209" s="22"/>
      <c r="AA209" s="42" t="s">
        <v>726</v>
      </c>
      <c r="AB209" s="22"/>
      <c r="AC209" s="22"/>
      <c r="AD209" s="22"/>
      <c r="AE209" s="22"/>
      <c r="AF209" s="22"/>
      <c r="AG209" s="22"/>
      <c r="AH209" s="22"/>
      <c r="AI209" s="4">
        <f>COUNTIF(AU209:AW209,5)+COUNTIF(BC209:BD209,5)+COUNTIF(BG209:BX209,5)+COUNTIF(AU209:AW209,9)+COUNTIF(BC209:BD209,9)+COUNTIF(BG209:BX209,9)</f>
        <v>2</v>
      </c>
      <c r="AJ209" s="4">
        <f>COUNTIF(AU209:AW209,15)+COUNTIF(BC209:BD209,15)+COUNTIF(BG209:BX209,15)+COUNTIF(AU209:AW209,25)+COUNTIF(BC209:BD209,25)+COUNTIF(BG209:BX209,25)</f>
        <v>0</v>
      </c>
      <c r="AK209" s="4" t="str">
        <f>IF(AJ209&gt;=1,"HOOG",IF(AI209&gt;=2,"MIDDEN","LAAG"))</f>
        <v>MIDDEN</v>
      </c>
      <c r="AL209" s="4" t="str">
        <f>IF(AND(AJ209=1,OR(G209="H",X209="H"),TEXT(D209,0)&lt;&gt;"4"),"J","N" )</f>
        <v>N</v>
      </c>
      <c r="AM209" s="4" t="s">
        <v>34</v>
      </c>
      <c r="AN209" s="80" t="str">
        <f>IF(OR(AM209="J",AL209="J"),"MIDDEN",AK209)</f>
        <v>MIDDEN</v>
      </c>
      <c r="AO209" s="4" t="s">
        <v>32</v>
      </c>
      <c r="AP209" s="4" t="s">
        <v>33</v>
      </c>
      <c r="AQ209" s="4" t="s">
        <v>34</v>
      </c>
      <c r="AR209" s="4" t="str">
        <f>IF(AND(AO209="H",AP209="K"),"J",IF(OR(AND(AO209="L",AP209="K",AQ209="J"),AND(AO209="H",AP209="G",AQ209="J")),"J","N"))</f>
        <v>N</v>
      </c>
      <c r="AS209" s="4" t="s">
        <v>34</v>
      </c>
      <c r="AT209" s="4" t="str">
        <f>IF(AR209="N",AN209,IF(AN209="LAAG","MIDDEN","HOOG"))</f>
        <v>MIDDEN</v>
      </c>
      <c r="AU209" s="6">
        <f>INDEX('P-07 HACCP score'!$C$3:$E$7,MATCH(E209,'P-07 HACCP score'!$B$3:$B$7,0),MATCH('D-14 Ernst'!A$2,'P-07 HACCP score'!$C$2:$E$2,0))</f>
        <v>3</v>
      </c>
      <c r="AV209" s="6">
        <f>INDEX('P-07 HACCP score'!$C$3:$E$7,MATCH(F209,'P-07 HACCP score'!$B$3:$B$7,0),MATCH('D-14 Ernst'!B$2,'P-07 HACCP score'!$C$2:$E$2,0))</f>
        <v>0</v>
      </c>
      <c r="AW209" s="6">
        <f>INDEX('P-07 HACCP score'!$C$3:$E$7,MATCH(G209,'P-07 HACCP score'!$B$3:$B$7,0),MATCH('D-14 Ernst'!C$2,'P-07 HACCP score'!$C$2:$E$2,0))</f>
        <v>3</v>
      </c>
      <c r="AX209" s="6">
        <f>INDEX('P-07 HACCP score'!$C$3:$E$7,MATCH(H209,'P-07 HACCP score'!$B$3:$B$7,0),MATCH('D-14 Ernst'!D$2,'P-07 HACCP score'!$C$2:$E$2,0))</f>
        <v>3</v>
      </c>
      <c r="AY209" s="6">
        <f>INDEX('P-07 HACCP score'!$C$3:$E$7,MATCH(I209,'P-07 HACCP score'!$B$3:$B$7,0),MATCH('D-14 Ernst'!E$2,'P-07 HACCP score'!$C$2:$E$2,0))</f>
        <v>3</v>
      </c>
      <c r="AZ209" s="6">
        <f>INDEX('P-07 HACCP score'!$C$3:$E$7,MATCH(J209,'P-07 HACCP score'!$B$3:$B$7,0),MATCH('D-14 Ernst'!F$2,'P-07 HACCP score'!$C$2:$E$2,0))</f>
        <v>0</v>
      </c>
      <c r="BA209" s="6">
        <f>INDEX('P-07 HACCP score'!$C$3:$E$7,MATCH(K209,'P-07 HACCP score'!$B$3:$B$7,0),MATCH('D-14 Ernst'!G$2,'P-07 HACCP score'!$C$2:$E$2,0))</f>
        <v>1.5</v>
      </c>
      <c r="BB209" s="6">
        <f>INDEX('P-07 HACCP score'!$C$3:$E$7,MATCH(L209,'P-07 HACCP score'!$B$3:$B$7,0),MATCH('D-14 Ernst'!H$2,'P-07 HACCP score'!$C$2:$E$2,0))</f>
        <v>0</v>
      </c>
      <c r="BC209" s="6">
        <f>INDEX('P-07 HACCP score'!$C$3:$E$7,MATCH(M209,'P-07 HACCP score'!$B$3:$B$7,0),MATCH('D-14 Ernst'!I$2,'P-07 HACCP score'!$C$2:$E$2,0))</f>
        <v>0</v>
      </c>
      <c r="BD209" s="6">
        <f>INDEX('P-07 HACCP score'!$C$3:$E$7,MATCH(N209,'P-07 HACCP score'!$B$3:$B$7,0),MATCH('D-14 Ernst'!J$2,'P-07 HACCP score'!$C$2:$E$2,0))</f>
        <v>3</v>
      </c>
      <c r="BE209" s="6">
        <f>INDEX('P-07 HACCP score'!$C$3:$E$7,MATCH(O209,'P-07 HACCP score'!$B$3:$B$7,0),MATCH('D-14 Ernst'!K$2,'P-07 HACCP score'!$C$2:$E$2,0))</f>
        <v>3</v>
      </c>
      <c r="BF209" s="6">
        <f>INDEX('P-07 HACCP score'!$C$3:$E$7,MATCH(P209,'P-07 HACCP score'!$B$3:$B$7,0),MATCH('D-14 Ernst'!L$2,'P-07 HACCP score'!$C$2:$E$2,0))</f>
        <v>3</v>
      </c>
      <c r="BG209" s="6">
        <f>INDEX('P-07 HACCP score'!$C$3:$E$7,MATCH(Q209,'P-07 HACCP score'!$B$3:$B$7,0),MATCH('D-14 Ernst'!M$2,'P-07 HACCP score'!$C$2:$E$2,0))</f>
        <v>5</v>
      </c>
      <c r="BH209" s="6">
        <f>INDEX('P-07 HACCP score'!$C$3:$E$7,MATCH(R209,'P-07 HACCP score'!$B$3:$B$7,0),MATCH('D-14 Ernst'!N$2,'P-07 HACCP score'!$C$2:$E$2,0))</f>
        <v>0</v>
      </c>
      <c r="BI209" s="6">
        <f>INDEX('P-07 HACCP score'!$C$3:$E$7,MATCH(S209,'P-07 HACCP score'!$B$3:$B$7,0),MATCH('D-14 Ernst'!O$2,'P-07 HACCP score'!$C$2:$E$2,0))</f>
        <v>1.5</v>
      </c>
      <c r="BJ209" s="6">
        <f>INDEX('P-07 HACCP score'!$C$3:$E$7,MATCH(T209,'P-07 HACCP score'!$B$3:$B$7,0),MATCH('D-14 Ernst'!P$2,'P-07 HACCP score'!$C$2:$E$2,0))</f>
        <v>0</v>
      </c>
      <c r="BK209" s="6">
        <f>INDEX('P-07 HACCP score'!$C$3:$E$7,MATCH(U209,'P-07 HACCP score'!$B$3:$B$7,0),MATCH('D-14 Ernst'!Q$2,'P-07 HACCP score'!$C$2:$E$2,0))</f>
        <v>0</v>
      </c>
      <c r="BL209" s="6">
        <f>INDEX('P-07 HACCP score'!$C$3:$E$7,MATCH(V209,'P-07 HACCP score'!$B$3:$B$7,0),MATCH('D-14 Ernst'!R$2,'P-07 HACCP score'!$C$2:$E$2,0))</f>
        <v>0</v>
      </c>
      <c r="BM209" s="6">
        <f>INDEX('P-07 HACCP score'!$C$3:$E$7,MATCH(W209,'P-07 HACCP score'!$B$3:$B$7,0),MATCH('D-14 Ernst'!S$2,'P-07 HACCP score'!$C$2:$E$2,0))</f>
        <v>0</v>
      </c>
      <c r="BN209" s="6">
        <f>INDEX('P-07 HACCP score'!$C$3:$E$7,MATCH(X209,'P-07 HACCP score'!$B$3:$B$7,0),MATCH('D-14 Ernst'!T$2,'P-07 HACCP score'!$C$2:$E$2,0))</f>
        <v>9</v>
      </c>
      <c r="BO209" s="6">
        <f>INDEX('P-07 HACCP score'!$C$3:$E$7,MATCH(Y209,'P-07 HACCP score'!$B$3:$B$7,0),MATCH('D-14 Ernst'!U$2,'P-07 HACCP score'!$C$2:$E$2,0))</f>
        <v>0</v>
      </c>
      <c r="BP209" s="6">
        <f>INDEX('P-07 HACCP score'!$C$3:$E$7,MATCH(Z209,'P-07 HACCP score'!$B$3:$B$7,0),MATCH('D-14 Ernst'!V$2,'P-07 HACCP score'!$C$2:$E$2,0))</f>
        <v>0</v>
      </c>
      <c r="BQ209" s="6">
        <f>INDEX('P-07 HACCP score'!$C$3:$E$7,MATCH(AA209,'P-07 HACCP score'!$B$3:$B$7,0),MATCH('D-14 Ernst'!W$2,'P-07 HACCP score'!$C$2:$E$2,0))</f>
        <v>0.5</v>
      </c>
      <c r="BR209" s="6">
        <f>INDEX('P-07 HACCP score'!$C$3:$E$7,MATCH(AB209,'P-07 HACCP score'!$B$3:$B$7,0),MATCH('D-14 Ernst'!X$2,'P-07 HACCP score'!$C$2:$E$2,0))</f>
        <v>0</v>
      </c>
      <c r="BS209" s="6">
        <f>INDEX('P-07 HACCP score'!$C$3:$E$7,MATCH(AC209,'P-07 HACCP score'!$B$3:$B$7,0),MATCH('D-14 Ernst'!Y$2,'P-07 HACCP score'!$C$2:$E$2,0))</f>
        <v>0</v>
      </c>
      <c r="BT209" s="6">
        <f>INDEX('P-07 HACCP score'!$C$3:$E$7,MATCH(AD209,'P-07 HACCP score'!$B$3:$B$7,0),MATCH('D-14 Ernst'!Z$2,'P-07 HACCP score'!$C$2:$E$2,0))</f>
        <v>0</v>
      </c>
      <c r="BU209" s="6">
        <f>INDEX('P-07 HACCP score'!$C$3:$E$7,MATCH(AE209,'P-07 HACCP score'!$B$3:$B$7,0),MATCH('D-14 Ernst'!AA$2,'P-07 HACCP score'!$C$2:$E$2,0))</f>
        <v>0</v>
      </c>
      <c r="BV209" s="6">
        <f>INDEX('P-07 HACCP score'!$C$3:$E$7,MATCH(AF209,'P-07 HACCP score'!$B$3:$B$7,0),MATCH('D-14 Ernst'!AB$2,'P-07 HACCP score'!$C$2:$E$2,0))</f>
        <v>0</v>
      </c>
      <c r="BW209" s="6">
        <f>INDEX('P-07 HACCP score'!$C$3:$E$7,MATCH(AG209,'P-07 HACCP score'!$B$3:$B$7,0),MATCH('D-14 Ernst'!AC$2,'P-07 HACCP score'!$C$2:$E$2,0))</f>
        <v>0</v>
      </c>
      <c r="BX209" s="6">
        <f>INDEX('P-07 HACCP score'!$C$3:$E$7,MATCH(AH209,'P-07 HACCP score'!$B$3:$B$7,0),MATCH('D-14 Ernst'!AD$2,'P-07 HACCP score'!$C$2:$E$2,0))</f>
        <v>0</v>
      </c>
    </row>
    <row r="210" spans="1:76" s="6" customFormat="1" x14ac:dyDescent="0.45">
      <c r="A210" s="47">
        <v>51885</v>
      </c>
      <c r="B210" s="6" t="s">
        <v>238</v>
      </c>
      <c r="C210" s="6" t="s">
        <v>637</v>
      </c>
      <c r="D210" s="21" t="s">
        <v>103</v>
      </c>
      <c r="E210" s="22" t="s">
        <v>32</v>
      </c>
      <c r="F210" s="22"/>
      <c r="G210" s="22"/>
      <c r="H210" s="25"/>
      <c r="I210" s="25"/>
      <c r="J210" s="25"/>
      <c r="K210" s="25"/>
      <c r="L210" s="25"/>
      <c r="M210" s="22"/>
      <c r="N210" s="22" t="s">
        <v>32</v>
      </c>
      <c r="O210" s="26" t="s">
        <v>32</v>
      </c>
      <c r="P210" s="26" t="s">
        <v>32</v>
      </c>
      <c r="Q210" s="22" t="s">
        <v>32</v>
      </c>
      <c r="R210" s="22" t="s">
        <v>32</v>
      </c>
      <c r="S210" s="42" t="s">
        <v>726</v>
      </c>
      <c r="T210" s="22"/>
      <c r="U210" s="22"/>
      <c r="V210" s="22"/>
      <c r="W210" s="22"/>
      <c r="X210" s="22"/>
      <c r="Y210" s="22"/>
      <c r="Z210" s="22"/>
      <c r="AA210" s="22"/>
      <c r="AB210" s="22"/>
      <c r="AC210" s="22"/>
      <c r="AD210" s="22"/>
      <c r="AE210" s="22"/>
      <c r="AF210" s="22"/>
      <c r="AG210" s="22"/>
      <c r="AH210" s="22"/>
      <c r="AI210" s="4">
        <f>COUNTIF(AU210:AW210,5)+COUNTIF(BC210:BD210,5)+COUNTIF(BG210:BX210,5)+COUNTIF(AU210:AW210,9)+COUNTIF(BC210:BD210,9)+COUNTIF(BG210:BX210,9)</f>
        <v>1</v>
      </c>
      <c r="AJ210" s="4">
        <f>COUNTIF(AU210:AW210,15)+COUNTIF(BC210:BD210,15)+COUNTIF(BG210:BX210,15)+COUNTIF(AU210:AW210,25)+COUNTIF(BC210:BD210,25)+COUNTIF(BG210:BX210,25)</f>
        <v>0</v>
      </c>
      <c r="AK210" s="4" t="str">
        <f>IF(AJ210&gt;=1,"HOOG",IF(AI210&gt;=2,"MIDDEN","LAAG"))</f>
        <v>LAAG</v>
      </c>
      <c r="AL210" s="4" t="str">
        <f>IF(AND(AJ210=1,OR(G210="H",X210="H"),TEXT(D210,0)&lt;&gt;"4"),"J","N" )</f>
        <v>N</v>
      </c>
      <c r="AM210" s="4" t="s">
        <v>34</v>
      </c>
      <c r="AN210" s="80" t="str">
        <f>IF(OR(AM210="J",AL210="J"),"MIDDEN",AK210)</f>
        <v>LAAG</v>
      </c>
      <c r="AO210" s="4" t="s">
        <v>32</v>
      </c>
      <c r="AP210" s="4" t="s">
        <v>36</v>
      </c>
      <c r="AQ210" s="4" t="s">
        <v>34</v>
      </c>
      <c r="AR210" s="4" t="str">
        <f>IF(AND(AO210="H",AP210="K"),"J",IF(OR(AND(AO210="L",AP210="K",AQ210="J"),AND(AO210="H",AP210="G",AQ210="J")),"J","N"))</f>
        <v>N</v>
      </c>
      <c r="AS210" s="4" t="s">
        <v>34</v>
      </c>
      <c r="AT210" s="4" t="str">
        <f>IF(AR210="N",AN210,IF(AN210="LAAG","MIDDEN","HOOG"))</f>
        <v>LAAG</v>
      </c>
      <c r="AU210" s="6">
        <f>INDEX('P-07 HACCP score'!$C$3:$E$7,MATCH(E210,'P-07 HACCP score'!$B$3:$B$7,0),MATCH('D-14 Ernst'!A$2,'P-07 HACCP score'!$C$2:$E$2,0))</f>
        <v>3</v>
      </c>
      <c r="AV210" s="6">
        <f>INDEX('P-07 HACCP score'!$C$3:$E$7,MATCH(F210,'P-07 HACCP score'!$B$3:$B$7,0),MATCH('D-14 Ernst'!B$2,'P-07 HACCP score'!$C$2:$E$2,0))</f>
        <v>0</v>
      </c>
      <c r="AW210" s="6">
        <f>INDEX('P-07 HACCP score'!$C$3:$E$7,MATCH(G210,'P-07 HACCP score'!$B$3:$B$7,0),MATCH('D-14 Ernst'!C$2,'P-07 HACCP score'!$C$2:$E$2,0))</f>
        <v>0</v>
      </c>
      <c r="AX210" s="6">
        <f>INDEX('P-07 HACCP score'!$C$3:$E$7,MATCH(H210,'P-07 HACCP score'!$B$3:$B$7,0),MATCH('D-14 Ernst'!D$2,'P-07 HACCP score'!$C$2:$E$2,0))</f>
        <v>0</v>
      </c>
      <c r="AY210" s="6">
        <f>INDEX('P-07 HACCP score'!$C$3:$E$7,MATCH(I210,'P-07 HACCP score'!$B$3:$B$7,0),MATCH('D-14 Ernst'!E$2,'P-07 HACCP score'!$C$2:$E$2,0))</f>
        <v>0</v>
      </c>
      <c r="AZ210" s="6">
        <f>INDEX('P-07 HACCP score'!$C$3:$E$7,MATCH(J210,'P-07 HACCP score'!$B$3:$B$7,0),MATCH('D-14 Ernst'!F$2,'P-07 HACCP score'!$C$2:$E$2,0))</f>
        <v>0</v>
      </c>
      <c r="BA210" s="6">
        <f>INDEX('P-07 HACCP score'!$C$3:$E$7,MATCH(K210,'P-07 HACCP score'!$B$3:$B$7,0),MATCH('D-14 Ernst'!G$2,'P-07 HACCP score'!$C$2:$E$2,0))</f>
        <v>0</v>
      </c>
      <c r="BB210" s="6">
        <f>INDEX('P-07 HACCP score'!$C$3:$E$7,MATCH(L210,'P-07 HACCP score'!$B$3:$B$7,0),MATCH('D-14 Ernst'!H$2,'P-07 HACCP score'!$C$2:$E$2,0))</f>
        <v>0</v>
      </c>
      <c r="BC210" s="6">
        <f>INDEX('P-07 HACCP score'!$C$3:$E$7,MATCH(M210,'P-07 HACCP score'!$B$3:$B$7,0),MATCH('D-14 Ernst'!I$2,'P-07 HACCP score'!$C$2:$E$2,0))</f>
        <v>0</v>
      </c>
      <c r="BD210" s="6">
        <f>INDEX('P-07 HACCP score'!$C$3:$E$7,MATCH(N210,'P-07 HACCP score'!$B$3:$B$7,0),MATCH('D-14 Ernst'!J$2,'P-07 HACCP score'!$C$2:$E$2,0))</f>
        <v>3</v>
      </c>
      <c r="BE210" s="6">
        <f>INDEX('P-07 HACCP score'!$C$3:$E$7,MATCH(O210,'P-07 HACCP score'!$B$3:$B$7,0),MATCH('D-14 Ernst'!K$2,'P-07 HACCP score'!$C$2:$E$2,0))</f>
        <v>3</v>
      </c>
      <c r="BF210" s="6">
        <f>INDEX('P-07 HACCP score'!$C$3:$E$7,MATCH(P210,'P-07 HACCP score'!$B$3:$B$7,0),MATCH('D-14 Ernst'!L$2,'P-07 HACCP score'!$C$2:$E$2,0))</f>
        <v>3</v>
      </c>
      <c r="BG210" s="6">
        <f>INDEX('P-07 HACCP score'!$C$3:$E$7,MATCH(Q210,'P-07 HACCP score'!$B$3:$B$7,0),MATCH('D-14 Ernst'!M$2,'P-07 HACCP score'!$C$2:$E$2,0))</f>
        <v>5</v>
      </c>
      <c r="BH210" s="6">
        <f>INDEX('P-07 HACCP score'!$C$3:$E$7,MATCH(R210,'P-07 HACCP score'!$B$3:$B$7,0),MATCH('D-14 Ernst'!N$2,'P-07 HACCP score'!$C$2:$E$2,0))</f>
        <v>1</v>
      </c>
      <c r="BI210" s="6">
        <f>INDEX('P-07 HACCP score'!$C$3:$E$7,MATCH(S210,'P-07 HACCP score'!$B$3:$B$7,0),MATCH('D-14 Ernst'!O$2,'P-07 HACCP score'!$C$2:$E$2,0))</f>
        <v>1.5</v>
      </c>
      <c r="BJ210" s="6">
        <f>INDEX('P-07 HACCP score'!$C$3:$E$7,MATCH(T210,'P-07 HACCP score'!$B$3:$B$7,0),MATCH('D-14 Ernst'!P$2,'P-07 HACCP score'!$C$2:$E$2,0))</f>
        <v>0</v>
      </c>
      <c r="BK210" s="6">
        <f>INDEX('P-07 HACCP score'!$C$3:$E$7,MATCH(U210,'P-07 HACCP score'!$B$3:$B$7,0),MATCH('D-14 Ernst'!Q$2,'P-07 HACCP score'!$C$2:$E$2,0))</f>
        <v>0</v>
      </c>
      <c r="BL210" s="6">
        <f>INDEX('P-07 HACCP score'!$C$3:$E$7,MATCH(V210,'P-07 HACCP score'!$B$3:$B$7,0),MATCH('D-14 Ernst'!R$2,'P-07 HACCP score'!$C$2:$E$2,0))</f>
        <v>0</v>
      </c>
      <c r="BM210" s="6">
        <f>INDEX('P-07 HACCP score'!$C$3:$E$7,MATCH(W210,'P-07 HACCP score'!$B$3:$B$7,0),MATCH('D-14 Ernst'!S$2,'P-07 HACCP score'!$C$2:$E$2,0))</f>
        <v>0</v>
      </c>
      <c r="BN210" s="6">
        <f>INDEX('P-07 HACCP score'!$C$3:$E$7,MATCH(X210,'P-07 HACCP score'!$B$3:$B$7,0),MATCH('D-14 Ernst'!T$2,'P-07 HACCP score'!$C$2:$E$2,0))</f>
        <v>0</v>
      </c>
      <c r="BO210" s="6">
        <f>INDEX('P-07 HACCP score'!$C$3:$E$7,MATCH(Y210,'P-07 HACCP score'!$B$3:$B$7,0),MATCH('D-14 Ernst'!U$2,'P-07 HACCP score'!$C$2:$E$2,0))</f>
        <v>0</v>
      </c>
      <c r="BP210" s="6">
        <f>INDEX('P-07 HACCP score'!$C$3:$E$7,MATCH(Z210,'P-07 HACCP score'!$B$3:$B$7,0),MATCH('D-14 Ernst'!V$2,'P-07 HACCP score'!$C$2:$E$2,0))</f>
        <v>0</v>
      </c>
      <c r="BQ210" s="6">
        <f>INDEX('P-07 HACCP score'!$C$3:$E$7,MATCH(AA210,'P-07 HACCP score'!$B$3:$B$7,0),MATCH('D-14 Ernst'!W$2,'P-07 HACCP score'!$C$2:$E$2,0))</f>
        <v>0</v>
      </c>
      <c r="BR210" s="6">
        <f>INDEX('P-07 HACCP score'!$C$3:$E$7,MATCH(AB210,'P-07 HACCP score'!$B$3:$B$7,0),MATCH('D-14 Ernst'!X$2,'P-07 HACCP score'!$C$2:$E$2,0))</f>
        <v>0</v>
      </c>
      <c r="BS210" s="6">
        <f>INDEX('P-07 HACCP score'!$C$3:$E$7,MATCH(AC210,'P-07 HACCP score'!$B$3:$B$7,0),MATCH('D-14 Ernst'!Y$2,'P-07 HACCP score'!$C$2:$E$2,0))</f>
        <v>0</v>
      </c>
      <c r="BT210" s="6">
        <f>INDEX('P-07 HACCP score'!$C$3:$E$7,MATCH(AD210,'P-07 HACCP score'!$B$3:$B$7,0),MATCH('D-14 Ernst'!Z$2,'P-07 HACCP score'!$C$2:$E$2,0))</f>
        <v>0</v>
      </c>
      <c r="BU210" s="6">
        <f>INDEX('P-07 HACCP score'!$C$3:$E$7,MATCH(AE210,'P-07 HACCP score'!$B$3:$B$7,0),MATCH('D-14 Ernst'!AA$2,'P-07 HACCP score'!$C$2:$E$2,0))</f>
        <v>0</v>
      </c>
      <c r="BV210" s="6">
        <f>INDEX('P-07 HACCP score'!$C$3:$E$7,MATCH(AF210,'P-07 HACCP score'!$B$3:$B$7,0),MATCH('D-14 Ernst'!AB$2,'P-07 HACCP score'!$C$2:$E$2,0))</f>
        <v>0</v>
      </c>
      <c r="BW210" s="6">
        <f>INDEX('P-07 HACCP score'!$C$3:$E$7,MATCH(AG210,'P-07 HACCP score'!$B$3:$B$7,0),MATCH('D-14 Ernst'!AC$2,'P-07 HACCP score'!$C$2:$E$2,0))</f>
        <v>0</v>
      </c>
      <c r="BX210" s="6">
        <f>INDEX('P-07 HACCP score'!$C$3:$E$7,MATCH(AH210,'P-07 HACCP score'!$B$3:$B$7,0),MATCH('D-14 Ernst'!AD$2,'P-07 HACCP score'!$C$2:$E$2,0))</f>
        <v>0</v>
      </c>
    </row>
    <row r="211" spans="1:76" s="6" customFormat="1" x14ac:dyDescent="0.45">
      <c r="A211" s="47">
        <v>51530</v>
      </c>
      <c r="B211" s="6" t="s">
        <v>239</v>
      </c>
      <c r="C211" s="6" t="s">
        <v>629</v>
      </c>
      <c r="D211" s="21" t="s">
        <v>31</v>
      </c>
      <c r="E211" s="42" t="s">
        <v>726</v>
      </c>
      <c r="F211" s="22"/>
      <c r="G211" s="22"/>
      <c r="H211" s="25"/>
      <c r="I211" s="25"/>
      <c r="J211" s="25"/>
      <c r="K211" s="25"/>
      <c r="L211" s="25"/>
      <c r="M211" s="22"/>
      <c r="N211" s="22"/>
      <c r="O211" s="26"/>
      <c r="P211" s="26"/>
      <c r="Q211" s="22"/>
      <c r="R211" s="22"/>
      <c r="S211" s="22"/>
      <c r="T211" s="22"/>
      <c r="U211" s="22"/>
      <c r="V211" s="22"/>
      <c r="W211" s="22"/>
      <c r="X211" s="22"/>
      <c r="Y211" s="22"/>
      <c r="Z211" s="22"/>
      <c r="AA211" s="22"/>
      <c r="AB211" s="22"/>
      <c r="AC211" s="22"/>
      <c r="AD211" s="22"/>
      <c r="AE211" s="22"/>
      <c r="AF211" s="22"/>
      <c r="AG211" s="22"/>
      <c r="AH211" s="22"/>
      <c r="AI211" s="4">
        <f>COUNTIF(AU211:AW211,5)+COUNTIF(BC211:BD211,5)+COUNTIF(BG211:BX211,5)+COUNTIF(AU211:AW211,9)+COUNTIF(BC211:BD211,9)+COUNTIF(BG211:BX211,9)</f>
        <v>0</v>
      </c>
      <c r="AJ211" s="4">
        <f>COUNTIF(AU211:AW211,15)+COUNTIF(BC211:BD211,15)+COUNTIF(BG211:BX211,15)+COUNTIF(AU211:AW211,25)+COUNTIF(BC211:BD211,25)+COUNTIF(BG211:BX211,25)</f>
        <v>0</v>
      </c>
      <c r="AK211" s="4" t="str">
        <f>IF(AJ211&gt;=1,"HOOG",IF(AI211&gt;=2,"MIDDEN","LAAG"))</f>
        <v>LAAG</v>
      </c>
      <c r="AL211" s="4" t="str">
        <f>IF(AND(AJ211=1,OR(G211="H",X211="H"),TEXT(D211,0)&lt;&gt;"4"),"J","N" )</f>
        <v>N</v>
      </c>
      <c r="AM211" s="4" t="s">
        <v>34</v>
      </c>
      <c r="AN211" s="80" t="str">
        <f>IF(OR(AM211="J",AL211="J"),"MIDDEN",AK211)</f>
        <v>LAAG</v>
      </c>
      <c r="AO211" s="4" t="s">
        <v>119</v>
      </c>
      <c r="AP211" s="4" t="s">
        <v>119</v>
      </c>
      <c r="AQ211" s="4" t="s">
        <v>119</v>
      </c>
      <c r="AR211" s="4" t="str">
        <f>IF(AND(AO211="H",AP211="K"),"J",IF(OR(AND(AO211="L",AP211="K",AQ211="J"),AND(AO211="H",AP211="G",AQ211="J")),"J","N"))</f>
        <v>N</v>
      </c>
      <c r="AS211" s="4" t="s">
        <v>34</v>
      </c>
      <c r="AT211" s="4" t="str">
        <f>IF(AR211="N",AN211,IF(AN211="LAAG","MIDDEN","HOOG"))</f>
        <v>LAAG</v>
      </c>
      <c r="AU211" s="6">
        <f>INDEX('P-07 HACCP score'!$C$3:$E$7,MATCH(E211,'P-07 HACCP score'!$B$3:$B$7,0),MATCH('D-14 Ernst'!A$2,'P-07 HACCP score'!$C$2:$E$2,0))</f>
        <v>1.5</v>
      </c>
      <c r="AV211" s="6">
        <f>INDEX('P-07 HACCP score'!$C$3:$E$7,MATCH(F211,'P-07 HACCP score'!$B$3:$B$7,0),MATCH('D-14 Ernst'!B$2,'P-07 HACCP score'!$C$2:$E$2,0))</f>
        <v>0</v>
      </c>
      <c r="AW211" s="6">
        <f>INDEX('P-07 HACCP score'!$C$3:$E$7,MATCH(G211,'P-07 HACCP score'!$B$3:$B$7,0),MATCH('D-14 Ernst'!C$2,'P-07 HACCP score'!$C$2:$E$2,0))</f>
        <v>0</v>
      </c>
      <c r="AX211" s="6">
        <f>INDEX('P-07 HACCP score'!$C$3:$E$7,MATCH(H211,'P-07 HACCP score'!$B$3:$B$7,0),MATCH('D-14 Ernst'!D$2,'P-07 HACCP score'!$C$2:$E$2,0))</f>
        <v>0</v>
      </c>
      <c r="AY211" s="6">
        <f>INDEX('P-07 HACCP score'!$C$3:$E$7,MATCH(I211,'P-07 HACCP score'!$B$3:$B$7,0),MATCH('D-14 Ernst'!E$2,'P-07 HACCP score'!$C$2:$E$2,0))</f>
        <v>0</v>
      </c>
      <c r="AZ211" s="6">
        <f>INDEX('P-07 HACCP score'!$C$3:$E$7,MATCH(J211,'P-07 HACCP score'!$B$3:$B$7,0),MATCH('D-14 Ernst'!F$2,'P-07 HACCP score'!$C$2:$E$2,0))</f>
        <v>0</v>
      </c>
      <c r="BA211" s="6">
        <f>INDEX('P-07 HACCP score'!$C$3:$E$7,MATCH(K211,'P-07 HACCP score'!$B$3:$B$7,0),MATCH('D-14 Ernst'!G$2,'P-07 HACCP score'!$C$2:$E$2,0))</f>
        <v>0</v>
      </c>
      <c r="BB211" s="6">
        <f>INDEX('P-07 HACCP score'!$C$3:$E$7,MATCH(L211,'P-07 HACCP score'!$B$3:$B$7,0),MATCH('D-14 Ernst'!H$2,'P-07 HACCP score'!$C$2:$E$2,0))</f>
        <v>0</v>
      </c>
      <c r="BC211" s="6">
        <f>INDEX('P-07 HACCP score'!$C$3:$E$7,MATCH(M211,'P-07 HACCP score'!$B$3:$B$7,0),MATCH('D-14 Ernst'!I$2,'P-07 HACCP score'!$C$2:$E$2,0))</f>
        <v>0</v>
      </c>
      <c r="BD211" s="6">
        <f>INDEX('P-07 HACCP score'!$C$3:$E$7,MATCH(N211,'P-07 HACCP score'!$B$3:$B$7,0),MATCH('D-14 Ernst'!J$2,'P-07 HACCP score'!$C$2:$E$2,0))</f>
        <v>0</v>
      </c>
      <c r="BE211" s="6">
        <f>INDEX('P-07 HACCP score'!$C$3:$E$7,MATCH(O211,'P-07 HACCP score'!$B$3:$B$7,0),MATCH('D-14 Ernst'!K$2,'P-07 HACCP score'!$C$2:$E$2,0))</f>
        <v>0</v>
      </c>
      <c r="BF211" s="6">
        <f>INDEX('P-07 HACCP score'!$C$3:$E$7,MATCH(P211,'P-07 HACCP score'!$B$3:$B$7,0),MATCH('D-14 Ernst'!L$2,'P-07 HACCP score'!$C$2:$E$2,0))</f>
        <v>0</v>
      </c>
      <c r="BG211" s="6">
        <f>INDEX('P-07 HACCP score'!$C$3:$E$7,MATCH(Q211,'P-07 HACCP score'!$B$3:$B$7,0),MATCH('D-14 Ernst'!M$2,'P-07 HACCP score'!$C$2:$E$2,0))</f>
        <v>0</v>
      </c>
      <c r="BH211" s="6">
        <f>INDEX('P-07 HACCP score'!$C$3:$E$7,MATCH(R211,'P-07 HACCP score'!$B$3:$B$7,0),MATCH('D-14 Ernst'!N$2,'P-07 HACCP score'!$C$2:$E$2,0))</f>
        <v>0</v>
      </c>
      <c r="BI211" s="6">
        <f>INDEX('P-07 HACCP score'!$C$3:$E$7,MATCH(S211,'P-07 HACCP score'!$B$3:$B$7,0),MATCH('D-14 Ernst'!O$2,'P-07 HACCP score'!$C$2:$E$2,0))</f>
        <v>0</v>
      </c>
      <c r="BJ211" s="6">
        <f>INDEX('P-07 HACCP score'!$C$3:$E$7,MATCH(T211,'P-07 HACCP score'!$B$3:$B$7,0),MATCH('D-14 Ernst'!P$2,'P-07 HACCP score'!$C$2:$E$2,0))</f>
        <v>0</v>
      </c>
      <c r="BK211" s="6">
        <f>INDEX('P-07 HACCP score'!$C$3:$E$7,MATCH(U211,'P-07 HACCP score'!$B$3:$B$7,0),MATCH('D-14 Ernst'!Q$2,'P-07 HACCP score'!$C$2:$E$2,0))</f>
        <v>0</v>
      </c>
      <c r="BL211" s="6">
        <f>INDEX('P-07 HACCP score'!$C$3:$E$7,MATCH(V211,'P-07 HACCP score'!$B$3:$B$7,0),MATCH('D-14 Ernst'!R$2,'P-07 HACCP score'!$C$2:$E$2,0))</f>
        <v>0</v>
      </c>
      <c r="BM211" s="6">
        <f>INDEX('P-07 HACCP score'!$C$3:$E$7,MATCH(W211,'P-07 HACCP score'!$B$3:$B$7,0),MATCH('D-14 Ernst'!S$2,'P-07 HACCP score'!$C$2:$E$2,0))</f>
        <v>0</v>
      </c>
      <c r="BN211" s="6">
        <f>INDEX('P-07 HACCP score'!$C$3:$E$7,MATCH(X211,'P-07 HACCP score'!$B$3:$B$7,0),MATCH('D-14 Ernst'!T$2,'P-07 HACCP score'!$C$2:$E$2,0))</f>
        <v>0</v>
      </c>
      <c r="BO211" s="6">
        <f>INDEX('P-07 HACCP score'!$C$3:$E$7,MATCH(Y211,'P-07 HACCP score'!$B$3:$B$7,0),MATCH('D-14 Ernst'!U$2,'P-07 HACCP score'!$C$2:$E$2,0))</f>
        <v>0</v>
      </c>
      <c r="BP211" s="6">
        <f>INDEX('P-07 HACCP score'!$C$3:$E$7,MATCH(Z211,'P-07 HACCP score'!$B$3:$B$7,0),MATCH('D-14 Ernst'!V$2,'P-07 HACCP score'!$C$2:$E$2,0))</f>
        <v>0</v>
      </c>
      <c r="BQ211" s="6">
        <f>INDEX('P-07 HACCP score'!$C$3:$E$7,MATCH(AA211,'P-07 HACCP score'!$B$3:$B$7,0),MATCH('D-14 Ernst'!W$2,'P-07 HACCP score'!$C$2:$E$2,0))</f>
        <v>0</v>
      </c>
      <c r="BR211" s="6">
        <f>INDEX('P-07 HACCP score'!$C$3:$E$7,MATCH(AB211,'P-07 HACCP score'!$B$3:$B$7,0),MATCH('D-14 Ernst'!X$2,'P-07 HACCP score'!$C$2:$E$2,0))</f>
        <v>0</v>
      </c>
      <c r="BS211" s="6">
        <f>INDEX('P-07 HACCP score'!$C$3:$E$7,MATCH(AC211,'P-07 HACCP score'!$B$3:$B$7,0),MATCH('D-14 Ernst'!Y$2,'P-07 HACCP score'!$C$2:$E$2,0))</f>
        <v>0</v>
      </c>
      <c r="BT211" s="6">
        <f>INDEX('P-07 HACCP score'!$C$3:$E$7,MATCH(AD211,'P-07 HACCP score'!$B$3:$B$7,0),MATCH('D-14 Ernst'!Z$2,'P-07 HACCP score'!$C$2:$E$2,0))</f>
        <v>0</v>
      </c>
      <c r="BU211" s="6">
        <f>INDEX('P-07 HACCP score'!$C$3:$E$7,MATCH(AE211,'P-07 HACCP score'!$B$3:$B$7,0),MATCH('D-14 Ernst'!AA$2,'P-07 HACCP score'!$C$2:$E$2,0))</f>
        <v>0</v>
      </c>
      <c r="BV211" s="6">
        <f>INDEX('P-07 HACCP score'!$C$3:$E$7,MATCH(AF211,'P-07 HACCP score'!$B$3:$B$7,0),MATCH('D-14 Ernst'!AB$2,'P-07 HACCP score'!$C$2:$E$2,0))</f>
        <v>0</v>
      </c>
      <c r="BW211" s="6">
        <f>INDEX('P-07 HACCP score'!$C$3:$E$7,MATCH(AG211,'P-07 HACCP score'!$B$3:$B$7,0),MATCH('D-14 Ernst'!AC$2,'P-07 HACCP score'!$C$2:$E$2,0))</f>
        <v>0</v>
      </c>
      <c r="BX211" s="6">
        <f>INDEX('P-07 HACCP score'!$C$3:$E$7,MATCH(AH211,'P-07 HACCP score'!$B$3:$B$7,0),MATCH('D-14 Ernst'!AD$2,'P-07 HACCP score'!$C$2:$E$2,0))</f>
        <v>0</v>
      </c>
    </row>
    <row r="212" spans="1:76" s="6" customFormat="1" x14ac:dyDescent="0.45">
      <c r="A212" s="47">
        <v>30790</v>
      </c>
      <c r="B212" s="6" t="s">
        <v>625</v>
      </c>
      <c r="C212" s="6" t="s">
        <v>123</v>
      </c>
      <c r="D212" s="21" t="s">
        <v>60</v>
      </c>
      <c r="E212" s="22"/>
      <c r="F212" s="22"/>
      <c r="G212" s="22"/>
      <c r="H212" s="25"/>
      <c r="I212" s="25"/>
      <c r="J212" s="25"/>
      <c r="K212" s="25"/>
      <c r="L212" s="25"/>
      <c r="M212" s="22"/>
      <c r="N212" s="22"/>
      <c r="O212" s="26"/>
      <c r="P212" s="26"/>
      <c r="Q212" s="22"/>
      <c r="R212" s="22"/>
      <c r="S212" s="22"/>
      <c r="T212" s="22"/>
      <c r="U212" s="22"/>
      <c r="V212" s="22"/>
      <c r="W212" s="22"/>
      <c r="X212" s="22"/>
      <c r="Y212" s="22"/>
      <c r="Z212" s="22"/>
      <c r="AA212" s="22"/>
      <c r="AB212" s="22"/>
      <c r="AC212" s="22"/>
      <c r="AD212" s="22"/>
      <c r="AE212" s="22"/>
      <c r="AF212" s="22"/>
      <c r="AG212" s="22"/>
      <c r="AH212" s="22"/>
      <c r="AI212" s="4">
        <f>COUNTIF(AU212:AW212,5)+COUNTIF(BC212:BD212,5)+COUNTIF(BG212:BX212,5)+COUNTIF(AU212:AW212,9)+COUNTIF(BC212:BD212,9)+COUNTIF(BG212:BX212,9)</f>
        <v>0</v>
      </c>
      <c r="AJ212" s="4">
        <f>COUNTIF(AU212:AW212,15)+COUNTIF(BC212:BD212,15)+COUNTIF(BG212:BX212,15)+COUNTIF(AU212:AW212,25)+COUNTIF(BC212:BD212,25)+COUNTIF(BG212:BX212,25)</f>
        <v>0</v>
      </c>
      <c r="AK212" s="4" t="str">
        <f>IF(AJ212&gt;=1,"HOOG",IF(AI212&gt;=2,"MIDDEN","LAAG"))</f>
        <v>LAAG</v>
      </c>
      <c r="AL212" s="4" t="str">
        <f>IF(AND(AJ212=1,OR(G212="H",X212="H"),TEXT(D212,0)&lt;&gt;"4"),"J","N" )</f>
        <v>N</v>
      </c>
      <c r="AM212" s="4" t="s">
        <v>34</v>
      </c>
      <c r="AN212" s="80" t="str">
        <f>IF(OR(AM212="J",AL212="J"),"MIDDEN",AK212)</f>
        <v>LAAG</v>
      </c>
      <c r="AO212" s="4" t="s">
        <v>32</v>
      </c>
      <c r="AP212" s="4" t="s">
        <v>36</v>
      </c>
      <c r="AQ212" s="4" t="s">
        <v>34</v>
      </c>
      <c r="AR212" s="4" t="str">
        <f>IF(AND(AO212="H",AP212="K"),"J",IF(OR(AND(AO212="L",AP212="K",AQ212="J"),AND(AO212="H",AP212="G",AQ212="J")),"J","N"))</f>
        <v>N</v>
      </c>
      <c r="AS212" s="4" t="s">
        <v>34</v>
      </c>
      <c r="AT212" s="4" t="str">
        <f>IF(AR212="N",AN212,IF(AN212="LAAG","MIDDEN","HOOG"))</f>
        <v>LAAG</v>
      </c>
      <c r="AU212" s="6">
        <f>INDEX('P-07 HACCP score'!$C$3:$E$7,MATCH(E212,'P-07 HACCP score'!$B$3:$B$7,0),MATCH('D-14 Ernst'!A$2,'P-07 HACCP score'!$C$2:$E$2,0))</f>
        <v>0</v>
      </c>
      <c r="AV212" s="6">
        <f>INDEX('P-07 HACCP score'!$C$3:$E$7,MATCH(F212,'P-07 HACCP score'!$B$3:$B$7,0),MATCH('D-14 Ernst'!B$2,'P-07 HACCP score'!$C$2:$E$2,0))</f>
        <v>0</v>
      </c>
      <c r="AW212" s="6">
        <f>INDEX('P-07 HACCP score'!$C$3:$E$7,MATCH(G212,'P-07 HACCP score'!$B$3:$B$7,0),MATCH('D-14 Ernst'!C$2,'P-07 HACCP score'!$C$2:$E$2,0))</f>
        <v>0</v>
      </c>
      <c r="AX212" s="6">
        <f>INDEX('P-07 HACCP score'!$C$3:$E$7,MATCH(H212,'P-07 HACCP score'!$B$3:$B$7,0),MATCH('D-14 Ernst'!D$2,'P-07 HACCP score'!$C$2:$E$2,0))</f>
        <v>0</v>
      </c>
      <c r="AY212" s="6">
        <f>INDEX('P-07 HACCP score'!$C$3:$E$7,MATCH(I212,'P-07 HACCP score'!$B$3:$B$7,0),MATCH('D-14 Ernst'!E$2,'P-07 HACCP score'!$C$2:$E$2,0))</f>
        <v>0</v>
      </c>
      <c r="AZ212" s="6">
        <f>INDEX('P-07 HACCP score'!$C$3:$E$7,MATCH(J212,'P-07 HACCP score'!$B$3:$B$7,0),MATCH('D-14 Ernst'!F$2,'P-07 HACCP score'!$C$2:$E$2,0))</f>
        <v>0</v>
      </c>
      <c r="BA212" s="6">
        <f>INDEX('P-07 HACCP score'!$C$3:$E$7,MATCH(K212,'P-07 HACCP score'!$B$3:$B$7,0),MATCH('D-14 Ernst'!G$2,'P-07 HACCP score'!$C$2:$E$2,0))</f>
        <v>0</v>
      </c>
      <c r="BB212" s="6">
        <f>INDEX('P-07 HACCP score'!$C$3:$E$7,MATCH(L212,'P-07 HACCP score'!$B$3:$B$7,0),MATCH('D-14 Ernst'!H$2,'P-07 HACCP score'!$C$2:$E$2,0))</f>
        <v>0</v>
      </c>
      <c r="BC212" s="6">
        <f>INDEX('P-07 HACCP score'!$C$3:$E$7,MATCH(M212,'P-07 HACCP score'!$B$3:$B$7,0),MATCH('D-14 Ernst'!I$2,'P-07 HACCP score'!$C$2:$E$2,0))</f>
        <v>0</v>
      </c>
      <c r="BD212" s="6">
        <f>INDEX('P-07 HACCP score'!$C$3:$E$7,MATCH(N212,'P-07 HACCP score'!$B$3:$B$7,0),MATCH('D-14 Ernst'!J$2,'P-07 HACCP score'!$C$2:$E$2,0))</f>
        <v>0</v>
      </c>
      <c r="BE212" s="6">
        <f>INDEX('P-07 HACCP score'!$C$3:$E$7,MATCH(O212,'P-07 HACCP score'!$B$3:$B$7,0),MATCH('D-14 Ernst'!K$2,'P-07 HACCP score'!$C$2:$E$2,0))</f>
        <v>0</v>
      </c>
      <c r="BF212" s="6">
        <f>INDEX('P-07 HACCP score'!$C$3:$E$7,MATCH(P212,'P-07 HACCP score'!$B$3:$B$7,0),MATCH('D-14 Ernst'!L$2,'P-07 HACCP score'!$C$2:$E$2,0))</f>
        <v>0</v>
      </c>
      <c r="BG212" s="6">
        <f>INDEX('P-07 HACCP score'!$C$3:$E$7,MATCH(Q212,'P-07 HACCP score'!$B$3:$B$7,0),MATCH('D-14 Ernst'!M$2,'P-07 HACCP score'!$C$2:$E$2,0))</f>
        <v>0</v>
      </c>
      <c r="BH212" s="6">
        <f>INDEX('P-07 HACCP score'!$C$3:$E$7,MATCH(R212,'P-07 HACCP score'!$B$3:$B$7,0),MATCH('D-14 Ernst'!N$2,'P-07 HACCP score'!$C$2:$E$2,0))</f>
        <v>0</v>
      </c>
      <c r="BI212" s="6">
        <f>INDEX('P-07 HACCP score'!$C$3:$E$7,MATCH(S212,'P-07 HACCP score'!$B$3:$B$7,0),MATCH('D-14 Ernst'!O$2,'P-07 HACCP score'!$C$2:$E$2,0))</f>
        <v>0</v>
      </c>
      <c r="BJ212" s="6">
        <f>INDEX('P-07 HACCP score'!$C$3:$E$7,MATCH(T212,'P-07 HACCP score'!$B$3:$B$7,0),MATCH('D-14 Ernst'!P$2,'P-07 HACCP score'!$C$2:$E$2,0))</f>
        <v>0</v>
      </c>
      <c r="BK212" s="6">
        <f>INDEX('P-07 HACCP score'!$C$3:$E$7,MATCH(U212,'P-07 HACCP score'!$B$3:$B$7,0),MATCH('D-14 Ernst'!Q$2,'P-07 HACCP score'!$C$2:$E$2,0))</f>
        <v>0</v>
      </c>
      <c r="BL212" s="6">
        <f>INDEX('P-07 HACCP score'!$C$3:$E$7,MATCH(V212,'P-07 HACCP score'!$B$3:$B$7,0),MATCH('D-14 Ernst'!R$2,'P-07 HACCP score'!$C$2:$E$2,0))</f>
        <v>0</v>
      </c>
      <c r="BM212" s="6">
        <f>INDEX('P-07 HACCP score'!$C$3:$E$7,MATCH(W212,'P-07 HACCP score'!$B$3:$B$7,0),MATCH('D-14 Ernst'!S$2,'P-07 HACCP score'!$C$2:$E$2,0))</f>
        <v>0</v>
      </c>
      <c r="BN212" s="6">
        <f>INDEX('P-07 HACCP score'!$C$3:$E$7,MATCH(X212,'P-07 HACCP score'!$B$3:$B$7,0),MATCH('D-14 Ernst'!T$2,'P-07 HACCP score'!$C$2:$E$2,0))</f>
        <v>0</v>
      </c>
      <c r="BO212" s="6">
        <f>INDEX('P-07 HACCP score'!$C$3:$E$7,MATCH(Y212,'P-07 HACCP score'!$B$3:$B$7,0),MATCH('D-14 Ernst'!U$2,'P-07 HACCP score'!$C$2:$E$2,0))</f>
        <v>0</v>
      </c>
      <c r="BP212" s="6">
        <f>INDEX('P-07 HACCP score'!$C$3:$E$7,MATCH(Z212,'P-07 HACCP score'!$B$3:$B$7,0),MATCH('D-14 Ernst'!V$2,'P-07 HACCP score'!$C$2:$E$2,0))</f>
        <v>0</v>
      </c>
      <c r="BQ212" s="6">
        <f>INDEX('P-07 HACCP score'!$C$3:$E$7,MATCH(AA212,'P-07 HACCP score'!$B$3:$B$7,0),MATCH('D-14 Ernst'!W$2,'P-07 HACCP score'!$C$2:$E$2,0))</f>
        <v>0</v>
      </c>
      <c r="BR212" s="6">
        <f>INDEX('P-07 HACCP score'!$C$3:$E$7,MATCH(AB212,'P-07 HACCP score'!$B$3:$B$7,0),MATCH('D-14 Ernst'!X$2,'P-07 HACCP score'!$C$2:$E$2,0))</f>
        <v>0</v>
      </c>
      <c r="BS212" s="6">
        <f>INDEX('P-07 HACCP score'!$C$3:$E$7,MATCH(AC212,'P-07 HACCP score'!$B$3:$B$7,0),MATCH('D-14 Ernst'!Y$2,'P-07 HACCP score'!$C$2:$E$2,0))</f>
        <v>0</v>
      </c>
      <c r="BT212" s="6">
        <f>INDEX('P-07 HACCP score'!$C$3:$E$7,MATCH(AD212,'P-07 HACCP score'!$B$3:$B$7,0),MATCH('D-14 Ernst'!Z$2,'P-07 HACCP score'!$C$2:$E$2,0))</f>
        <v>0</v>
      </c>
      <c r="BU212" s="6">
        <f>INDEX('P-07 HACCP score'!$C$3:$E$7,MATCH(AE212,'P-07 HACCP score'!$B$3:$B$7,0),MATCH('D-14 Ernst'!AA$2,'P-07 HACCP score'!$C$2:$E$2,0))</f>
        <v>0</v>
      </c>
      <c r="BV212" s="6">
        <f>INDEX('P-07 HACCP score'!$C$3:$E$7,MATCH(AF212,'P-07 HACCP score'!$B$3:$B$7,0),MATCH('D-14 Ernst'!AB$2,'P-07 HACCP score'!$C$2:$E$2,0))</f>
        <v>0</v>
      </c>
      <c r="BW212" s="6">
        <f>INDEX('P-07 HACCP score'!$C$3:$E$7,MATCH(AG212,'P-07 HACCP score'!$B$3:$B$7,0),MATCH('D-14 Ernst'!AC$2,'P-07 HACCP score'!$C$2:$E$2,0))</f>
        <v>0</v>
      </c>
      <c r="BX212" s="6">
        <f>INDEX('P-07 HACCP score'!$C$3:$E$7,MATCH(AH212,'P-07 HACCP score'!$B$3:$B$7,0),MATCH('D-14 Ernst'!AD$2,'P-07 HACCP score'!$C$2:$E$2,0))</f>
        <v>0</v>
      </c>
    </row>
    <row r="213" spans="1:76" s="6" customFormat="1" x14ac:dyDescent="0.45">
      <c r="A213" s="47">
        <v>51740</v>
      </c>
      <c r="B213" s="6" t="s">
        <v>240</v>
      </c>
      <c r="C213" s="6" t="s">
        <v>640</v>
      </c>
      <c r="D213" s="21" t="s">
        <v>31</v>
      </c>
      <c r="E213" s="42" t="s">
        <v>726</v>
      </c>
      <c r="F213" s="42" t="s">
        <v>726</v>
      </c>
      <c r="G213" s="22"/>
      <c r="H213" s="25"/>
      <c r="I213" s="25"/>
      <c r="J213" s="25"/>
      <c r="K213" s="25"/>
      <c r="L213" s="25"/>
      <c r="M213" s="22"/>
      <c r="N213" s="22"/>
      <c r="O213" s="26"/>
      <c r="P213" s="26"/>
      <c r="Q213" s="22"/>
      <c r="R213" s="22"/>
      <c r="S213" s="22"/>
      <c r="T213" s="22"/>
      <c r="U213" s="22"/>
      <c r="V213" s="22"/>
      <c r="W213" s="22"/>
      <c r="X213" s="22"/>
      <c r="Y213" s="22"/>
      <c r="Z213" s="22"/>
      <c r="AA213" s="22"/>
      <c r="AB213" s="22"/>
      <c r="AC213" s="22"/>
      <c r="AD213" s="22"/>
      <c r="AE213" s="22"/>
      <c r="AF213" s="22"/>
      <c r="AG213" s="22"/>
      <c r="AH213" s="22"/>
      <c r="AI213" s="4">
        <f>COUNTIF(AU213:AW213,5)+COUNTIF(BC213:BD213,5)+COUNTIF(BG213:BX213,5)+COUNTIF(AU213:AW213,9)+COUNTIF(BC213:BD213,9)+COUNTIF(BG213:BX213,9)</f>
        <v>0</v>
      </c>
      <c r="AJ213" s="4">
        <f>COUNTIF(AU213:AW213,15)+COUNTIF(BC213:BD213,15)+COUNTIF(BG213:BX213,15)+COUNTIF(AU213:AW213,25)+COUNTIF(BC213:BD213,25)+COUNTIF(BG213:BX213,25)</f>
        <v>0</v>
      </c>
      <c r="AK213" s="4" t="str">
        <f>IF(AJ213&gt;=1,"HOOG",IF(AI213&gt;=2,"MIDDEN","LAAG"))</f>
        <v>LAAG</v>
      </c>
      <c r="AL213" s="4" t="str">
        <f>IF(AND(AJ213=1,OR(G213="H",X213="H"),TEXT(D213,0)&lt;&gt;"4"),"J","N" )</f>
        <v>N</v>
      </c>
      <c r="AM213" s="4" t="s">
        <v>34</v>
      </c>
      <c r="AN213" s="80" t="str">
        <f>IF(OR(AM213="J",AL213="J"),"MIDDEN",AK213)</f>
        <v>LAAG</v>
      </c>
      <c r="AO213" s="4" t="s">
        <v>32</v>
      </c>
      <c r="AP213" s="4" t="s">
        <v>36</v>
      </c>
      <c r="AQ213" s="4" t="s">
        <v>34</v>
      </c>
      <c r="AR213" s="4" t="str">
        <f>IF(AND(AO213="H",AP213="K"),"J",IF(OR(AND(AO213="L",AP213="K",AQ213="J"),AND(AO213="H",AP213="G",AQ213="J")),"J","N"))</f>
        <v>N</v>
      </c>
      <c r="AS213" s="4" t="s">
        <v>34</v>
      </c>
      <c r="AT213" s="4" t="str">
        <f>IF(AR213="N",AN213,IF(AN213="LAAG","MIDDEN","HOOG"))</f>
        <v>LAAG</v>
      </c>
      <c r="AU213" s="6">
        <f>INDEX('P-07 HACCP score'!$C$3:$E$7,MATCH(E213,'P-07 HACCP score'!$B$3:$B$7,0),MATCH('D-14 Ernst'!A$2,'P-07 HACCP score'!$C$2:$E$2,0))</f>
        <v>1.5</v>
      </c>
      <c r="AV213" s="6">
        <f>INDEX('P-07 HACCP score'!$C$3:$E$7,MATCH(F213,'P-07 HACCP score'!$B$3:$B$7,0),MATCH('D-14 Ernst'!B$2,'P-07 HACCP score'!$C$2:$E$2,0))</f>
        <v>2.5</v>
      </c>
      <c r="AW213" s="6">
        <f>INDEX('P-07 HACCP score'!$C$3:$E$7,MATCH(G213,'P-07 HACCP score'!$B$3:$B$7,0),MATCH('D-14 Ernst'!C$2,'P-07 HACCP score'!$C$2:$E$2,0))</f>
        <v>0</v>
      </c>
      <c r="AX213" s="6">
        <f>INDEX('P-07 HACCP score'!$C$3:$E$7,MATCH(H213,'P-07 HACCP score'!$B$3:$B$7,0),MATCH('D-14 Ernst'!D$2,'P-07 HACCP score'!$C$2:$E$2,0))</f>
        <v>0</v>
      </c>
      <c r="AY213" s="6">
        <f>INDEX('P-07 HACCP score'!$C$3:$E$7,MATCH(I213,'P-07 HACCP score'!$B$3:$B$7,0),MATCH('D-14 Ernst'!E$2,'P-07 HACCP score'!$C$2:$E$2,0))</f>
        <v>0</v>
      </c>
      <c r="AZ213" s="6">
        <f>INDEX('P-07 HACCP score'!$C$3:$E$7,MATCH(J213,'P-07 HACCP score'!$B$3:$B$7,0),MATCH('D-14 Ernst'!F$2,'P-07 HACCP score'!$C$2:$E$2,0))</f>
        <v>0</v>
      </c>
      <c r="BA213" s="6">
        <f>INDEX('P-07 HACCP score'!$C$3:$E$7,MATCH(K213,'P-07 HACCP score'!$B$3:$B$7,0),MATCH('D-14 Ernst'!G$2,'P-07 HACCP score'!$C$2:$E$2,0))</f>
        <v>0</v>
      </c>
      <c r="BB213" s="6">
        <f>INDEX('P-07 HACCP score'!$C$3:$E$7,MATCH(L213,'P-07 HACCP score'!$B$3:$B$7,0),MATCH('D-14 Ernst'!H$2,'P-07 HACCP score'!$C$2:$E$2,0))</f>
        <v>0</v>
      </c>
      <c r="BC213" s="6">
        <f>INDEX('P-07 HACCP score'!$C$3:$E$7,MATCH(M213,'P-07 HACCP score'!$B$3:$B$7,0),MATCH('D-14 Ernst'!I$2,'P-07 HACCP score'!$C$2:$E$2,0))</f>
        <v>0</v>
      </c>
      <c r="BD213" s="6">
        <f>INDEX('P-07 HACCP score'!$C$3:$E$7,MATCH(N213,'P-07 HACCP score'!$B$3:$B$7,0),MATCH('D-14 Ernst'!J$2,'P-07 HACCP score'!$C$2:$E$2,0))</f>
        <v>0</v>
      </c>
      <c r="BE213" s="6">
        <f>INDEX('P-07 HACCP score'!$C$3:$E$7,MATCH(O213,'P-07 HACCP score'!$B$3:$B$7,0),MATCH('D-14 Ernst'!K$2,'P-07 HACCP score'!$C$2:$E$2,0))</f>
        <v>0</v>
      </c>
      <c r="BF213" s="6">
        <f>INDEX('P-07 HACCP score'!$C$3:$E$7,MATCH(P213,'P-07 HACCP score'!$B$3:$B$7,0),MATCH('D-14 Ernst'!L$2,'P-07 HACCP score'!$C$2:$E$2,0))</f>
        <v>0</v>
      </c>
      <c r="BG213" s="6">
        <f>INDEX('P-07 HACCP score'!$C$3:$E$7,MATCH(Q213,'P-07 HACCP score'!$B$3:$B$7,0),MATCH('D-14 Ernst'!M$2,'P-07 HACCP score'!$C$2:$E$2,0))</f>
        <v>0</v>
      </c>
      <c r="BH213" s="6">
        <f>INDEX('P-07 HACCP score'!$C$3:$E$7,MATCH(R213,'P-07 HACCP score'!$B$3:$B$7,0),MATCH('D-14 Ernst'!N$2,'P-07 HACCP score'!$C$2:$E$2,0))</f>
        <v>0</v>
      </c>
      <c r="BI213" s="6">
        <f>INDEX('P-07 HACCP score'!$C$3:$E$7,MATCH(S213,'P-07 HACCP score'!$B$3:$B$7,0),MATCH('D-14 Ernst'!O$2,'P-07 HACCP score'!$C$2:$E$2,0))</f>
        <v>0</v>
      </c>
      <c r="BJ213" s="6">
        <f>INDEX('P-07 HACCP score'!$C$3:$E$7,MATCH(T213,'P-07 HACCP score'!$B$3:$B$7,0),MATCH('D-14 Ernst'!P$2,'P-07 HACCP score'!$C$2:$E$2,0))</f>
        <v>0</v>
      </c>
      <c r="BK213" s="6">
        <f>INDEX('P-07 HACCP score'!$C$3:$E$7,MATCH(U213,'P-07 HACCP score'!$B$3:$B$7,0),MATCH('D-14 Ernst'!Q$2,'P-07 HACCP score'!$C$2:$E$2,0))</f>
        <v>0</v>
      </c>
      <c r="BL213" s="6">
        <f>INDEX('P-07 HACCP score'!$C$3:$E$7,MATCH(V213,'P-07 HACCP score'!$B$3:$B$7,0),MATCH('D-14 Ernst'!R$2,'P-07 HACCP score'!$C$2:$E$2,0))</f>
        <v>0</v>
      </c>
      <c r="BM213" s="6">
        <f>INDEX('P-07 HACCP score'!$C$3:$E$7,MATCH(W213,'P-07 HACCP score'!$B$3:$B$7,0),MATCH('D-14 Ernst'!S$2,'P-07 HACCP score'!$C$2:$E$2,0))</f>
        <v>0</v>
      </c>
      <c r="BN213" s="6">
        <f>INDEX('P-07 HACCP score'!$C$3:$E$7,MATCH(X213,'P-07 HACCP score'!$B$3:$B$7,0),MATCH('D-14 Ernst'!T$2,'P-07 HACCP score'!$C$2:$E$2,0))</f>
        <v>0</v>
      </c>
      <c r="BO213" s="6">
        <f>INDEX('P-07 HACCP score'!$C$3:$E$7,MATCH(Y213,'P-07 HACCP score'!$B$3:$B$7,0),MATCH('D-14 Ernst'!U$2,'P-07 HACCP score'!$C$2:$E$2,0))</f>
        <v>0</v>
      </c>
      <c r="BP213" s="6">
        <f>INDEX('P-07 HACCP score'!$C$3:$E$7,MATCH(Z213,'P-07 HACCP score'!$B$3:$B$7,0),MATCH('D-14 Ernst'!V$2,'P-07 HACCP score'!$C$2:$E$2,0))</f>
        <v>0</v>
      </c>
      <c r="BQ213" s="6">
        <f>INDEX('P-07 HACCP score'!$C$3:$E$7,MATCH(AA213,'P-07 HACCP score'!$B$3:$B$7,0),MATCH('D-14 Ernst'!W$2,'P-07 HACCP score'!$C$2:$E$2,0))</f>
        <v>0</v>
      </c>
      <c r="BR213" s="6">
        <f>INDEX('P-07 HACCP score'!$C$3:$E$7,MATCH(AB213,'P-07 HACCP score'!$B$3:$B$7,0),MATCH('D-14 Ernst'!X$2,'P-07 HACCP score'!$C$2:$E$2,0))</f>
        <v>0</v>
      </c>
      <c r="BS213" s="6">
        <f>INDEX('P-07 HACCP score'!$C$3:$E$7,MATCH(AC213,'P-07 HACCP score'!$B$3:$B$7,0),MATCH('D-14 Ernst'!Y$2,'P-07 HACCP score'!$C$2:$E$2,0))</f>
        <v>0</v>
      </c>
      <c r="BT213" s="6">
        <f>INDEX('P-07 HACCP score'!$C$3:$E$7,MATCH(AD213,'P-07 HACCP score'!$B$3:$B$7,0),MATCH('D-14 Ernst'!Z$2,'P-07 HACCP score'!$C$2:$E$2,0))</f>
        <v>0</v>
      </c>
      <c r="BU213" s="6">
        <f>INDEX('P-07 HACCP score'!$C$3:$E$7,MATCH(AE213,'P-07 HACCP score'!$B$3:$B$7,0),MATCH('D-14 Ernst'!AA$2,'P-07 HACCP score'!$C$2:$E$2,0))</f>
        <v>0</v>
      </c>
      <c r="BV213" s="6">
        <f>INDEX('P-07 HACCP score'!$C$3:$E$7,MATCH(AF213,'P-07 HACCP score'!$B$3:$B$7,0),MATCH('D-14 Ernst'!AB$2,'P-07 HACCP score'!$C$2:$E$2,0))</f>
        <v>0</v>
      </c>
      <c r="BW213" s="6">
        <f>INDEX('P-07 HACCP score'!$C$3:$E$7,MATCH(AG213,'P-07 HACCP score'!$B$3:$B$7,0),MATCH('D-14 Ernst'!AC$2,'P-07 HACCP score'!$C$2:$E$2,0))</f>
        <v>0</v>
      </c>
      <c r="BX213" s="6">
        <f>INDEX('P-07 HACCP score'!$C$3:$E$7,MATCH(AH213,'P-07 HACCP score'!$B$3:$B$7,0),MATCH('D-14 Ernst'!AD$2,'P-07 HACCP score'!$C$2:$E$2,0))</f>
        <v>0</v>
      </c>
    </row>
    <row r="214" spans="1:76" s="6" customFormat="1" x14ac:dyDescent="0.45">
      <c r="A214" s="47">
        <v>51750</v>
      </c>
      <c r="B214" s="6" t="s">
        <v>241</v>
      </c>
      <c r="C214" s="6" t="s">
        <v>640</v>
      </c>
      <c r="D214" s="21" t="s">
        <v>31</v>
      </c>
      <c r="E214" s="22" t="s">
        <v>726</v>
      </c>
      <c r="F214" s="42" t="s">
        <v>726</v>
      </c>
      <c r="G214" s="22"/>
      <c r="H214" s="25"/>
      <c r="I214" s="25"/>
      <c r="J214" s="25"/>
      <c r="K214" s="25"/>
      <c r="L214" s="25"/>
      <c r="M214" s="22"/>
      <c r="N214" s="22"/>
      <c r="O214" s="26"/>
      <c r="P214" s="26"/>
      <c r="Q214" s="22"/>
      <c r="R214" s="22"/>
      <c r="S214" s="22"/>
      <c r="T214" s="22"/>
      <c r="U214" s="22"/>
      <c r="V214" s="22"/>
      <c r="W214" s="22"/>
      <c r="X214" s="22"/>
      <c r="Y214" s="22"/>
      <c r="Z214" s="22"/>
      <c r="AA214" s="22"/>
      <c r="AB214" s="22"/>
      <c r="AC214" s="22"/>
      <c r="AD214" s="22"/>
      <c r="AE214" s="22"/>
      <c r="AF214" s="22"/>
      <c r="AG214" s="22"/>
      <c r="AH214" s="22"/>
      <c r="AI214" s="4">
        <f>COUNTIF(AU214:AW214,5)+COUNTIF(BC214:BD214,5)+COUNTIF(BG214:BX214,5)+COUNTIF(AU214:AW214,9)+COUNTIF(BC214:BD214,9)+COUNTIF(BG214:BX214,9)</f>
        <v>0</v>
      </c>
      <c r="AJ214" s="4">
        <f>COUNTIF(AU214:AW214,15)+COUNTIF(BC214:BD214,15)+COUNTIF(BG214:BX214,15)+COUNTIF(AU214:AW214,25)+COUNTIF(BC214:BD214,25)+COUNTIF(BG214:BX214,25)</f>
        <v>0</v>
      </c>
      <c r="AK214" s="4" t="str">
        <f>IF(AJ214&gt;=1,"HOOG",IF(AI214&gt;=2,"MIDDEN","LAAG"))</f>
        <v>LAAG</v>
      </c>
      <c r="AL214" s="4" t="str">
        <f>IF(AND(AJ214=1,OR(G214="H",X214="H"),TEXT(D214,0)&lt;&gt;"4"),"J","N" )</f>
        <v>N</v>
      </c>
      <c r="AM214" s="4" t="s">
        <v>34</v>
      </c>
      <c r="AN214" s="80" t="str">
        <f>IF(OR(AM214="J",AL214="J"),"MIDDEN",AK214)</f>
        <v>LAAG</v>
      </c>
      <c r="AO214" s="4" t="s">
        <v>32</v>
      </c>
      <c r="AP214" s="4" t="s">
        <v>33</v>
      </c>
      <c r="AQ214" s="4" t="s">
        <v>34</v>
      </c>
      <c r="AR214" s="4" t="str">
        <f>IF(AND(AO214="H",AP214="K"),"J",IF(OR(AND(AO214="L",AP214="K",AQ214="J"),AND(AO214="H",AP214="G",AQ214="J")),"J","N"))</f>
        <v>N</v>
      </c>
      <c r="AS214" s="4" t="s">
        <v>34</v>
      </c>
      <c r="AT214" s="4" t="str">
        <f>IF(AR214="N",AN214,IF(AN214="LAAG","MIDDEN","HOOG"))</f>
        <v>LAAG</v>
      </c>
      <c r="AU214" s="6">
        <f>INDEX('P-07 HACCP score'!$C$3:$E$7,MATCH(E214,'P-07 HACCP score'!$B$3:$B$7,0),MATCH('D-14 Ernst'!A$2,'P-07 HACCP score'!$C$2:$E$2,0))</f>
        <v>1.5</v>
      </c>
      <c r="AV214" s="6">
        <f>INDEX('P-07 HACCP score'!$C$3:$E$7,MATCH(F214,'P-07 HACCP score'!$B$3:$B$7,0),MATCH('D-14 Ernst'!B$2,'P-07 HACCP score'!$C$2:$E$2,0))</f>
        <v>2.5</v>
      </c>
      <c r="AW214" s="6">
        <f>INDEX('P-07 HACCP score'!$C$3:$E$7,MATCH(G214,'P-07 HACCP score'!$B$3:$B$7,0),MATCH('D-14 Ernst'!C$2,'P-07 HACCP score'!$C$2:$E$2,0))</f>
        <v>0</v>
      </c>
      <c r="AX214" s="6">
        <f>INDEX('P-07 HACCP score'!$C$3:$E$7,MATCH(H214,'P-07 HACCP score'!$B$3:$B$7,0),MATCH('D-14 Ernst'!D$2,'P-07 HACCP score'!$C$2:$E$2,0))</f>
        <v>0</v>
      </c>
      <c r="AY214" s="6">
        <f>INDEX('P-07 HACCP score'!$C$3:$E$7,MATCH(I214,'P-07 HACCP score'!$B$3:$B$7,0),MATCH('D-14 Ernst'!E$2,'P-07 HACCP score'!$C$2:$E$2,0))</f>
        <v>0</v>
      </c>
      <c r="AZ214" s="6">
        <f>INDEX('P-07 HACCP score'!$C$3:$E$7,MATCH(J214,'P-07 HACCP score'!$B$3:$B$7,0),MATCH('D-14 Ernst'!F$2,'P-07 HACCP score'!$C$2:$E$2,0))</f>
        <v>0</v>
      </c>
      <c r="BA214" s="6">
        <f>INDEX('P-07 HACCP score'!$C$3:$E$7,MATCH(K214,'P-07 HACCP score'!$B$3:$B$7,0),MATCH('D-14 Ernst'!G$2,'P-07 HACCP score'!$C$2:$E$2,0))</f>
        <v>0</v>
      </c>
      <c r="BB214" s="6">
        <f>INDEX('P-07 HACCP score'!$C$3:$E$7,MATCH(L214,'P-07 HACCP score'!$B$3:$B$7,0),MATCH('D-14 Ernst'!H$2,'P-07 HACCP score'!$C$2:$E$2,0))</f>
        <v>0</v>
      </c>
      <c r="BC214" s="6">
        <f>INDEX('P-07 HACCP score'!$C$3:$E$7,MATCH(M214,'P-07 HACCP score'!$B$3:$B$7,0),MATCH('D-14 Ernst'!I$2,'P-07 HACCP score'!$C$2:$E$2,0))</f>
        <v>0</v>
      </c>
      <c r="BD214" s="6">
        <f>INDEX('P-07 HACCP score'!$C$3:$E$7,MATCH(N214,'P-07 HACCP score'!$B$3:$B$7,0),MATCH('D-14 Ernst'!J$2,'P-07 HACCP score'!$C$2:$E$2,0))</f>
        <v>0</v>
      </c>
      <c r="BE214" s="6">
        <f>INDEX('P-07 HACCP score'!$C$3:$E$7,MATCH(O214,'P-07 HACCP score'!$B$3:$B$7,0),MATCH('D-14 Ernst'!K$2,'P-07 HACCP score'!$C$2:$E$2,0))</f>
        <v>0</v>
      </c>
      <c r="BF214" s="6">
        <f>INDEX('P-07 HACCP score'!$C$3:$E$7,MATCH(P214,'P-07 HACCP score'!$B$3:$B$7,0),MATCH('D-14 Ernst'!L$2,'P-07 HACCP score'!$C$2:$E$2,0))</f>
        <v>0</v>
      </c>
      <c r="BG214" s="6">
        <f>INDEX('P-07 HACCP score'!$C$3:$E$7,MATCH(Q214,'P-07 HACCP score'!$B$3:$B$7,0),MATCH('D-14 Ernst'!M$2,'P-07 HACCP score'!$C$2:$E$2,0))</f>
        <v>0</v>
      </c>
      <c r="BH214" s="6">
        <f>INDEX('P-07 HACCP score'!$C$3:$E$7,MATCH(R214,'P-07 HACCP score'!$B$3:$B$7,0),MATCH('D-14 Ernst'!N$2,'P-07 HACCP score'!$C$2:$E$2,0))</f>
        <v>0</v>
      </c>
      <c r="BI214" s="6">
        <f>INDEX('P-07 HACCP score'!$C$3:$E$7,MATCH(S214,'P-07 HACCP score'!$B$3:$B$7,0),MATCH('D-14 Ernst'!O$2,'P-07 HACCP score'!$C$2:$E$2,0))</f>
        <v>0</v>
      </c>
      <c r="BJ214" s="6">
        <f>INDEX('P-07 HACCP score'!$C$3:$E$7,MATCH(T214,'P-07 HACCP score'!$B$3:$B$7,0),MATCH('D-14 Ernst'!P$2,'P-07 HACCP score'!$C$2:$E$2,0))</f>
        <v>0</v>
      </c>
      <c r="BK214" s="6">
        <f>INDEX('P-07 HACCP score'!$C$3:$E$7,MATCH(U214,'P-07 HACCP score'!$B$3:$B$7,0),MATCH('D-14 Ernst'!Q$2,'P-07 HACCP score'!$C$2:$E$2,0))</f>
        <v>0</v>
      </c>
      <c r="BL214" s="6">
        <f>INDEX('P-07 HACCP score'!$C$3:$E$7,MATCH(V214,'P-07 HACCP score'!$B$3:$B$7,0),MATCH('D-14 Ernst'!R$2,'P-07 HACCP score'!$C$2:$E$2,0))</f>
        <v>0</v>
      </c>
      <c r="BM214" s="6">
        <f>INDEX('P-07 HACCP score'!$C$3:$E$7,MATCH(W214,'P-07 HACCP score'!$B$3:$B$7,0),MATCH('D-14 Ernst'!S$2,'P-07 HACCP score'!$C$2:$E$2,0))</f>
        <v>0</v>
      </c>
      <c r="BN214" s="6">
        <f>INDEX('P-07 HACCP score'!$C$3:$E$7,MATCH(X214,'P-07 HACCP score'!$B$3:$B$7,0),MATCH('D-14 Ernst'!T$2,'P-07 HACCP score'!$C$2:$E$2,0))</f>
        <v>0</v>
      </c>
      <c r="BO214" s="6">
        <f>INDEX('P-07 HACCP score'!$C$3:$E$7,MATCH(Y214,'P-07 HACCP score'!$B$3:$B$7,0),MATCH('D-14 Ernst'!U$2,'P-07 HACCP score'!$C$2:$E$2,0))</f>
        <v>0</v>
      </c>
      <c r="BP214" s="6">
        <f>INDEX('P-07 HACCP score'!$C$3:$E$7,MATCH(Z214,'P-07 HACCP score'!$B$3:$B$7,0),MATCH('D-14 Ernst'!V$2,'P-07 HACCP score'!$C$2:$E$2,0))</f>
        <v>0</v>
      </c>
      <c r="BQ214" s="6">
        <f>INDEX('P-07 HACCP score'!$C$3:$E$7,MATCH(AA214,'P-07 HACCP score'!$B$3:$B$7,0),MATCH('D-14 Ernst'!W$2,'P-07 HACCP score'!$C$2:$E$2,0))</f>
        <v>0</v>
      </c>
      <c r="BR214" s="6">
        <f>INDEX('P-07 HACCP score'!$C$3:$E$7,MATCH(AB214,'P-07 HACCP score'!$B$3:$B$7,0),MATCH('D-14 Ernst'!X$2,'P-07 HACCP score'!$C$2:$E$2,0))</f>
        <v>0</v>
      </c>
      <c r="BS214" s="6">
        <f>INDEX('P-07 HACCP score'!$C$3:$E$7,MATCH(AC214,'P-07 HACCP score'!$B$3:$B$7,0),MATCH('D-14 Ernst'!Y$2,'P-07 HACCP score'!$C$2:$E$2,0))</f>
        <v>0</v>
      </c>
      <c r="BT214" s="6">
        <f>INDEX('P-07 HACCP score'!$C$3:$E$7,MATCH(AD214,'P-07 HACCP score'!$B$3:$B$7,0),MATCH('D-14 Ernst'!Z$2,'P-07 HACCP score'!$C$2:$E$2,0))</f>
        <v>0</v>
      </c>
      <c r="BU214" s="6">
        <f>INDEX('P-07 HACCP score'!$C$3:$E$7,MATCH(AE214,'P-07 HACCP score'!$B$3:$B$7,0),MATCH('D-14 Ernst'!AA$2,'P-07 HACCP score'!$C$2:$E$2,0))</f>
        <v>0</v>
      </c>
      <c r="BV214" s="6">
        <f>INDEX('P-07 HACCP score'!$C$3:$E$7,MATCH(AF214,'P-07 HACCP score'!$B$3:$B$7,0),MATCH('D-14 Ernst'!AB$2,'P-07 HACCP score'!$C$2:$E$2,0))</f>
        <v>0</v>
      </c>
      <c r="BW214" s="6">
        <f>INDEX('P-07 HACCP score'!$C$3:$E$7,MATCH(AG214,'P-07 HACCP score'!$B$3:$B$7,0),MATCH('D-14 Ernst'!AC$2,'P-07 HACCP score'!$C$2:$E$2,0))</f>
        <v>0</v>
      </c>
      <c r="BX214" s="6">
        <f>INDEX('P-07 HACCP score'!$C$3:$E$7,MATCH(AH214,'P-07 HACCP score'!$B$3:$B$7,0),MATCH('D-14 Ernst'!AD$2,'P-07 HACCP score'!$C$2:$E$2,0))</f>
        <v>0</v>
      </c>
    </row>
    <row r="215" spans="1:76" s="6" customFormat="1" x14ac:dyDescent="0.45">
      <c r="A215" s="92">
        <v>53881</v>
      </c>
      <c r="B215" s="81" t="s">
        <v>964</v>
      </c>
      <c r="C215" s="6" t="s">
        <v>638</v>
      </c>
      <c r="D215" s="21">
        <v>3</v>
      </c>
      <c r="E215" s="22"/>
      <c r="F215" s="22"/>
      <c r="G215" s="22"/>
      <c r="H215" s="25"/>
      <c r="I215" s="25"/>
      <c r="J215" s="25"/>
      <c r="K215" s="25"/>
      <c r="L215" s="25"/>
      <c r="M215" s="22"/>
      <c r="N215" s="22"/>
      <c r="O215" s="26"/>
      <c r="P215" s="26"/>
      <c r="Q215" s="22"/>
      <c r="R215" s="22"/>
      <c r="S215" s="22"/>
      <c r="T215" s="22"/>
      <c r="U215" s="22" t="s">
        <v>32</v>
      </c>
      <c r="V215" s="22"/>
      <c r="W215" s="22"/>
      <c r="X215" s="22" t="s">
        <v>32</v>
      </c>
      <c r="Y215" s="22"/>
      <c r="Z215" s="22"/>
      <c r="AA215" s="22"/>
      <c r="AB215" s="22"/>
      <c r="AC215" s="22"/>
      <c r="AD215" s="22"/>
      <c r="AE215" s="22"/>
      <c r="AF215" s="22"/>
      <c r="AG215" s="22"/>
      <c r="AH215" s="22"/>
      <c r="AI215" s="4">
        <f>COUNTIF(AU215:AW215,5)+COUNTIF(BC215:BD215,5)+COUNTIF(BG215:BX215,5)+COUNTIF(AU215:AW215,9)+COUNTIF(BC215:BD215,9)+COUNTIF(BG215:BX215,9)</f>
        <v>0</v>
      </c>
      <c r="AJ215" s="4">
        <f>COUNTIF(AU215:AW215,15)+COUNTIF(BC215:BD215,15)+COUNTIF(BG215:BX215,15)+COUNTIF(AU215:AW215,25)+COUNTIF(BC215:BD215,25)+COUNTIF(BG215:BX215,25)</f>
        <v>0</v>
      </c>
      <c r="AK215" s="4" t="str">
        <f>IF(AJ215&gt;=1,"HOOG",IF(AI215&gt;=2,"MIDDEN","LAAG"))</f>
        <v>LAAG</v>
      </c>
      <c r="AL215" s="4" t="str">
        <f>IF(AND(AJ215=1,OR(G215="H",X215="H"),TEXT(D215,0)&lt;&gt;"4"),"J","N" )</f>
        <v>N</v>
      </c>
      <c r="AM215" s="4" t="s">
        <v>34</v>
      </c>
      <c r="AN215" s="80" t="str">
        <f>IF(OR(AM215="J",AL215="J"),"MIDDEN",AK215)</f>
        <v>LAAG</v>
      </c>
      <c r="AO215" s="4" t="s">
        <v>32</v>
      </c>
      <c r="AP215" s="4" t="s">
        <v>33</v>
      </c>
      <c r="AQ215" s="4" t="s">
        <v>34</v>
      </c>
      <c r="AR215" s="4" t="str">
        <f>IF(AND(AO215="H",AP215="K"),"J",IF(OR(AND(AO215="L",AP215="K",AQ215="J"),AND(AO215="H",AP215="G",AQ215="J")),"J","N"))</f>
        <v>N</v>
      </c>
      <c r="AS215" s="4" t="s">
        <v>34</v>
      </c>
      <c r="AT215" s="4" t="str">
        <f>IF(AR215="N",AN215,IF(AN215="LAAG","MIDDEN","HOOG"))</f>
        <v>LAAG</v>
      </c>
      <c r="AU215" s="6">
        <f>INDEX('P-07 HACCP score'!$C$3:$E$7,MATCH(E215,'P-07 HACCP score'!$B$3:$B$7,0),MATCH('D-14 Ernst'!A$2,'P-07 HACCP score'!$C$2:$E$2,0))</f>
        <v>0</v>
      </c>
      <c r="AV215" s="6">
        <f>INDEX('P-07 HACCP score'!$C$3:$E$7,MATCH(F215,'P-07 HACCP score'!$B$3:$B$7,0),MATCH('D-14 Ernst'!B$2,'P-07 HACCP score'!$C$2:$E$2,0))</f>
        <v>0</v>
      </c>
      <c r="AW215" s="6">
        <f>INDEX('P-07 HACCP score'!$C$3:$E$7,MATCH(G215,'P-07 HACCP score'!$B$3:$B$7,0),MATCH('D-14 Ernst'!C$2,'P-07 HACCP score'!$C$2:$E$2,0))</f>
        <v>0</v>
      </c>
      <c r="AX215" s="6">
        <f>INDEX('P-07 HACCP score'!$C$3:$E$7,MATCH(H215,'P-07 HACCP score'!$B$3:$B$7,0),MATCH('D-14 Ernst'!D$2,'P-07 HACCP score'!$C$2:$E$2,0))</f>
        <v>0</v>
      </c>
      <c r="AY215" s="6">
        <f>INDEX('P-07 HACCP score'!$C$3:$E$7,MATCH(I215,'P-07 HACCP score'!$B$3:$B$7,0),MATCH('D-14 Ernst'!E$2,'P-07 HACCP score'!$C$2:$E$2,0))</f>
        <v>0</v>
      </c>
      <c r="AZ215" s="6">
        <f>INDEX('P-07 HACCP score'!$C$3:$E$7,MATCH(J215,'P-07 HACCP score'!$B$3:$B$7,0),MATCH('D-14 Ernst'!F$2,'P-07 HACCP score'!$C$2:$E$2,0))</f>
        <v>0</v>
      </c>
      <c r="BA215" s="6">
        <f>INDEX('P-07 HACCP score'!$C$3:$E$7,MATCH(K215,'P-07 HACCP score'!$B$3:$B$7,0),MATCH('D-14 Ernst'!G$2,'P-07 HACCP score'!$C$2:$E$2,0))</f>
        <v>0</v>
      </c>
      <c r="BB215" s="6">
        <f>INDEX('P-07 HACCP score'!$C$3:$E$7,MATCH(L215,'P-07 HACCP score'!$B$3:$B$7,0),MATCH('D-14 Ernst'!H$2,'P-07 HACCP score'!$C$2:$E$2,0))</f>
        <v>0</v>
      </c>
      <c r="BC215" s="6">
        <f>INDEX('P-07 HACCP score'!$C$3:$E$7,MATCH(M215,'P-07 HACCP score'!$B$3:$B$7,0),MATCH('D-14 Ernst'!I$2,'P-07 HACCP score'!$C$2:$E$2,0))</f>
        <v>0</v>
      </c>
      <c r="BD215" s="6">
        <f>INDEX('P-07 HACCP score'!$C$3:$E$7,MATCH(N215,'P-07 HACCP score'!$B$3:$B$7,0),MATCH('D-14 Ernst'!J$2,'P-07 HACCP score'!$C$2:$E$2,0))</f>
        <v>0</v>
      </c>
      <c r="BE215" s="6">
        <f>INDEX('P-07 HACCP score'!$C$3:$E$7,MATCH(O215,'P-07 HACCP score'!$B$3:$B$7,0),MATCH('D-14 Ernst'!K$2,'P-07 HACCP score'!$C$2:$E$2,0))</f>
        <v>0</v>
      </c>
      <c r="BF215" s="6">
        <f>INDEX('P-07 HACCP score'!$C$3:$E$7,MATCH(P215,'P-07 HACCP score'!$B$3:$B$7,0),MATCH('D-14 Ernst'!L$2,'P-07 HACCP score'!$C$2:$E$2,0))</f>
        <v>0</v>
      </c>
      <c r="BG215" s="6">
        <f>INDEX('P-07 HACCP score'!$C$3:$E$7,MATCH(Q215,'P-07 HACCP score'!$B$3:$B$7,0),MATCH('D-14 Ernst'!M$2,'P-07 HACCP score'!$C$2:$E$2,0))</f>
        <v>0</v>
      </c>
      <c r="BH215" s="6">
        <f>INDEX('P-07 HACCP score'!$C$3:$E$7,MATCH(R215,'P-07 HACCP score'!$B$3:$B$7,0),MATCH('D-14 Ernst'!N$2,'P-07 HACCP score'!$C$2:$E$2,0))</f>
        <v>0</v>
      </c>
      <c r="BI215" s="6">
        <f>INDEX('P-07 HACCP score'!$C$3:$E$7,MATCH(S215,'P-07 HACCP score'!$B$3:$B$7,0),MATCH('D-14 Ernst'!O$2,'P-07 HACCP score'!$C$2:$E$2,0))</f>
        <v>0</v>
      </c>
      <c r="BJ215" s="6">
        <f>INDEX('P-07 HACCP score'!$C$3:$E$7,MATCH(T215,'P-07 HACCP score'!$B$3:$B$7,0),MATCH('D-14 Ernst'!P$2,'P-07 HACCP score'!$C$2:$E$2,0))</f>
        <v>0</v>
      </c>
      <c r="BK215" s="6">
        <f>INDEX('P-07 HACCP score'!$C$3:$E$7,MATCH(U215,'P-07 HACCP score'!$B$3:$B$7,0),MATCH('D-14 Ernst'!Q$2,'P-07 HACCP score'!$C$2:$E$2,0))</f>
        <v>1</v>
      </c>
      <c r="BL215" s="6">
        <f>INDEX('P-07 HACCP score'!$C$3:$E$7,MATCH(V215,'P-07 HACCP score'!$B$3:$B$7,0),MATCH('D-14 Ernst'!R$2,'P-07 HACCP score'!$C$2:$E$2,0))</f>
        <v>0</v>
      </c>
      <c r="BM215" s="6">
        <f>INDEX('P-07 HACCP score'!$C$3:$E$7,MATCH(W215,'P-07 HACCP score'!$B$3:$B$7,0),MATCH('D-14 Ernst'!S$2,'P-07 HACCP score'!$C$2:$E$2,0))</f>
        <v>0</v>
      </c>
      <c r="BN215" s="6">
        <f>INDEX('P-07 HACCP score'!$C$3:$E$7,MATCH(X215,'P-07 HACCP score'!$B$3:$B$7,0),MATCH('D-14 Ernst'!T$2,'P-07 HACCP score'!$C$2:$E$2,0))</f>
        <v>3</v>
      </c>
      <c r="BO215" s="6">
        <f>INDEX('P-07 HACCP score'!$C$3:$E$7,MATCH(Y215,'P-07 HACCP score'!$B$3:$B$7,0),MATCH('D-14 Ernst'!U$2,'P-07 HACCP score'!$C$2:$E$2,0))</f>
        <v>0</v>
      </c>
      <c r="BP215" s="6">
        <f>INDEX('P-07 HACCP score'!$C$3:$E$7,MATCH(Z215,'P-07 HACCP score'!$B$3:$B$7,0),MATCH('D-14 Ernst'!V$2,'P-07 HACCP score'!$C$2:$E$2,0))</f>
        <v>0</v>
      </c>
      <c r="BQ215" s="6">
        <f>INDEX('P-07 HACCP score'!$C$3:$E$7,MATCH(AA215,'P-07 HACCP score'!$B$3:$B$7,0),MATCH('D-14 Ernst'!W$2,'P-07 HACCP score'!$C$2:$E$2,0))</f>
        <v>0</v>
      </c>
      <c r="BR215" s="6">
        <f>INDEX('P-07 HACCP score'!$C$3:$E$7,MATCH(AB215,'P-07 HACCP score'!$B$3:$B$7,0),MATCH('D-14 Ernst'!X$2,'P-07 HACCP score'!$C$2:$E$2,0))</f>
        <v>0</v>
      </c>
      <c r="BS215" s="6">
        <f>INDEX('P-07 HACCP score'!$C$3:$E$7,MATCH(AC215,'P-07 HACCP score'!$B$3:$B$7,0),MATCH('D-14 Ernst'!Y$2,'P-07 HACCP score'!$C$2:$E$2,0))</f>
        <v>0</v>
      </c>
      <c r="BT215" s="6">
        <f>INDEX('P-07 HACCP score'!$C$3:$E$7,MATCH(AD215,'P-07 HACCP score'!$B$3:$B$7,0),MATCH('D-14 Ernst'!Z$2,'P-07 HACCP score'!$C$2:$E$2,0))</f>
        <v>0</v>
      </c>
      <c r="BU215" s="6">
        <f>INDEX('P-07 HACCP score'!$C$3:$E$7,MATCH(AE215,'P-07 HACCP score'!$B$3:$B$7,0),MATCH('D-14 Ernst'!AA$2,'P-07 HACCP score'!$C$2:$E$2,0))</f>
        <v>0</v>
      </c>
      <c r="BV215" s="6">
        <f>INDEX('P-07 HACCP score'!$C$3:$E$7,MATCH(AF215,'P-07 HACCP score'!$B$3:$B$7,0),MATCH('D-14 Ernst'!AB$2,'P-07 HACCP score'!$C$2:$E$2,0))</f>
        <v>0</v>
      </c>
      <c r="BW215" s="6">
        <f>INDEX('P-07 HACCP score'!$C$3:$E$7,MATCH(AG215,'P-07 HACCP score'!$B$3:$B$7,0),MATCH('D-14 Ernst'!AC$2,'P-07 HACCP score'!$C$2:$E$2,0))</f>
        <v>0</v>
      </c>
      <c r="BX215" s="6">
        <f>INDEX('P-07 HACCP score'!$C$3:$E$7,MATCH(AH215,'P-07 HACCP score'!$B$3:$B$7,0),MATCH('D-14 Ernst'!AD$2,'P-07 HACCP score'!$C$2:$E$2,0))</f>
        <v>0</v>
      </c>
    </row>
    <row r="216" spans="1:76" s="6" customFormat="1" x14ac:dyDescent="0.45">
      <c r="A216" s="47">
        <v>53880</v>
      </c>
      <c r="B216" s="6" t="s">
        <v>242</v>
      </c>
      <c r="C216" s="6" t="s">
        <v>638</v>
      </c>
      <c r="D216" s="21" t="s">
        <v>103</v>
      </c>
      <c r="E216" s="22" t="s">
        <v>32</v>
      </c>
      <c r="F216" s="22"/>
      <c r="G216" s="22"/>
      <c r="H216" s="25"/>
      <c r="I216" s="25"/>
      <c r="J216" s="25"/>
      <c r="K216" s="25"/>
      <c r="L216" s="25"/>
      <c r="M216" s="22"/>
      <c r="N216" s="22"/>
      <c r="O216" s="26"/>
      <c r="P216" s="26"/>
      <c r="Q216" s="22"/>
      <c r="R216" s="22"/>
      <c r="S216" s="22"/>
      <c r="T216" s="22"/>
      <c r="U216" s="22"/>
      <c r="V216" s="22"/>
      <c r="W216" s="22"/>
      <c r="X216" s="22" t="s">
        <v>32</v>
      </c>
      <c r="Y216" s="42" t="s">
        <v>35</v>
      </c>
      <c r="Z216" s="22"/>
      <c r="AA216" s="22"/>
      <c r="AB216" s="22"/>
      <c r="AC216" s="22"/>
      <c r="AD216" s="22"/>
      <c r="AE216" s="22"/>
      <c r="AF216" s="22"/>
      <c r="AG216" s="22"/>
      <c r="AH216" s="22"/>
      <c r="AI216" s="4">
        <f>COUNTIF(AU216:AW216,5)+COUNTIF(BC216:BD216,5)+COUNTIF(BG216:BX216,5)+COUNTIF(AU216:AW216,9)+COUNTIF(BC216:BD216,9)+COUNTIF(BG216:BX216,9)</f>
        <v>1</v>
      </c>
      <c r="AJ216" s="4">
        <f>COUNTIF(AU216:AW216,15)+COUNTIF(BC216:BD216,15)+COUNTIF(BG216:BX216,15)+COUNTIF(AU216:AW216,25)+COUNTIF(BC216:BD216,25)+COUNTIF(BG216:BX216,25)</f>
        <v>0</v>
      </c>
      <c r="AK216" s="4" t="str">
        <f>IF(AJ216&gt;=1,"HOOG",IF(AI216&gt;=2,"MIDDEN","LAAG"))</f>
        <v>LAAG</v>
      </c>
      <c r="AL216" s="4" t="str">
        <f>IF(AND(AJ216=1,OR(G216="H",X216="H"),TEXT(D216,0)&lt;&gt;"4"),"J","N" )</f>
        <v>N</v>
      </c>
      <c r="AM216" s="4" t="s">
        <v>34</v>
      </c>
      <c r="AN216" s="80" t="str">
        <f>IF(OR(AM216="J",AL216="J"),"MIDDEN",AK216)</f>
        <v>LAAG</v>
      </c>
      <c r="AO216" s="4" t="s">
        <v>32</v>
      </c>
      <c r="AP216" s="4" t="s">
        <v>36</v>
      </c>
      <c r="AQ216" s="4" t="s">
        <v>34</v>
      </c>
      <c r="AR216" s="4" t="str">
        <f>IF(AND(AO216="H",AP216="K"),"J",IF(OR(AND(AO216="L",AP216="K",AQ216="J"),AND(AO216="H",AP216="G",AQ216="J")),"J","N"))</f>
        <v>N</v>
      </c>
      <c r="AS216" s="4" t="s">
        <v>34</v>
      </c>
      <c r="AT216" s="4" t="str">
        <f>IF(AR216="N",AN216,IF(AN216="LAAG","MIDDEN","HOOG"))</f>
        <v>LAAG</v>
      </c>
      <c r="AU216" s="6">
        <f>INDEX('P-07 HACCP score'!$C$3:$E$7,MATCH(E216,'P-07 HACCP score'!$B$3:$B$7,0),MATCH('D-14 Ernst'!A$2,'P-07 HACCP score'!$C$2:$E$2,0))</f>
        <v>3</v>
      </c>
      <c r="AV216" s="6">
        <f>INDEX('P-07 HACCP score'!$C$3:$E$7,MATCH(F216,'P-07 HACCP score'!$B$3:$B$7,0),MATCH('D-14 Ernst'!B$2,'P-07 HACCP score'!$C$2:$E$2,0))</f>
        <v>0</v>
      </c>
      <c r="AW216" s="6">
        <f>INDEX('P-07 HACCP score'!$C$3:$E$7,MATCH(G216,'P-07 HACCP score'!$B$3:$B$7,0),MATCH('D-14 Ernst'!C$2,'P-07 HACCP score'!$C$2:$E$2,0))</f>
        <v>0</v>
      </c>
      <c r="AX216" s="6">
        <f>INDEX('P-07 HACCP score'!$C$3:$E$7,MATCH(H216,'P-07 HACCP score'!$B$3:$B$7,0),MATCH('D-14 Ernst'!D$2,'P-07 HACCP score'!$C$2:$E$2,0))</f>
        <v>0</v>
      </c>
      <c r="AY216" s="6">
        <f>INDEX('P-07 HACCP score'!$C$3:$E$7,MATCH(I216,'P-07 HACCP score'!$B$3:$B$7,0),MATCH('D-14 Ernst'!E$2,'P-07 HACCP score'!$C$2:$E$2,0))</f>
        <v>0</v>
      </c>
      <c r="AZ216" s="6">
        <f>INDEX('P-07 HACCP score'!$C$3:$E$7,MATCH(J216,'P-07 HACCP score'!$B$3:$B$7,0),MATCH('D-14 Ernst'!F$2,'P-07 HACCP score'!$C$2:$E$2,0))</f>
        <v>0</v>
      </c>
      <c r="BA216" s="6">
        <f>INDEX('P-07 HACCP score'!$C$3:$E$7,MATCH(K216,'P-07 HACCP score'!$B$3:$B$7,0),MATCH('D-14 Ernst'!G$2,'P-07 HACCP score'!$C$2:$E$2,0))</f>
        <v>0</v>
      </c>
      <c r="BB216" s="6">
        <f>INDEX('P-07 HACCP score'!$C$3:$E$7,MATCH(L216,'P-07 HACCP score'!$B$3:$B$7,0),MATCH('D-14 Ernst'!H$2,'P-07 HACCP score'!$C$2:$E$2,0))</f>
        <v>0</v>
      </c>
      <c r="BC216" s="6">
        <f>INDEX('P-07 HACCP score'!$C$3:$E$7,MATCH(M216,'P-07 HACCP score'!$B$3:$B$7,0),MATCH('D-14 Ernst'!I$2,'P-07 HACCP score'!$C$2:$E$2,0))</f>
        <v>0</v>
      </c>
      <c r="BD216" s="6">
        <f>INDEX('P-07 HACCP score'!$C$3:$E$7,MATCH(N216,'P-07 HACCP score'!$B$3:$B$7,0),MATCH('D-14 Ernst'!J$2,'P-07 HACCP score'!$C$2:$E$2,0))</f>
        <v>0</v>
      </c>
      <c r="BE216" s="6">
        <f>INDEX('P-07 HACCP score'!$C$3:$E$7,MATCH(O216,'P-07 HACCP score'!$B$3:$B$7,0),MATCH('D-14 Ernst'!K$2,'P-07 HACCP score'!$C$2:$E$2,0))</f>
        <v>0</v>
      </c>
      <c r="BF216" s="6">
        <f>INDEX('P-07 HACCP score'!$C$3:$E$7,MATCH(P216,'P-07 HACCP score'!$B$3:$B$7,0),MATCH('D-14 Ernst'!L$2,'P-07 HACCP score'!$C$2:$E$2,0))</f>
        <v>0</v>
      </c>
      <c r="BG216" s="6">
        <f>INDEX('P-07 HACCP score'!$C$3:$E$7,MATCH(Q216,'P-07 HACCP score'!$B$3:$B$7,0),MATCH('D-14 Ernst'!M$2,'P-07 HACCP score'!$C$2:$E$2,0))</f>
        <v>0</v>
      </c>
      <c r="BH216" s="6">
        <f>INDEX('P-07 HACCP score'!$C$3:$E$7,MATCH(R216,'P-07 HACCP score'!$B$3:$B$7,0),MATCH('D-14 Ernst'!N$2,'P-07 HACCP score'!$C$2:$E$2,0))</f>
        <v>0</v>
      </c>
      <c r="BI216" s="6">
        <f>INDEX('P-07 HACCP score'!$C$3:$E$7,MATCH(S216,'P-07 HACCP score'!$B$3:$B$7,0),MATCH('D-14 Ernst'!O$2,'P-07 HACCP score'!$C$2:$E$2,0))</f>
        <v>0</v>
      </c>
      <c r="BJ216" s="6">
        <f>INDEX('P-07 HACCP score'!$C$3:$E$7,MATCH(T216,'P-07 HACCP score'!$B$3:$B$7,0),MATCH('D-14 Ernst'!P$2,'P-07 HACCP score'!$C$2:$E$2,0))</f>
        <v>0</v>
      </c>
      <c r="BK216" s="6">
        <f>INDEX('P-07 HACCP score'!$C$3:$E$7,MATCH(U216,'P-07 HACCP score'!$B$3:$B$7,0),MATCH('D-14 Ernst'!Q$2,'P-07 HACCP score'!$C$2:$E$2,0))</f>
        <v>0</v>
      </c>
      <c r="BL216" s="6">
        <f>INDEX('P-07 HACCP score'!$C$3:$E$7,MATCH(V216,'P-07 HACCP score'!$B$3:$B$7,0),MATCH('D-14 Ernst'!R$2,'P-07 HACCP score'!$C$2:$E$2,0))</f>
        <v>0</v>
      </c>
      <c r="BM216" s="6">
        <f>INDEX('P-07 HACCP score'!$C$3:$E$7,MATCH(W216,'P-07 HACCP score'!$B$3:$B$7,0),MATCH('D-14 Ernst'!S$2,'P-07 HACCP score'!$C$2:$E$2,0))</f>
        <v>0</v>
      </c>
      <c r="BN216" s="6">
        <f>INDEX('P-07 HACCP score'!$C$3:$E$7,MATCH(X216,'P-07 HACCP score'!$B$3:$B$7,0),MATCH('D-14 Ernst'!T$2,'P-07 HACCP score'!$C$2:$E$2,0))</f>
        <v>3</v>
      </c>
      <c r="BO216" s="6">
        <f>INDEX('P-07 HACCP score'!$C$3:$E$7,MATCH(Y216,'P-07 HACCP score'!$B$3:$B$7,0),MATCH('D-14 Ernst'!U$2,'P-07 HACCP score'!$C$2:$E$2,0))</f>
        <v>5</v>
      </c>
      <c r="BP216" s="6">
        <f>INDEX('P-07 HACCP score'!$C$3:$E$7,MATCH(Z216,'P-07 HACCP score'!$B$3:$B$7,0),MATCH('D-14 Ernst'!V$2,'P-07 HACCP score'!$C$2:$E$2,0))</f>
        <v>0</v>
      </c>
      <c r="BQ216" s="6">
        <f>INDEX('P-07 HACCP score'!$C$3:$E$7,MATCH(AA216,'P-07 HACCP score'!$B$3:$B$7,0),MATCH('D-14 Ernst'!W$2,'P-07 HACCP score'!$C$2:$E$2,0))</f>
        <v>0</v>
      </c>
      <c r="BR216" s="6">
        <f>INDEX('P-07 HACCP score'!$C$3:$E$7,MATCH(AB216,'P-07 HACCP score'!$B$3:$B$7,0),MATCH('D-14 Ernst'!X$2,'P-07 HACCP score'!$C$2:$E$2,0))</f>
        <v>0</v>
      </c>
      <c r="BS216" s="6">
        <f>INDEX('P-07 HACCP score'!$C$3:$E$7,MATCH(AC216,'P-07 HACCP score'!$B$3:$B$7,0),MATCH('D-14 Ernst'!Y$2,'P-07 HACCP score'!$C$2:$E$2,0))</f>
        <v>0</v>
      </c>
      <c r="BT216" s="6">
        <f>INDEX('P-07 HACCP score'!$C$3:$E$7,MATCH(AD216,'P-07 HACCP score'!$B$3:$B$7,0),MATCH('D-14 Ernst'!Z$2,'P-07 HACCP score'!$C$2:$E$2,0))</f>
        <v>0</v>
      </c>
      <c r="BU216" s="6">
        <f>INDEX('P-07 HACCP score'!$C$3:$E$7,MATCH(AE216,'P-07 HACCP score'!$B$3:$B$7,0),MATCH('D-14 Ernst'!AA$2,'P-07 HACCP score'!$C$2:$E$2,0))</f>
        <v>0</v>
      </c>
      <c r="BV216" s="6">
        <f>INDEX('P-07 HACCP score'!$C$3:$E$7,MATCH(AF216,'P-07 HACCP score'!$B$3:$B$7,0),MATCH('D-14 Ernst'!AB$2,'P-07 HACCP score'!$C$2:$E$2,0))</f>
        <v>0</v>
      </c>
      <c r="BW216" s="6">
        <f>INDEX('P-07 HACCP score'!$C$3:$E$7,MATCH(AG216,'P-07 HACCP score'!$B$3:$B$7,0),MATCH('D-14 Ernst'!AC$2,'P-07 HACCP score'!$C$2:$E$2,0))</f>
        <v>0</v>
      </c>
      <c r="BX216" s="6">
        <f>INDEX('P-07 HACCP score'!$C$3:$E$7,MATCH(AH216,'P-07 HACCP score'!$B$3:$B$7,0),MATCH('D-14 Ernst'!AD$2,'P-07 HACCP score'!$C$2:$E$2,0))</f>
        <v>0</v>
      </c>
    </row>
    <row r="217" spans="1:76" x14ac:dyDescent="0.45">
      <c r="A217" s="47">
        <v>52591</v>
      </c>
      <c r="B217" s="6" t="s">
        <v>243</v>
      </c>
      <c r="C217" s="6" t="s">
        <v>633</v>
      </c>
      <c r="D217" s="21" t="s">
        <v>60</v>
      </c>
      <c r="E217" s="22"/>
      <c r="F217" s="22"/>
      <c r="G217" s="22"/>
      <c r="H217" s="25"/>
      <c r="I217" s="25"/>
      <c r="J217" s="25"/>
      <c r="K217" s="25"/>
      <c r="L217" s="25"/>
      <c r="M217" s="22"/>
      <c r="N217" s="22" t="s">
        <v>32</v>
      </c>
      <c r="O217" s="45" t="s">
        <v>726</v>
      </c>
      <c r="P217" s="26" t="s">
        <v>32</v>
      </c>
      <c r="Q217" s="22" t="s">
        <v>32</v>
      </c>
      <c r="R217" s="22"/>
      <c r="S217" s="22"/>
      <c r="T217" s="22"/>
      <c r="U217" s="22"/>
      <c r="V217" s="22"/>
      <c r="W217" s="22"/>
      <c r="X217" s="22"/>
      <c r="Y217" s="22"/>
      <c r="Z217" s="22"/>
      <c r="AA217" s="22"/>
      <c r="AB217" s="22"/>
      <c r="AC217" s="22"/>
      <c r="AD217" s="22"/>
      <c r="AE217" s="22"/>
      <c r="AF217" s="22"/>
      <c r="AG217" s="22"/>
      <c r="AH217" s="22"/>
      <c r="AI217" s="4">
        <f>COUNTIF(AU217:AW217,5)+COUNTIF(BC217:BD217,5)+COUNTIF(BG217:BX217,5)+COUNTIF(AU217:AW217,9)+COUNTIF(BC217:BD217,9)+COUNTIF(BG217:BX217,9)</f>
        <v>1</v>
      </c>
      <c r="AJ217" s="4">
        <f>COUNTIF(AU217:AW217,15)+COUNTIF(BC217:BD217,15)+COUNTIF(BG217:BX217,15)+COUNTIF(AU217:AW217,25)+COUNTIF(BC217:BD217,25)+COUNTIF(BG217:BX217,25)</f>
        <v>0</v>
      </c>
      <c r="AK217" s="4" t="str">
        <f>IF(AJ217&gt;=1,"HOOG",IF(AI217&gt;=2,"MIDDEN","LAAG"))</f>
        <v>LAAG</v>
      </c>
      <c r="AL217" s="4" t="str">
        <f>IF(AND(AJ217=1,OR(G217="H",X217="H"),TEXT(D217,0)&lt;&gt;"4"),"J","N" )</f>
        <v>N</v>
      </c>
      <c r="AM217" s="4" t="s">
        <v>34</v>
      </c>
      <c r="AN217" s="80" t="str">
        <f>IF(OR(AM217="J",AL217="J"),"MIDDEN",AK217)</f>
        <v>LAAG</v>
      </c>
      <c r="AO217" s="4" t="s">
        <v>32</v>
      </c>
      <c r="AP217" s="4" t="s">
        <v>36</v>
      </c>
      <c r="AQ217" s="4" t="s">
        <v>34</v>
      </c>
      <c r="AR217" s="4" t="str">
        <f>IF(AND(AO217="H",AP217="K"),"J",IF(OR(AND(AO217="L",AP217="K",AQ217="J"),AND(AO217="H",AP217="G",AQ217="J")),"J","N"))</f>
        <v>N</v>
      </c>
      <c r="AS217" s="4" t="s">
        <v>34</v>
      </c>
      <c r="AT217" s="4" t="str">
        <f>IF(AR217="N",AN217,IF(AN217="LAAG","MIDDEN","HOOG"))</f>
        <v>LAAG</v>
      </c>
      <c r="AU217" s="6">
        <f>INDEX('P-07 HACCP score'!$C$3:$E$7,MATCH(E217,'P-07 HACCP score'!$B$3:$B$7,0),MATCH('D-14 Ernst'!A$2,'P-07 HACCP score'!$C$2:$E$2,0))</f>
        <v>0</v>
      </c>
      <c r="AV217" s="6">
        <f>INDEX('P-07 HACCP score'!$C$3:$E$7,MATCH(F217,'P-07 HACCP score'!$B$3:$B$7,0),MATCH('D-14 Ernst'!B$2,'P-07 HACCP score'!$C$2:$E$2,0))</f>
        <v>0</v>
      </c>
      <c r="AW217" s="6">
        <f>INDEX('P-07 HACCP score'!$C$3:$E$7,MATCH(G217,'P-07 HACCP score'!$B$3:$B$7,0),MATCH('D-14 Ernst'!C$2,'P-07 HACCP score'!$C$2:$E$2,0))</f>
        <v>0</v>
      </c>
      <c r="AX217" s="6">
        <f>INDEX('P-07 HACCP score'!$C$3:$E$7,MATCH(H217,'P-07 HACCP score'!$B$3:$B$7,0),MATCH('D-14 Ernst'!D$2,'P-07 HACCP score'!$C$2:$E$2,0))</f>
        <v>0</v>
      </c>
      <c r="AY217" s="6">
        <f>INDEX('P-07 HACCP score'!$C$3:$E$7,MATCH(I217,'P-07 HACCP score'!$B$3:$B$7,0),MATCH('D-14 Ernst'!E$2,'P-07 HACCP score'!$C$2:$E$2,0))</f>
        <v>0</v>
      </c>
      <c r="AZ217" s="6">
        <f>INDEX('P-07 HACCP score'!$C$3:$E$7,MATCH(J217,'P-07 HACCP score'!$B$3:$B$7,0),MATCH('D-14 Ernst'!F$2,'P-07 HACCP score'!$C$2:$E$2,0))</f>
        <v>0</v>
      </c>
      <c r="BA217" s="6">
        <f>INDEX('P-07 HACCP score'!$C$3:$E$7,MATCH(K217,'P-07 HACCP score'!$B$3:$B$7,0),MATCH('D-14 Ernst'!G$2,'P-07 HACCP score'!$C$2:$E$2,0))</f>
        <v>0</v>
      </c>
      <c r="BB217" s="6">
        <f>INDEX('P-07 HACCP score'!$C$3:$E$7,MATCH(L217,'P-07 HACCP score'!$B$3:$B$7,0),MATCH('D-14 Ernst'!H$2,'P-07 HACCP score'!$C$2:$E$2,0))</f>
        <v>0</v>
      </c>
      <c r="BC217" s="6">
        <f>INDEX('P-07 HACCP score'!$C$3:$E$7,MATCH(M217,'P-07 HACCP score'!$B$3:$B$7,0),MATCH('D-14 Ernst'!I$2,'P-07 HACCP score'!$C$2:$E$2,0))</f>
        <v>0</v>
      </c>
      <c r="BD217" s="6">
        <f>INDEX('P-07 HACCP score'!$C$3:$E$7,MATCH(N217,'P-07 HACCP score'!$B$3:$B$7,0),MATCH('D-14 Ernst'!J$2,'P-07 HACCP score'!$C$2:$E$2,0))</f>
        <v>3</v>
      </c>
      <c r="BE217" s="6">
        <f>INDEX('P-07 HACCP score'!$C$3:$E$7,MATCH(O217,'P-07 HACCP score'!$B$3:$B$7,0),MATCH('D-14 Ernst'!K$2,'P-07 HACCP score'!$C$2:$E$2,0))</f>
        <v>1.5</v>
      </c>
      <c r="BF217" s="6">
        <f>INDEX('P-07 HACCP score'!$C$3:$E$7,MATCH(P217,'P-07 HACCP score'!$B$3:$B$7,0),MATCH('D-14 Ernst'!L$2,'P-07 HACCP score'!$C$2:$E$2,0))</f>
        <v>3</v>
      </c>
      <c r="BG217" s="6">
        <f>INDEX('P-07 HACCP score'!$C$3:$E$7,MATCH(Q217,'P-07 HACCP score'!$B$3:$B$7,0),MATCH('D-14 Ernst'!M$2,'P-07 HACCP score'!$C$2:$E$2,0))</f>
        <v>5</v>
      </c>
      <c r="BH217" s="6">
        <f>INDEX('P-07 HACCP score'!$C$3:$E$7,MATCH(R217,'P-07 HACCP score'!$B$3:$B$7,0),MATCH('D-14 Ernst'!N$2,'P-07 HACCP score'!$C$2:$E$2,0))</f>
        <v>0</v>
      </c>
      <c r="BI217" s="6">
        <f>INDEX('P-07 HACCP score'!$C$3:$E$7,MATCH(S217,'P-07 HACCP score'!$B$3:$B$7,0),MATCH('D-14 Ernst'!O$2,'P-07 HACCP score'!$C$2:$E$2,0))</f>
        <v>0</v>
      </c>
      <c r="BJ217" s="6">
        <f>INDEX('P-07 HACCP score'!$C$3:$E$7,MATCH(T217,'P-07 HACCP score'!$B$3:$B$7,0),MATCH('D-14 Ernst'!P$2,'P-07 HACCP score'!$C$2:$E$2,0))</f>
        <v>0</v>
      </c>
      <c r="BK217" s="6">
        <f>INDEX('P-07 HACCP score'!$C$3:$E$7,MATCH(U217,'P-07 HACCP score'!$B$3:$B$7,0),MATCH('D-14 Ernst'!Q$2,'P-07 HACCP score'!$C$2:$E$2,0))</f>
        <v>0</v>
      </c>
      <c r="BL217" s="6">
        <f>INDEX('P-07 HACCP score'!$C$3:$E$7,MATCH(V217,'P-07 HACCP score'!$B$3:$B$7,0),MATCH('D-14 Ernst'!R$2,'P-07 HACCP score'!$C$2:$E$2,0))</f>
        <v>0</v>
      </c>
      <c r="BM217" s="6">
        <f>INDEX('P-07 HACCP score'!$C$3:$E$7,MATCH(W217,'P-07 HACCP score'!$B$3:$B$7,0),MATCH('D-14 Ernst'!S$2,'P-07 HACCP score'!$C$2:$E$2,0))</f>
        <v>0</v>
      </c>
      <c r="BN217" s="6">
        <f>INDEX('P-07 HACCP score'!$C$3:$E$7,MATCH(X217,'P-07 HACCP score'!$B$3:$B$7,0),MATCH('D-14 Ernst'!T$2,'P-07 HACCP score'!$C$2:$E$2,0))</f>
        <v>0</v>
      </c>
      <c r="BO217" s="6">
        <f>INDEX('P-07 HACCP score'!$C$3:$E$7,MATCH(Y217,'P-07 HACCP score'!$B$3:$B$7,0),MATCH('D-14 Ernst'!U$2,'P-07 HACCP score'!$C$2:$E$2,0))</f>
        <v>0</v>
      </c>
      <c r="BP217" s="6">
        <f>INDEX('P-07 HACCP score'!$C$3:$E$7,MATCH(Z217,'P-07 HACCP score'!$B$3:$B$7,0),MATCH('D-14 Ernst'!V$2,'P-07 HACCP score'!$C$2:$E$2,0))</f>
        <v>0</v>
      </c>
      <c r="BQ217" s="6">
        <f>INDEX('P-07 HACCP score'!$C$3:$E$7,MATCH(AA217,'P-07 HACCP score'!$B$3:$B$7,0),MATCH('D-14 Ernst'!W$2,'P-07 HACCP score'!$C$2:$E$2,0))</f>
        <v>0</v>
      </c>
      <c r="BR217" s="6">
        <f>INDEX('P-07 HACCP score'!$C$3:$E$7,MATCH(AB217,'P-07 HACCP score'!$B$3:$B$7,0),MATCH('D-14 Ernst'!X$2,'P-07 HACCP score'!$C$2:$E$2,0))</f>
        <v>0</v>
      </c>
      <c r="BS217" s="6">
        <f>INDEX('P-07 HACCP score'!$C$3:$E$7,MATCH(AC217,'P-07 HACCP score'!$B$3:$B$7,0),MATCH('D-14 Ernst'!Y$2,'P-07 HACCP score'!$C$2:$E$2,0))</f>
        <v>0</v>
      </c>
      <c r="BT217" s="6">
        <f>INDEX('P-07 HACCP score'!$C$3:$E$7,MATCH(AD217,'P-07 HACCP score'!$B$3:$B$7,0),MATCH('D-14 Ernst'!Z$2,'P-07 HACCP score'!$C$2:$E$2,0))</f>
        <v>0</v>
      </c>
      <c r="BU217" s="6">
        <f>INDEX('P-07 HACCP score'!$C$3:$E$7,MATCH(AE217,'P-07 HACCP score'!$B$3:$B$7,0),MATCH('D-14 Ernst'!AA$2,'P-07 HACCP score'!$C$2:$E$2,0))</f>
        <v>0</v>
      </c>
      <c r="BV217" s="6">
        <f>INDEX('P-07 HACCP score'!$C$3:$E$7,MATCH(AF217,'P-07 HACCP score'!$B$3:$B$7,0),MATCH('D-14 Ernst'!AB$2,'P-07 HACCP score'!$C$2:$E$2,0))</f>
        <v>0</v>
      </c>
      <c r="BW217" s="6">
        <f>INDEX('P-07 HACCP score'!$C$3:$E$7,MATCH(AG217,'P-07 HACCP score'!$B$3:$B$7,0),MATCH('D-14 Ernst'!AC$2,'P-07 HACCP score'!$C$2:$E$2,0))</f>
        <v>0</v>
      </c>
      <c r="BX217" s="6">
        <f>INDEX('P-07 HACCP score'!$C$3:$E$7,MATCH(AH217,'P-07 HACCP score'!$B$3:$B$7,0),MATCH('D-14 Ernst'!AD$2,'P-07 HACCP score'!$C$2:$E$2,0))</f>
        <v>0</v>
      </c>
    </row>
    <row r="218" spans="1:76" x14ac:dyDescent="0.45">
      <c r="A218" s="47">
        <v>52590</v>
      </c>
      <c r="B218" s="6" t="s">
        <v>244</v>
      </c>
      <c r="C218" s="6" t="s">
        <v>633</v>
      </c>
      <c r="D218" s="21" t="s">
        <v>60</v>
      </c>
      <c r="E218" s="22"/>
      <c r="F218" s="22"/>
      <c r="G218" s="22"/>
      <c r="H218" s="25"/>
      <c r="I218" s="25"/>
      <c r="J218" s="25"/>
      <c r="K218" s="25"/>
      <c r="L218" s="25"/>
      <c r="M218" s="22"/>
      <c r="N218" s="42" t="s">
        <v>726</v>
      </c>
      <c r="O218" s="45" t="s">
        <v>726</v>
      </c>
      <c r="P218" s="45" t="s">
        <v>726</v>
      </c>
      <c r="Q218" s="42" t="s">
        <v>726</v>
      </c>
      <c r="R218" s="22"/>
      <c r="S218" s="22"/>
      <c r="T218" s="22"/>
      <c r="U218" s="22"/>
      <c r="V218" s="22"/>
      <c r="W218" s="22"/>
      <c r="X218" s="22"/>
      <c r="Y218" s="22"/>
      <c r="Z218" s="22"/>
      <c r="AA218" s="22"/>
      <c r="AB218" s="22"/>
      <c r="AC218" s="22"/>
      <c r="AD218" s="22"/>
      <c r="AE218" s="22"/>
      <c r="AF218" s="22"/>
      <c r="AG218" s="22"/>
      <c r="AH218" s="22"/>
      <c r="AI218" s="4">
        <f>COUNTIF(AU218:AW218,5)+COUNTIF(BC218:BD218,5)+COUNTIF(BG218:BX218,5)+COUNTIF(AU218:AW218,9)+COUNTIF(BC218:BD218,9)+COUNTIF(BG218:BX218,9)</f>
        <v>0</v>
      </c>
      <c r="AJ218" s="4">
        <f>COUNTIF(AU218:AW218,15)+COUNTIF(BC218:BD218,15)+COUNTIF(BG218:BX218,15)+COUNTIF(AU218:AW218,25)+COUNTIF(BC218:BD218,25)+COUNTIF(BG218:BX218,25)</f>
        <v>0</v>
      </c>
      <c r="AK218" s="4" t="str">
        <f>IF(AJ218&gt;=1,"HOOG",IF(AI218&gt;=2,"MIDDEN","LAAG"))</f>
        <v>LAAG</v>
      </c>
      <c r="AL218" s="4" t="str">
        <f>IF(AND(AJ218=1,OR(G218="H",X218="H"),TEXT(D218,0)&lt;&gt;"4"),"J","N" )</f>
        <v>N</v>
      </c>
      <c r="AM218" s="4" t="s">
        <v>34</v>
      </c>
      <c r="AN218" s="80" t="str">
        <f>IF(OR(AM218="J",AL218="J"),"MIDDEN",AK218)</f>
        <v>LAAG</v>
      </c>
      <c r="AO218" s="4" t="s">
        <v>32</v>
      </c>
      <c r="AP218" s="4" t="s">
        <v>36</v>
      </c>
      <c r="AQ218" s="4" t="s">
        <v>34</v>
      </c>
      <c r="AR218" s="4" t="str">
        <f>IF(AND(AO218="H",AP218="K"),"J",IF(OR(AND(AO218="L",AP218="K",AQ218="J"),AND(AO218="H",AP218="G",AQ218="J")),"J","N"))</f>
        <v>N</v>
      </c>
      <c r="AS218" s="4" t="s">
        <v>34</v>
      </c>
      <c r="AT218" s="4" t="str">
        <f>IF(AR218="N",AN218,IF(AN218="LAAG","MIDDEN","HOOG"))</f>
        <v>LAAG</v>
      </c>
      <c r="AU218" s="6">
        <f>INDEX('P-07 HACCP score'!$C$3:$E$7,MATCH(E218,'P-07 HACCP score'!$B$3:$B$7,0),MATCH('D-14 Ernst'!A$2,'P-07 HACCP score'!$C$2:$E$2,0))</f>
        <v>0</v>
      </c>
      <c r="AV218" s="6">
        <f>INDEX('P-07 HACCP score'!$C$3:$E$7,MATCH(F218,'P-07 HACCP score'!$B$3:$B$7,0),MATCH('D-14 Ernst'!B$2,'P-07 HACCP score'!$C$2:$E$2,0))</f>
        <v>0</v>
      </c>
      <c r="AW218" s="6">
        <f>INDEX('P-07 HACCP score'!$C$3:$E$7,MATCH(G218,'P-07 HACCP score'!$B$3:$B$7,0),MATCH('D-14 Ernst'!C$2,'P-07 HACCP score'!$C$2:$E$2,0))</f>
        <v>0</v>
      </c>
      <c r="AX218" s="6">
        <f>INDEX('P-07 HACCP score'!$C$3:$E$7,MATCH(H218,'P-07 HACCP score'!$B$3:$B$7,0),MATCH('D-14 Ernst'!D$2,'P-07 HACCP score'!$C$2:$E$2,0))</f>
        <v>0</v>
      </c>
      <c r="AY218" s="6">
        <f>INDEX('P-07 HACCP score'!$C$3:$E$7,MATCH(I218,'P-07 HACCP score'!$B$3:$B$7,0),MATCH('D-14 Ernst'!E$2,'P-07 HACCP score'!$C$2:$E$2,0))</f>
        <v>0</v>
      </c>
      <c r="AZ218" s="6">
        <f>INDEX('P-07 HACCP score'!$C$3:$E$7,MATCH(J218,'P-07 HACCP score'!$B$3:$B$7,0),MATCH('D-14 Ernst'!F$2,'P-07 HACCP score'!$C$2:$E$2,0))</f>
        <v>0</v>
      </c>
      <c r="BA218" s="6">
        <f>INDEX('P-07 HACCP score'!$C$3:$E$7,MATCH(K218,'P-07 HACCP score'!$B$3:$B$7,0),MATCH('D-14 Ernst'!G$2,'P-07 HACCP score'!$C$2:$E$2,0))</f>
        <v>0</v>
      </c>
      <c r="BB218" s="6">
        <f>INDEX('P-07 HACCP score'!$C$3:$E$7,MATCH(L218,'P-07 HACCP score'!$B$3:$B$7,0),MATCH('D-14 Ernst'!H$2,'P-07 HACCP score'!$C$2:$E$2,0))</f>
        <v>0</v>
      </c>
      <c r="BC218" s="6">
        <f>INDEX('P-07 HACCP score'!$C$3:$E$7,MATCH(M218,'P-07 HACCP score'!$B$3:$B$7,0),MATCH('D-14 Ernst'!I$2,'P-07 HACCP score'!$C$2:$E$2,0))</f>
        <v>0</v>
      </c>
      <c r="BD218" s="6">
        <f>INDEX('P-07 HACCP score'!$C$3:$E$7,MATCH(N218,'P-07 HACCP score'!$B$3:$B$7,0),MATCH('D-14 Ernst'!J$2,'P-07 HACCP score'!$C$2:$E$2,0))</f>
        <v>1.5</v>
      </c>
      <c r="BE218" s="6">
        <f>INDEX('P-07 HACCP score'!$C$3:$E$7,MATCH(O218,'P-07 HACCP score'!$B$3:$B$7,0),MATCH('D-14 Ernst'!K$2,'P-07 HACCP score'!$C$2:$E$2,0))</f>
        <v>1.5</v>
      </c>
      <c r="BF218" s="6">
        <f>INDEX('P-07 HACCP score'!$C$3:$E$7,MATCH(P218,'P-07 HACCP score'!$B$3:$B$7,0),MATCH('D-14 Ernst'!L$2,'P-07 HACCP score'!$C$2:$E$2,0))</f>
        <v>1.5</v>
      </c>
      <c r="BG218" s="6">
        <f>INDEX('P-07 HACCP score'!$C$3:$E$7,MATCH(Q218,'P-07 HACCP score'!$B$3:$B$7,0),MATCH('D-14 Ernst'!M$2,'P-07 HACCP score'!$C$2:$E$2,0))</f>
        <v>2.5</v>
      </c>
      <c r="BH218" s="6">
        <f>INDEX('P-07 HACCP score'!$C$3:$E$7,MATCH(R218,'P-07 HACCP score'!$B$3:$B$7,0),MATCH('D-14 Ernst'!N$2,'P-07 HACCP score'!$C$2:$E$2,0))</f>
        <v>0</v>
      </c>
      <c r="BI218" s="6">
        <f>INDEX('P-07 HACCP score'!$C$3:$E$7,MATCH(S218,'P-07 HACCP score'!$B$3:$B$7,0),MATCH('D-14 Ernst'!O$2,'P-07 HACCP score'!$C$2:$E$2,0))</f>
        <v>0</v>
      </c>
      <c r="BJ218" s="6">
        <f>INDEX('P-07 HACCP score'!$C$3:$E$7,MATCH(T218,'P-07 HACCP score'!$B$3:$B$7,0),MATCH('D-14 Ernst'!P$2,'P-07 HACCP score'!$C$2:$E$2,0))</f>
        <v>0</v>
      </c>
      <c r="BK218" s="6">
        <f>INDEX('P-07 HACCP score'!$C$3:$E$7,MATCH(U218,'P-07 HACCP score'!$B$3:$B$7,0),MATCH('D-14 Ernst'!Q$2,'P-07 HACCP score'!$C$2:$E$2,0))</f>
        <v>0</v>
      </c>
      <c r="BL218" s="6">
        <f>INDEX('P-07 HACCP score'!$C$3:$E$7,MATCH(V218,'P-07 HACCP score'!$B$3:$B$7,0),MATCH('D-14 Ernst'!R$2,'P-07 HACCP score'!$C$2:$E$2,0))</f>
        <v>0</v>
      </c>
      <c r="BM218" s="6">
        <f>INDEX('P-07 HACCP score'!$C$3:$E$7,MATCH(W218,'P-07 HACCP score'!$B$3:$B$7,0),MATCH('D-14 Ernst'!S$2,'P-07 HACCP score'!$C$2:$E$2,0))</f>
        <v>0</v>
      </c>
      <c r="BN218" s="6">
        <f>INDEX('P-07 HACCP score'!$C$3:$E$7,MATCH(X218,'P-07 HACCP score'!$B$3:$B$7,0),MATCH('D-14 Ernst'!T$2,'P-07 HACCP score'!$C$2:$E$2,0))</f>
        <v>0</v>
      </c>
      <c r="BO218" s="6">
        <f>INDEX('P-07 HACCP score'!$C$3:$E$7,MATCH(Y218,'P-07 HACCP score'!$B$3:$B$7,0),MATCH('D-14 Ernst'!U$2,'P-07 HACCP score'!$C$2:$E$2,0))</f>
        <v>0</v>
      </c>
      <c r="BP218" s="6">
        <f>INDEX('P-07 HACCP score'!$C$3:$E$7,MATCH(Z218,'P-07 HACCP score'!$B$3:$B$7,0),MATCH('D-14 Ernst'!V$2,'P-07 HACCP score'!$C$2:$E$2,0))</f>
        <v>0</v>
      </c>
      <c r="BQ218" s="6">
        <f>INDEX('P-07 HACCP score'!$C$3:$E$7,MATCH(AA218,'P-07 HACCP score'!$B$3:$B$7,0),MATCH('D-14 Ernst'!W$2,'P-07 HACCP score'!$C$2:$E$2,0))</f>
        <v>0</v>
      </c>
      <c r="BR218" s="6">
        <f>INDEX('P-07 HACCP score'!$C$3:$E$7,MATCH(AB218,'P-07 HACCP score'!$B$3:$B$7,0),MATCH('D-14 Ernst'!X$2,'P-07 HACCP score'!$C$2:$E$2,0))</f>
        <v>0</v>
      </c>
      <c r="BS218" s="6">
        <f>INDEX('P-07 HACCP score'!$C$3:$E$7,MATCH(AC218,'P-07 HACCP score'!$B$3:$B$7,0),MATCH('D-14 Ernst'!Y$2,'P-07 HACCP score'!$C$2:$E$2,0))</f>
        <v>0</v>
      </c>
      <c r="BT218" s="6">
        <f>INDEX('P-07 HACCP score'!$C$3:$E$7,MATCH(AD218,'P-07 HACCP score'!$B$3:$B$7,0),MATCH('D-14 Ernst'!Z$2,'P-07 HACCP score'!$C$2:$E$2,0))</f>
        <v>0</v>
      </c>
      <c r="BU218" s="6">
        <f>INDEX('P-07 HACCP score'!$C$3:$E$7,MATCH(AE218,'P-07 HACCP score'!$B$3:$B$7,0),MATCH('D-14 Ernst'!AA$2,'P-07 HACCP score'!$C$2:$E$2,0))</f>
        <v>0</v>
      </c>
      <c r="BV218" s="6">
        <f>INDEX('P-07 HACCP score'!$C$3:$E$7,MATCH(AF218,'P-07 HACCP score'!$B$3:$B$7,0),MATCH('D-14 Ernst'!AB$2,'P-07 HACCP score'!$C$2:$E$2,0))</f>
        <v>0</v>
      </c>
      <c r="BW218" s="6">
        <f>INDEX('P-07 HACCP score'!$C$3:$E$7,MATCH(AG218,'P-07 HACCP score'!$B$3:$B$7,0),MATCH('D-14 Ernst'!AC$2,'P-07 HACCP score'!$C$2:$E$2,0))</f>
        <v>0</v>
      </c>
      <c r="BX218" s="6">
        <f>INDEX('P-07 HACCP score'!$C$3:$E$7,MATCH(AH218,'P-07 HACCP score'!$B$3:$B$7,0),MATCH('D-14 Ernst'!AD$2,'P-07 HACCP score'!$C$2:$E$2,0))</f>
        <v>0</v>
      </c>
    </row>
    <row r="219" spans="1:76" x14ac:dyDescent="0.45">
      <c r="A219" s="47">
        <v>30740</v>
      </c>
      <c r="B219" s="6" t="s">
        <v>245</v>
      </c>
      <c r="C219" s="6" t="s">
        <v>64</v>
      </c>
      <c r="D219" s="21" t="s">
        <v>60</v>
      </c>
      <c r="E219" s="22"/>
      <c r="F219" s="22"/>
      <c r="G219" s="22"/>
      <c r="H219" s="25"/>
      <c r="I219" s="25"/>
      <c r="J219" s="25"/>
      <c r="K219" s="25"/>
      <c r="L219" s="25"/>
      <c r="M219" s="22"/>
      <c r="N219" s="22"/>
      <c r="O219" s="26"/>
      <c r="P219" s="26"/>
      <c r="Q219" s="22"/>
      <c r="R219" s="22"/>
      <c r="S219" s="22"/>
      <c r="T219" s="22"/>
      <c r="U219" s="22"/>
      <c r="V219" s="22"/>
      <c r="W219" s="22"/>
      <c r="X219" s="22"/>
      <c r="Y219" s="22"/>
      <c r="Z219" s="22"/>
      <c r="AA219" s="22"/>
      <c r="AB219" s="22"/>
      <c r="AC219" s="22"/>
      <c r="AD219" s="22"/>
      <c r="AE219" s="22"/>
      <c r="AF219" s="22"/>
      <c r="AG219" s="22"/>
      <c r="AH219" s="22"/>
      <c r="AI219" s="4">
        <f>COUNTIF(AU219:AW219,5)+COUNTIF(BC219:BD219,5)+COUNTIF(BG219:BX219,5)+COUNTIF(AU219:AW219,9)+COUNTIF(BC219:BD219,9)+COUNTIF(BG219:BX219,9)</f>
        <v>0</v>
      </c>
      <c r="AJ219" s="4">
        <f>COUNTIF(AU219:AW219,15)+COUNTIF(BC219:BD219,15)+COUNTIF(BG219:BX219,15)+COUNTIF(AU219:AW219,25)+COUNTIF(BC219:BD219,25)+COUNTIF(BG219:BX219,25)</f>
        <v>0</v>
      </c>
      <c r="AK219" s="4" t="str">
        <f>IF(AJ219&gt;=1,"HOOG",IF(AI219&gt;=2,"MIDDEN","LAAG"))</f>
        <v>LAAG</v>
      </c>
      <c r="AL219" s="4" t="str">
        <f>IF(AND(AJ219=1,OR(G219="H",X219="H"),TEXT(D219,0)&lt;&gt;"4"),"J","N" )</f>
        <v>N</v>
      </c>
      <c r="AM219" s="4" t="s">
        <v>34</v>
      </c>
      <c r="AN219" s="80" t="str">
        <f>IF(OR(AM219="J",AL219="J"),"MIDDEN",AK219)</f>
        <v>LAAG</v>
      </c>
      <c r="AO219" s="4" t="s">
        <v>32</v>
      </c>
      <c r="AP219" s="4" t="s">
        <v>36</v>
      </c>
      <c r="AQ219" s="4" t="s">
        <v>34</v>
      </c>
      <c r="AR219" s="4" t="str">
        <f>IF(AND(AO219="H",AP219="K"),"J",IF(OR(AND(AO219="L",AP219="K",AQ219="J"),AND(AO219="H",AP219="G",AQ219="J")),"J","N"))</f>
        <v>N</v>
      </c>
      <c r="AS219" s="4" t="s">
        <v>34</v>
      </c>
      <c r="AT219" s="4" t="str">
        <f>IF(AR219="N",AN219,IF(AN219="LAAG","MIDDEN","HOOG"))</f>
        <v>LAAG</v>
      </c>
      <c r="AU219" s="6">
        <f>INDEX('P-07 HACCP score'!$C$3:$E$7,MATCH(E219,'P-07 HACCP score'!$B$3:$B$7,0),MATCH('D-14 Ernst'!A$2,'P-07 HACCP score'!$C$2:$E$2,0))</f>
        <v>0</v>
      </c>
      <c r="AV219" s="6">
        <f>INDEX('P-07 HACCP score'!$C$3:$E$7,MATCH(F219,'P-07 HACCP score'!$B$3:$B$7,0),MATCH('D-14 Ernst'!B$2,'P-07 HACCP score'!$C$2:$E$2,0))</f>
        <v>0</v>
      </c>
      <c r="AW219" s="6">
        <f>INDEX('P-07 HACCP score'!$C$3:$E$7,MATCH(G219,'P-07 HACCP score'!$B$3:$B$7,0),MATCH('D-14 Ernst'!C$2,'P-07 HACCP score'!$C$2:$E$2,0))</f>
        <v>0</v>
      </c>
      <c r="AX219" s="6">
        <f>INDEX('P-07 HACCP score'!$C$3:$E$7,MATCH(H219,'P-07 HACCP score'!$B$3:$B$7,0),MATCH('D-14 Ernst'!D$2,'P-07 HACCP score'!$C$2:$E$2,0))</f>
        <v>0</v>
      </c>
      <c r="AY219" s="6">
        <f>INDEX('P-07 HACCP score'!$C$3:$E$7,MATCH(I219,'P-07 HACCP score'!$B$3:$B$7,0),MATCH('D-14 Ernst'!E$2,'P-07 HACCP score'!$C$2:$E$2,0))</f>
        <v>0</v>
      </c>
      <c r="AZ219" s="6">
        <f>INDEX('P-07 HACCP score'!$C$3:$E$7,MATCH(J219,'P-07 HACCP score'!$B$3:$B$7,0),MATCH('D-14 Ernst'!F$2,'P-07 HACCP score'!$C$2:$E$2,0))</f>
        <v>0</v>
      </c>
      <c r="BA219" s="6">
        <f>INDEX('P-07 HACCP score'!$C$3:$E$7,MATCH(K219,'P-07 HACCP score'!$B$3:$B$7,0),MATCH('D-14 Ernst'!G$2,'P-07 HACCP score'!$C$2:$E$2,0))</f>
        <v>0</v>
      </c>
      <c r="BB219" s="6">
        <f>INDEX('P-07 HACCP score'!$C$3:$E$7,MATCH(L219,'P-07 HACCP score'!$B$3:$B$7,0),MATCH('D-14 Ernst'!H$2,'P-07 HACCP score'!$C$2:$E$2,0))</f>
        <v>0</v>
      </c>
      <c r="BC219" s="6">
        <f>INDEX('P-07 HACCP score'!$C$3:$E$7,MATCH(M219,'P-07 HACCP score'!$B$3:$B$7,0),MATCH('D-14 Ernst'!I$2,'P-07 HACCP score'!$C$2:$E$2,0))</f>
        <v>0</v>
      </c>
      <c r="BD219" s="6">
        <f>INDEX('P-07 HACCP score'!$C$3:$E$7,MATCH(N219,'P-07 HACCP score'!$B$3:$B$7,0),MATCH('D-14 Ernst'!J$2,'P-07 HACCP score'!$C$2:$E$2,0))</f>
        <v>0</v>
      </c>
      <c r="BE219" s="6">
        <f>INDEX('P-07 HACCP score'!$C$3:$E$7,MATCH(O219,'P-07 HACCP score'!$B$3:$B$7,0),MATCH('D-14 Ernst'!K$2,'P-07 HACCP score'!$C$2:$E$2,0))</f>
        <v>0</v>
      </c>
      <c r="BF219" s="6">
        <f>INDEX('P-07 HACCP score'!$C$3:$E$7,MATCH(P219,'P-07 HACCP score'!$B$3:$B$7,0),MATCH('D-14 Ernst'!L$2,'P-07 HACCP score'!$C$2:$E$2,0))</f>
        <v>0</v>
      </c>
      <c r="BG219" s="6">
        <f>INDEX('P-07 HACCP score'!$C$3:$E$7,MATCH(Q219,'P-07 HACCP score'!$B$3:$B$7,0),MATCH('D-14 Ernst'!M$2,'P-07 HACCP score'!$C$2:$E$2,0))</f>
        <v>0</v>
      </c>
      <c r="BH219" s="6">
        <f>INDEX('P-07 HACCP score'!$C$3:$E$7,MATCH(R219,'P-07 HACCP score'!$B$3:$B$7,0),MATCH('D-14 Ernst'!N$2,'P-07 HACCP score'!$C$2:$E$2,0))</f>
        <v>0</v>
      </c>
      <c r="BI219" s="6">
        <f>INDEX('P-07 HACCP score'!$C$3:$E$7,MATCH(S219,'P-07 HACCP score'!$B$3:$B$7,0),MATCH('D-14 Ernst'!O$2,'P-07 HACCP score'!$C$2:$E$2,0))</f>
        <v>0</v>
      </c>
      <c r="BJ219" s="6">
        <f>INDEX('P-07 HACCP score'!$C$3:$E$7,MATCH(T219,'P-07 HACCP score'!$B$3:$B$7,0),MATCH('D-14 Ernst'!P$2,'P-07 HACCP score'!$C$2:$E$2,0))</f>
        <v>0</v>
      </c>
      <c r="BK219" s="6">
        <f>INDEX('P-07 HACCP score'!$C$3:$E$7,MATCH(U219,'P-07 HACCP score'!$B$3:$B$7,0),MATCH('D-14 Ernst'!Q$2,'P-07 HACCP score'!$C$2:$E$2,0))</f>
        <v>0</v>
      </c>
      <c r="BL219" s="6">
        <f>INDEX('P-07 HACCP score'!$C$3:$E$7,MATCH(V219,'P-07 HACCP score'!$B$3:$B$7,0),MATCH('D-14 Ernst'!R$2,'P-07 HACCP score'!$C$2:$E$2,0))</f>
        <v>0</v>
      </c>
      <c r="BM219" s="6">
        <f>INDEX('P-07 HACCP score'!$C$3:$E$7,MATCH(W219,'P-07 HACCP score'!$B$3:$B$7,0),MATCH('D-14 Ernst'!S$2,'P-07 HACCP score'!$C$2:$E$2,0))</f>
        <v>0</v>
      </c>
      <c r="BN219" s="6">
        <f>INDEX('P-07 HACCP score'!$C$3:$E$7,MATCH(X219,'P-07 HACCP score'!$B$3:$B$7,0),MATCH('D-14 Ernst'!T$2,'P-07 HACCP score'!$C$2:$E$2,0))</f>
        <v>0</v>
      </c>
      <c r="BO219" s="6">
        <f>INDEX('P-07 HACCP score'!$C$3:$E$7,MATCH(Y219,'P-07 HACCP score'!$B$3:$B$7,0),MATCH('D-14 Ernst'!U$2,'P-07 HACCP score'!$C$2:$E$2,0))</f>
        <v>0</v>
      </c>
      <c r="BP219" s="6">
        <f>INDEX('P-07 HACCP score'!$C$3:$E$7,MATCH(Z219,'P-07 HACCP score'!$B$3:$B$7,0),MATCH('D-14 Ernst'!V$2,'P-07 HACCP score'!$C$2:$E$2,0))</f>
        <v>0</v>
      </c>
      <c r="BQ219" s="6">
        <f>INDEX('P-07 HACCP score'!$C$3:$E$7,MATCH(AA219,'P-07 HACCP score'!$B$3:$B$7,0),MATCH('D-14 Ernst'!W$2,'P-07 HACCP score'!$C$2:$E$2,0))</f>
        <v>0</v>
      </c>
      <c r="BR219" s="6">
        <f>INDEX('P-07 HACCP score'!$C$3:$E$7,MATCH(AB219,'P-07 HACCP score'!$B$3:$B$7,0),MATCH('D-14 Ernst'!X$2,'P-07 HACCP score'!$C$2:$E$2,0))</f>
        <v>0</v>
      </c>
      <c r="BS219" s="6">
        <f>INDEX('P-07 HACCP score'!$C$3:$E$7,MATCH(AC219,'P-07 HACCP score'!$B$3:$B$7,0),MATCH('D-14 Ernst'!Y$2,'P-07 HACCP score'!$C$2:$E$2,0))</f>
        <v>0</v>
      </c>
      <c r="BT219" s="6">
        <f>INDEX('P-07 HACCP score'!$C$3:$E$7,MATCH(AD219,'P-07 HACCP score'!$B$3:$B$7,0),MATCH('D-14 Ernst'!Z$2,'P-07 HACCP score'!$C$2:$E$2,0))</f>
        <v>0</v>
      </c>
      <c r="BU219" s="6">
        <f>INDEX('P-07 HACCP score'!$C$3:$E$7,MATCH(AE219,'P-07 HACCP score'!$B$3:$B$7,0),MATCH('D-14 Ernst'!AA$2,'P-07 HACCP score'!$C$2:$E$2,0))</f>
        <v>0</v>
      </c>
      <c r="BV219" s="6">
        <f>INDEX('P-07 HACCP score'!$C$3:$E$7,MATCH(AF219,'P-07 HACCP score'!$B$3:$B$7,0),MATCH('D-14 Ernst'!AB$2,'P-07 HACCP score'!$C$2:$E$2,0))</f>
        <v>0</v>
      </c>
      <c r="BW219" s="6">
        <f>INDEX('P-07 HACCP score'!$C$3:$E$7,MATCH(AG219,'P-07 HACCP score'!$B$3:$B$7,0),MATCH('D-14 Ernst'!AC$2,'P-07 HACCP score'!$C$2:$E$2,0))</f>
        <v>0</v>
      </c>
      <c r="BX219" s="6">
        <f>INDEX('P-07 HACCP score'!$C$3:$E$7,MATCH(AH219,'P-07 HACCP score'!$B$3:$B$7,0),MATCH('D-14 Ernst'!AD$2,'P-07 HACCP score'!$C$2:$E$2,0))</f>
        <v>0</v>
      </c>
    </row>
    <row r="220" spans="1:76" x14ac:dyDescent="0.45">
      <c r="A220" s="47">
        <v>30741</v>
      </c>
      <c r="B220" s="6" t="s">
        <v>246</v>
      </c>
      <c r="C220" s="6" t="s">
        <v>121</v>
      </c>
      <c r="D220" s="21" t="s">
        <v>60</v>
      </c>
      <c r="E220" s="22"/>
      <c r="F220" s="22"/>
      <c r="G220" s="22"/>
      <c r="H220" s="25"/>
      <c r="I220" s="25"/>
      <c r="J220" s="25"/>
      <c r="K220" s="25"/>
      <c r="L220" s="25"/>
      <c r="M220" s="22"/>
      <c r="N220" s="22"/>
      <c r="O220" s="26"/>
      <c r="P220" s="26"/>
      <c r="Q220" s="22"/>
      <c r="R220" s="22"/>
      <c r="S220" s="22"/>
      <c r="T220" s="22"/>
      <c r="U220" s="22"/>
      <c r="V220" s="22"/>
      <c r="W220" s="22"/>
      <c r="X220" s="22"/>
      <c r="Y220" s="22"/>
      <c r="Z220" s="22"/>
      <c r="AA220" s="22"/>
      <c r="AB220" s="22"/>
      <c r="AC220" s="22"/>
      <c r="AD220" s="22"/>
      <c r="AE220" s="22"/>
      <c r="AF220" s="22"/>
      <c r="AG220" s="22"/>
      <c r="AH220" s="22"/>
      <c r="AI220" s="4">
        <f>COUNTIF(AU220:AW220,5)+COUNTIF(BC220:BD220,5)+COUNTIF(BG220:BX220,5)+COUNTIF(AU220:AW220,9)+COUNTIF(BC220:BD220,9)+COUNTIF(BG220:BX220,9)</f>
        <v>0</v>
      </c>
      <c r="AJ220" s="4">
        <f>COUNTIF(AU220:AW220,15)+COUNTIF(BC220:BD220,15)+COUNTIF(BG220:BX220,15)+COUNTIF(AU220:AW220,25)+COUNTIF(BC220:BD220,25)+COUNTIF(BG220:BX220,25)</f>
        <v>0</v>
      </c>
      <c r="AK220" s="4" t="str">
        <f>IF(AJ220&gt;=1,"HOOG",IF(AI220&gt;=2,"MIDDEN","LAAG"))</f>
        <v>LAAG</v>
      </c>
      <c r="AL220" s="4" t="str">
        <f>IF(AND(AJ220=1,OR(G220="H",X220="H"),TEXT(D220,0)&lt;&gt;"4"),"J","N" )</f>
        <v>N</v>
      </c>
      <c r="AM220" s="4" t="s">
        <v>34</v>
      </c>
      <c r="AN220" s="80" t="str">
        <f>IF(OR(AM220="J",AL220="J"),"MIDDEN",AK220)</f>
        <v>LAAG</v>
      </c>
      <c r="AO220" s="4" t="s">
        <v>32</v>
      </c>
      <c r="AP220" s="4" t="s">
        <v>36</v>
      </c>
      <c r="AQ220" s="4" t="s">
        <v>34</v>
      </c>
      <c r="AR220" s="4" t="str">
        <f>IF(AND(AO220="H",AP220="K"),"J",IF(OR(AND(AO220="L",AP220="K",AQ220="J"),AND(AO220="H",AP220="G",AQ220="J")),"J","N"))</f>
        <v>N</v>
      </c>
      <c r="AS220" s="4" t="s">
        <v>34</v>
      </c>
      <c r="AT220" s="4" t="str">
        <f>IF(AR220="N",AN220,IF(AN220="LAAG","MIDDEN","HOOG"))</f>
        <v>LAAG</v>
      </c>
      <c r="AU220" s="6">
        <f>INDEX('P-07 HACCP score'!$C$3:$E$7,MATCH(E220,'P-07 HACCP score'!$B$3:$B$7,0),MATCH('D-14 Ernst'!A$2,'P-07 HACCP score'!$C$2:$E$2,0))</f>
        <v>0</v>
      </c>
      <c r="AV220" s="6">
        <f>INDEX('P-07 HACCP score'!$C$3:$E$7,MATCH(F220,'P-07 HACCP score'!$B$3:$B$7,0),MATCH('D-14 Ernst'!B$2,'P-07 HACCP score'!$C$2:$E$2,0))</f>
        <v>0</v>
      </c>
      <c r="AW220" s="6">
        <f>INDEX('P-07 HACCP score'!$C$3:$E$7,MATCH(G220,'P-07 HACCP score'!$B$3:$B$7,0),MATCH('D-14 Ernst'!C$2,'P-07 HACCP score'!$C$2:$E$2,0))</f>
        <v>0</v>
      </c>
      <c r="AX220" s="6">
        <f>INDEX('P-07 HACCP score'!$C$3:$E$7,MATCH(H220,'P-07 HACCP score'!$B$3:$B$7,0),MATCH('D-14 Ernst'!D$2,'P-07 HACCP score'!$C$2:$E$2,0))</f>
        <v>0</v>
      </c>
      <c r="AY220" s="6">
        <f>INDEX('P-07 HACCP score'!$C$3:$E$7,MATCH(I220,'P-07 HACCP score'!$B$3:$B$7,0),MATCH('D-14 Ernst'!E$2,'P-07 HACCP score'!$C$2:$E$2,0))</f>
        <v>0</v>
      </c>
      <c r="AZ220" s="6">
        <f>INDEX('P-07 HACCP score'!$C$3:$E$7,MATCH(J220,'P-07 HACCP score'!$B$3:$B$7,0),MATCH('D-14 Ernst'!F$2,'P-07 HACCP score'!$C$2:$E$2,0))</f>
        <v>0</v>
      </c>
      <c r="BA220" s="6">
        <f>INDEX('P-07 HACCP score'!$C$3:$E$7,MATCH(K220,'P-07 HACCP score'!$B$3:$B$7,0),MATCH('D-14 Ernst'!G$2,'P-07 HACCP score'!$C$2:$E$2,0))</f>
        <v>0</v>
      </c>
      <c r="BB220" s="6">
        <f>INDEX('P-07 HACCP score'!$C$3:$E$7,MATCH(L220,'P-07 HACCP score'!$B$3:$B$7,0),MATCH('D-14 Ernst'!H$2,'P-07 HACCP score'!$C$2:$E$2,0))</f>
        <v>0</v>
      </c>
      <c r="BC220" s="6">
        <f>INDEX('P-07 HACCP score'!$C$3:$E$7,MATCH(M220,'P-07 HACCP score'!$B$3:$B$7,0),MATCH('D-14 Ernst'!I$2,'P-07 HACCP score'!$C$2:$E$2,0))</f>
        <v>0</v>
      </c>
      <c r="BD220" s="6">
        <f>INDEX('P-07 HACCP score'!$C$3:$E$7,MATCH(N220,'P-07 HACCP score'!$B$3:$B$7,0),MATCH('D-14 Ernst'!J$2,'P-07 HACCP score'!$C$2:$E$2,0))</f>
        <v>0</v>
      </c>
      <c r="BE220" s="6">
        <f>INDEX('P-07 HACCP score'!$C$3:$E$7,MATCH(O220,'P-07 HACCP score'!$B$3:$B$7,0),MATCH('D-14 Ernst'!K$2,'P-07 HACCP score'!$C$2:$E$2,0))</f>
        <v>0</v>
      </c>
      <c r="BF220" s="6">
        <f>INDEX('P-07 HACCP score'!$C$3:$E$7,MATCH(P220,'P-07 HACCP score'!$B$3:$B$7,0),MATCH('D-14 Ernst'!L$2,'P-07 HACCP score'!$C$2:$E$2,0))</f>
        <v>0</v>
      </c>
      <c r="BG220" s="6">
        <f>INDEX('P-07 HACCP score'!$C$3:$E$7,MATCH(Q220,'P-07 HACCP score'!$B$3:$B$7,0),MATCH('D-14 Ernst'!M$2,'P-07 HACCP score'!$C$2:$E$2,0))</f>
        <v>0</v>
      </c>
      <c r="BH220" s="6">
        <f>INDEX('P-07 HACCP score'!$C$3:$E$7,MATCH(R220,'P-07 HACCP score'!$B$3:$B$7,0),MATCH('D-14 Ernst'!N$2,'P-07 HACCP score'!$C$2:$E$2,0))</f>
        <v>0</v>
      </c>
      <c r="BI220" s="6">
        <f>INDEX('P-07 HACCP score'!$C$3:$E$7,MATCH(S220,'P-07 HACCP score'!$B$3:$B$7,0),MATCH('D-14 Ernst'!O$2,'P-07 HACCP score'!$C$2:$E$2,0))</f>
        <v>0</v>
      </c>
      <c r="BJ220" s="6">
        <f>INDEX('P-07 HACCP score'!$C$3:$E$7,MATCH(T220,'P-07 HACCP score'!$B$3:$B$7,0),MATCH('D-14 Ernst'!P$2,'P-07 HACCP score'!$C$2:$E$2,0))</f>
        <v>0</v>
      </c>
      <c r="BK220" s="6">
        <f>INDEX('P-07 HACCP score'!$C$3:$E$7,MATCH(U220,'P-07 HACCP score'!$B$3:$B$7,0),MATCH('D-14 Ernst'!Q$2,'P-07 HACCP score'!$C$2:$E$2,0))</f>
        <v>0</v>
      </c>
      <c r="BL220" s="6">
        <f>INDEX('P-07 HACCP score'!$C$3:$E$7,MATCH(V220,'P-07 HACCP score'!$B$3:$B$7,0),MATCH('D-14 Ernst'!R$2,'P-07 HACCP score'!$C$2:$E$2,0))</f>
        <v>0</v>
      </c>
      <c r="BM220" s="6">
        <f>INDEX('P-07 HACCP score'!$C$3:$E$7,MATCH(W220,'P-07 HACCP score'!$B$3:$B$7,0),MATCH('D-14 Ernst'!S$2,'P-07 HACCP score'!$C$2:$E$2,0))</f>
        <v>0</v>
      </c>
      <c r="BN220" s="6">
        <f>INDEX('P-07 HACCP score'!$C$3:$E$7,MATCH(X220,'P-07 HACCP score'!$B$3:$B$7,0),MATCH('D-14 Ernst'!T$2,'P-07 HACCP score'!$C$2:$E$2,0))</f>
        <v>0</v>
      </c>
      <c r="BO220" s="6">
        <f>INDEX('P-07 HACCP score'!$C$3:$E$7,MATCH(Y220,'P-07 HACCP score'!$B$3:$B$7,0),MATCH('D-14 Ernst'!U$2,'P-07 HACCP score'!$C$2:$E$2,0))</f>
        <v>0</v>
      </c>
      <c r="BP220" s="6">
        <f>INDEX('P-07 HACCP score'!$C$3:$E$7,MATCH(Z220,'P-07 HACCP score'!$B$3:$B$7,0),MATCH('D-14 Ernst'!V$2,'P-07 HACCP score'!$C$2:$E$2,0))</f>
        <v>0</v>
      </c>
      <c r="BQ220" s="6">
        <f>INDEX('P-07 HACCP score'!$C$3:$E$7,MATCH(AA220,'P-07 HACCP score'!$B$3:$B$7,0),MATCH('D-14 Ernst'!W$2,'P-07 HACCP score'!$C$2:$E$2,0))</f>
        <v>0</v>
      </c>
      <c r="BR220" s="6">
        <f>INDEX('P-07 HACCP score'!$C$3:$E$7,MATCH(AB220,'P-07 HACCP score'!$B$3:$B$7,0),MATCH('D-14 Ernst'!X$2,'P-07 HACCP score'!$C$2:$E$2,0))</f>
        <v>0</v>
      </c>
      <c r="BS220" s="6">
        <f>INDEX('P-07 HACCP score'!$C$3:$E$7,MATCH(AC220,'P-07 HACCP score'!$B$3:$B$7,0),MATCH('D-14 Ernst'!Y$2,'P-07 HACCP score'!$C$2:$E$2,0))</f>
        <v>0</v>
      </c>
      <c r="BT220" s="6">
        <f>INDEX('P-07 HACCP score'!$C$3:$E$7,MATCH(AD220,'P-07 HACCP score'!$B$3:$B$7,0),MATCH('D-14 Ernst'!Z$2,'P-07 HACCP score'!$C$2:$E$2,0))</f>
        <v>0</v>
      </c>
      <c r="BU220" s="6">
        <f>INDEX('P-07 HACCP score'!$C$3:$E$7,MATCH(AE220,'P-07 HACCP score'!$B$3:$B$7,0),MATCH('D-14 Ernst'!AA$2,'P-07 HACCP score'!$C$2:$E$2,0))</f>
        <v>0</v>
      </c>
      <c r="BV220" s="6">
        <f>INDEX('P-07 HACCP score'!$C$3:$E$7,MATCH(AF220,'P-07 HACCP score'!$B$3:$B$7,0),MATCH('D-14 Ernst'!AB$2,'P-07 HACCP score'!$C$2:$E$2,0))</f>
        <v>0</v>
      </c>
      <c r="BW220" s="6">
        <f>INDEX('P-07 HACCP score'!$C$3:$E$7,MATCH(AG220,'P-07 HACCP score'!$B$3:$B$7,0),MATCH('D-14 Ernst'!AC$2,'P-07 HACCP score'!$C$2:$E$2,0))</f>
        <v>0</v>
      </c>
      <c r="BX220" s="6">
        <f>INDEX('P-07 HACCP score'!$C$3:$E$7,MATCH(AH220,'P-07 HACCP score'!$B$3:$B$7,0),MATCH('D-14 Ernst'!AD$2,'P-07 HACCP score'!$C$2:$E$2,0))</f>
        <v>0</v>
      </c>
    </row>
    <row r="221" spans="1:76" x14ac:dyDescent="0.45">
      <c r="A221" s="47">
        <v>30250</v>
      </c>
      <c r="B221" s="6" t="s">
        <v>1404</v>
      </c>
      <c r="C221" s="6" t="s">
        <v>85</v>
      </c>
      <c r="D221" s="21" t="s">
        <v>60</v>
      </c>
      <c r="E221" s="22"/>
      <c r="F221" s="22"/>
      <c r="G221" s="22"/>
      <c r="H221" s="25"/>
      <c r="I221" s="25"/>
      <c r="J221" s="25"/>
      <c r="K221" s="25"/>
      <c r="L221" s="25"/>
      <c r="M221" s="22"/>
      <c r="N221" s="22" t="s">
        <v>35</v>
      </c>
      <c r="O221" s="26" t="s">
        <v>35</v>
      </c>
      <c r="P221" s="26" t="s">
        <v>726</v>
      </c>
      <c r="Q221" s="22" t="s">
        <v>43</v>
      </c>
      <c r="R221" s="22"/>
      <c r="S221" s="22" t="s">
        <v>35</v>
      </c>
      <c r="T221" s="22"/>
      <c r="U221" s="22"/>
      <c r="V221" s="22"/>
      <c r="W221" s="22"/>
      <c r="X221" s="22"/>
      <c r="Y221" s="22"/>
      <c r="Z221" s="22"/>
      <c r="AA221" s="22"/>
      <c r="AB221" s="22"/>
      <c r="AC221" s="22"/>
      <c r="AD221" s="22"/>
      <c r="AE221" s="22"/>
      <c r="AF221" s="22"/>
      <c r="AG221" s="22"/>
      <c r="AH221" s="22"/>
      <c r="AI221" s="4">
        <f>COUNTIF(AU221:AW221,5)+COUNTIF(BC221:BD221,5)+COUNTIF(BG221:BX221,5)+COUNTIF(AU221:AW221,9)+COUNTIF(BC221:BD221,9)+COUNTIF(BG221:BX221,9)</f>
        <v>0</v>
      </c>
      <c r="AJ221" s="4">
        <f>COUNTIF(AU221:AW221,15)+COUNTIF(BC221:BD221,15)+COUNTIF(BG221:BX221,15)+COUNTIF(AU221:AW221,25)+COUNTIF(BC221:BD221,25)+COUNTIF(BG221:BX221,25)</f>
        <v>3</v>
      </c>
      <c r="AK221" s="4" t="str">
        <f>IF(AJ221&gt;=1,"HOOG",IF(AI221&gt;=2,"MIDDEN","LAAG"))</f>
        <v>HOOG</v>
      </c>
      <c r="AL221" s="4" t="str">
        <f>IF(AND(AJ221=1,OR(G221="H",X221="H"),TEXT(D221,0)&lt;&gt;"4"),"J","N" )</f>
        <v>N</v>
      </c>
      <c r="AM221" s="4" t="s">
        <v>34</v>
      </c>
      <c r="AN221" s="80" t="str">
        <f>IF(OR(AM221="J",AL221="J"),"MIDDEN",AK221)</f>
        <v>HOOG</v>
      </c>
      <c r="AO221" s="4" t="s">
        <v>32</v>
      </c>
      <c r="AP221" s="4" t="s">
        <v>36</v>
      </c>
      <c r="AQ221" s="4" t="s">
        <v>34</v>
      </c>
      <c r="AR221" s="4" t="str">
        <f>IF(AND(AO221="H",AP221="K"),"J",IF(OR(AND(AO221="L",AP221="K",AQ221="J"),AND(AO221="H",AP221="G",AQ221="J")),"J","N"))</f>
        <v>N</v>
      </c>
      <c r="AS221" s="4" t="s">
        <v>34</v>
      </c>
      <c r="AT221" s="4" t="str">
        <f>IF(AR221="N",AN221,IF(AN221="LAAG","MIDDEN","HOOG"))</f>
        <v>HOOG</v>
      </c>
      <c r="AU221" s="6">
        <f>INDEX('P-07 HACCP score'!$C$3:$E$7,MATCH(E221,'P-07 HACCP score'!$B$3:$B$7,0),MATCH('D-14 Ernst'!A$2,'P-07 HACCP score'!$C$2:$E$2,0))</f>
        <v>0</v>
      </c>
      <c r="AV221" s="6">
        <f>INDEX('P-07 HACCP score'!$C$3:$E$7,MATCH(F221,'P-07 HACCP score'!$B$3:$B$7,0),MATCH('D-14 Ernst'!B$2,'P-07 HACCP score'!$C$2:$E$2,0))</f>
        <v>0</v>
      </c>
      <c r="AW221" s="6">
        <f>INDEX('P-07 HACCP score'!$C$3:$E$7,MATCH(G221,'P-07 HACCP score'!$B$3:$B$7,0),MATCH('D-14 Ernst'!C$2,'P-07 HACCP score'!$C$2:$E$2,0))</f>
        <v>0</v>
      </c>
      <c r="AX221" s="6">
        <f>INDEX('P-07 HACCP score'!$C$3:$E$7,MATCH(H221,'P-07 HACCP score'!$B$3:$B$7,0),MATCH('D-14 Ernst'!D$2,'P-07 HACCP score'!$C$2:$E$2,0))</f>
        <v>0</v>
      </c>
      <c r="AY221" s="6">
        <f>INDEX('P-07 HACCP score'!$C$3:$E$7,MATCH(I221,'P-07 HACCP score'!$B$3:$B$7,0),MATCH('D-14 Ernst'!E$2,'P-07 HACCP score'!$C$2:$E$2,0))</f>
        <v>0</v>
      </c>
      <c r="AZ221" s="6">
        <f>INDEX('P-07 HACCP score'!$C$3:$E$7,MATCH(J221,'P-07 HACCP score'!$B$3:$B$7,0),MATCH('D-14 Ernst'!F$2,'P-07 HACCP score'!$C$2:$E$2,0))</f>
        <v>0</v>
      </c>
      <c r="BA221" s="6">
        <f>INDEX('P-07 HACCP score'!$C$3:$E$7,MATCH(K221,'P-07 HACCP score'!$B$3:$B$7,0),MATCH('D-14 Ernst'!G$2,'P-07 HACCP score'!$C$2:$E$2,0))</f>
        <v>0</v>
      </c>
      <c r="BB221" s="6">
        <f>INDEX('P-07 HACCP score'!$C$3:$E$7,MATCH(L221,'P-07 HACCP score'!$B$3:$B$7,0),MATCH('D-14 Ernst'!H$2,'P-07 HACCP score'!$C$2:$E$2,0))</f>
        <v>0</v>
      </c>
      <c r="BC221" s="6">
        <f>INDEX('P-07 HACCP score'!$C$3:$E$7,MATCH(M221,'P-07 HACCP score'!$B$3:$B$7,0),MATCH('D-14 Ernst'!I$2,'P-07 HACCP score'!$C$2:$E$2,0))</f>
        <v>0</v>
      </c>
      <c r="BD221" s="6">
        <f>INDEX('P-07 HACCP score'!$C$3:$E$7,MATCH(N221,'P-07 HACCP score'!$B$3:$B$7,0),MATCH('D-14 Ernst'!J$2,'P-07 HACCP score'!$C$2:$E$2,0))</f>
        <v>15</v>
      </c>
      <c r="BE221" s="6">
        <f>INDEX('P-07 HACCP score'!$C$3:$E$7,MATCH(O221,'P-07 HACCP score'!$B$3:$B$7,0),MATCH('D-14 Ernst'!K$2,'P-07 HACCP score'!$C$2:$E$2,0))</f>
        <v>15</v>
      </c>
      <c r="BF221" s="6">
        <f>INDEX('P-07 HACCP score'!$C$3:$E$7,MATCH(P221,'P-07 HACCP score'!$B$3:$B$7,0),MATCH('D-14 Ernst'!L$2,'P-07 HACCP score'!$C$2:$E$2,0))</f>
        <v>1.5</v>
      </c>
      <c r="BG221" s="6">
        <f>INDEX('P-07 HACCP score'!$C$3:$E$7,MATCH(Q221,'P-07 HACCP score'!$B$3:$B$7,0),MATCH('D-14 Ernst'!M$2,'P-07 HACCP score'!$C$2:$E$2,0))</f>
        <v>15</v>
      </c>
      <c r="BH221" s="6">
        <f>INDEX('P-07 HACCP score'!$C$3:$E$7,MATCH(R221,'P-07 HACCP score'!$B$3:$B$7,0),MATCH('D-14 Ernst'!N$2,'P-07 HACCP score'!$C$2:$E$2,0))</f>
        <v>0</v>
      </c>
      <c r="BI221" s="6">
        <f>INDEX('P-07 HACCP score'!$C$3:$E$7,MATCH(S221,'P-07 HACCP score'!$B$3:$B$7,0),MATCH('D-14 Ernst'!O$2,'P-07 HACCP score'!$C$2:$E$2,0))</f>
        <v>15</v>
      </c>
      <c r="BJ221" s="6">
        <f>INDEX('P-07 HACCP score'!$C$3:$E$7,MATCH(T221,'P-07 HACCP score'!$B$3:$B$7,0),MATCH('D-14 Ernst'!P$2,'P-07 HACCP score'!$C$2:$E$2,0))</f>
        <v>0</v>
      </c>
      <c r="BK221" s="6">
        <f>INDEX('P-07 HACCP score'!$C$3:$E$7,MATCH(U221,'P-07 HACCP score'!$B$3:$B$7,0),MATCH('D-14 Ernst'!Q$2,'P-07 HACCP score'!$C$2:$E$2,0))</f>
        <v>0</v>
      </c>
      <c r="BL221" s="6">
        <f>INDEX('P-07 HACCP score'!$C$3:$E$7,MATCH(V221,'P-07 HACCP score'!$B$3:$B$7,0),MATCH('D-14 Ernst'!R$2,'P-07 HACCP score'!$C$2:$E$2,0))</f>
        <v>0</v>
      </c>
      <c r="BM221" s="6">
        <f>INDEX('P-07 HACCP score'!$C$3:$E$7,MATCH(W221,'P-07 HACCP score'!$B$3:$B$7,0),MATCH('D-14 Ernst'!S$2,'P-07 HACCP score'!$C$2:$E$2,0))</f>
        <v>0</v>
      </c>
      <c r="BN221" s="6">
        <f>INDEX('P-07 HACCP score'!$C$3:$E$7,MATCH(X221,'P-07 HACCP score'!$B$3:$B$7,0),MATCH('D-14 Ernst'!T$2,'P-07 HACCP score'!$C$2:$E$2,0))</f>
        <v>0</v>
      </c>
      <c r="BO221" s="6">
        <f>INDEX('P-07 HACCP score'!$C$3:$E$7,MATCH(Y221,'P-07 HACCP score'!$B$3:$B$7,0),MATCH('D-14 Ernst'!U$2,'P-07 HACCP score'!$C$2:$E$2,0))</f>
        <v>0</v>
      </c>
      <c r="BP221" s="6">
        <f>INDEX('P-07 HACCP score'!$C$3:$E$7,MATCH(Z221,'P-07 HACCP score'!$B$3:$B$7,0),MATCH('D-14 Ernst'!V$2,'P-07 HACCP score'!$C$2:$E$2,0))</f>
        <v>0</v>
      </c>
      <c r="BQ221" s="6">
        <f>INDEX('P-07 HACCP score'!$C$3:$E$7,MATCH(AA221,'P-07 HACCP score'!$B$3:$B$7,0),MATCH('D-14 Ernst'!W$2,'P-07 HACCP score'!$C$2:$E$2,0))</f>
        <v>0</v>
      </c>
      <c r="BR221" s="6">
        <f>INDEX('P-07 HACCP score'!$C$3:$E$7,MATCH(AB221,'P-07 HACCP score'!$B$3:$B$7,0),MATCH('D-14 Ernst'!X$2,'P-07 HACCP score'!$C$2:$E$2,0))</f>
        <v>0</v>
      </c>
      <c r="BS221" s="6">
        <f>INDEX('P-07 HACCP score'!$C$3:$E$7,MATCH(AC221,'P-07 HACCP score'!$B$3:$B$7,0),MATCH('D-14 Ernst'!Y$2,'P-07 HACCP score'!$C$2:$E$2,0))</f>
        <v>0</v>
      </c>
      <c r="BT221" s="6">
        <f>INDEX('P-07 HACCP score'!$C$3:$E$7,MATCH(AD221,'P-07 HACCP score'!$B$3:$B$7,0),MATCH('D-14 Ernst'!Z$2,'P-07 HACCP score'!$C$2:$E$2,0))</f>
        <v>0</v>
      </c>
      <c r="BU221" s="6">
        <f>INDEX('P-07 HACCP score'!$C$3:$E$7,MATCH(AE221,'P-07 HACCP score'!$B$3:$B$7,0),MATCH('D-14 Ernst'!AA$2,'P-07 HACCP score'!$C$2:$E$2,0))</f>
        <v>0</v>
      </c>
      <c r="BV221" s="6">
        <f>INDEX('P-07 HACCP score'!$C$3:$E$7,MATCH(AF221,'P-07 HACCP score'!$B$3:$B$7,0),MATCH('D-14 Ernst'!AB$2,'P-07 HACCP score'!$C$2:$E$2,0))</f>
        <v>0</v>
      </c>
      <c r="BW221" s="6">
        <f>INDEX('P-07 HACCP score'!$C$3:$E$7,MATCH(AG221,'P-07 HACCP score'!$B$3:$B$7,0),MATCH('D-14 Ernst'!AC$2,'P-07 HACCP score'!$C$2:$E$2,0))</f>
        <v>0</v>
      </c>
      <c r="BX221" s="6">
        <f>INDEX('P-07 HACCP score'!$C$3:$E$7,MATCH(AH221,'P-07 HACCP score'!$B$3:$B$7,0),MATCH('D-14 Ernst'!AD$2,'P-07 HACCP score'!$C$2:$E$2,0))</f>
        <v>0</v>
      </c>
    </row>
    <row r="222" spans="1:76" x14ac:dyDescent="0.45">
      <c r="A222" s="47">
        <v>30180</v>
      </c>
      <c r="B222" s="6" t="s">
        <v>248</v>
      </c>
      <c r="C222" s="6" t="s">
        <v>72</v>
      </c>
      <c r="D222" s="21" t="s">
        <v>60</v>
      </c>
      <c r="E222" s="22"/>
      <c r="F222" s="22"/>
      <c r="G222" s="22"/>
      <c r="H222" s="25"/>
      <c r="I222" s="25"/>
      <c r="J222" s="25"/>
      <c r="K222" s="25"/>
      <c r="L222" s="25"/>
      <c r="M222" s="22"/>
      <c r="N222" s="22"/>
      <c r="O222" s="26"/>
      <c r="P222" s="26"/>
      <c r="Q222" s="22"/>
      <c r="R222" s="22"/>
      <c r="S222" s="22"/>
      <c r="T222" s="22"/>
      <c r="U222" s="22"/>
      <c r="V222" s="22"/>
      <c r="W222" s="22"/>
      <c r="X222" s="22"/>
      <c r="Y222" s="22"/>
      <c r="Z222" s="22"/>
      <c r="AA222" s="22"/>
      <c r="AB222" s="22"/>
      <c r="AC222" s="22"/>
      <c r="AD222" s="22"/>
      <c r="AE222" s="22"/>
      <c r="AF222" s="22"/>
      <c r="AG222" s="22"/>
      <c r="AH222" s="22"/>
      <c r="AI222" s="4">
        <f>COUNTIF(AU222:AW222,5)+COUNTIF(BC222:BD222,5)+COUNTIF(BG222:BX222,5)+COUNTIF(AU222:AW222,9)+COUNTIF(BC222:BD222,9)+COUNTIF(BG222:BX222,9)</f>
        <v>0</v>
      </c>
      <c r="AJ222" s="4">
        <f>COUNTIF(AU222:AW222,15)+COUNTIF(BC222:BD222,15)+COUNTIF(BG222:BX222,15)+COUNTIF(AU222:AW222,25)+COUNTIF(BC222:BD222,25)+COUNTIF(BG222:BX222,25)</f>
        <v>0</v>
      </c>
      <c r="AK222" s="4" t="str">
        <f>IF(AJ222&gt;=1,"HOOG",IF(AI222&gt;=2,"MIDDEN","LAAG"))</f>
        <v>LAAG</v>
      </c>
      <c r="AL222" s="4" t="str">
        <f>IF(AND(AJ222=1,OR(G222="H",X222="H"),TEXT(D222,0)&lt;&gt;"4"),"J","N" )</f>
        <v>N</v>
      </c>
      <c r="AM222" s="4" t="s">
        <v>34</v>
      </c>
      <c r="AN222" s="80" t="str">
        <f>IF(OR(AM222="J",AL222="J"),"MIDDEN",AK222)</f>
        <v>LAAG</v>
      </c>
      <c r="AO222" s="4" t="s">
        <v>32</v>
      </c>
      <c r="AP222" s="4" t="s">
        <v>36</v>
      </c>
      <c r="AQ222" s="4" t="s">
        <v>34</v>
      </c>
      <c r="AR222" s="4" t="str">
        <f>IF(AND(AO222="H",AP222="K"),"J",IF(OR(AND(AO222="L",AP222="K",AQ222="J"),AND(AO222="H",AP222="G",AQ222="J")),"J","N"))</f>
        <v>N</v>
      </c>
      <c r="AS222" s="4" t="s">
        <v>34</v>
      </c>
      <c r="AT222" s="4" t="str">
        <f>IF(AR222="N",AN222,IF(AN222="LAAG","MIDDEN","HOOG"))</f>
        <v>LAAG</v>
      </c>
      <c r="AU222" s="6">
        <f>INDEX('P-07 HACCP score'!$C$3:$E$7,MATCH(E222,'P-07 HACCP score'!$B$3:$B$7,0),MATCH('D-14 Ernst'!A$2,'P-07 HACCP score'!$C$2:$E$2,0))</f>
        <v>0</v>
      </c>
      <c r="AV222" s="6">
        <f>INDEX('P-07 HACCP score'!$C$3:$E$7,MATCH(F222,'P-07 HACCP score'!$B$3:$B$7,0),MATCH('D-14 Ernst'!B$2,'P-07 HACCP score'!$C$2:$E$2,0))</f>
        <v>0</v>
      </c>
      <c r="AW222" s="6">
        <f>INDEX('P-07 HACCP score'!$C$3:$E$7,MATCH(G222,'P-07 HACCP score'!$B$3:$B$7,0),MATCH('D-14 Ernst'!C$2,'P-07 HACCP score'!$C$2:$E$2,0))</f>
        <v>0</v>
      </c>
      <c r="AX222" s="6">
        <f>INDEX('P-07 HACCP score'!$C$3:$E$7,MATCH(H222,'P-07 HACCP score'!$B$3:$B$7,0),MATCH('D-14 Ernst'!D$2,'P-07 HACCP score'!$C$2:$E$2,0))</f>
        <v>0</v>
      </c>
      <c r="AY222" s="6">
        <f>INDEX('P-07 HACCP score'!$C$3:$E$7,MATCH(I222,'P-07 HACCP score'!$B$3:$B$7,0),MATCH('D-14 Ernst'!E$2,'P-07 HACCP score'!$C$2:$E$2,0))</f>
        <v>0</v>
      </c>
      <c r="AZ222" s="6">
        <f>INDEX('P-07 HACCP score'!$C$3:$E$7,MATCH(J222,'P-07 HACCP score'!$B$3:$B$7,0),MATCH('D-14 Ernst'!F$2,'P-07 HACCP score'!$C$2:$E$2,0))</f>
        <v>0</v>
      </c>
      <c r="BA222" s="6">
        <f>INDEX('P-07 HACCP score'!$C$3:$E$7,MATCH(K222,'P-07 HACCP score'!$B$3:$B$7,0),MATCH('D-14 Ernst'!G$2,'P-07 HACCP score'!$C$2:$E$2,0))</f>
        <v>0</v>
      </c>
      <c r="BB222" s="6">
        <f>INDEX('P-07 HACCP score'!$C$3:$E$7,MATCH(L222,'P-07 HACCP score'!$B$3:$B$7,0),MATCH('D-14 Ernst'!H$2,'P-07 HACCP score'!$C$2:$E$2,0))</f>
        <v>0</v>
      </c>
      <c r="BC222" s="6">
        <f>INDEX('P-07 HACCP score'!$C$3:$E$7,MATCH(M222,'P-07 HACCP score'!$B$3:$B$7,0),MATCH('D-14 Ernst'!I$2,'P-07 HACCP score'!$C$2:$E$2,0))</f>
        <v>0</v>
      </c>
      <c r="BD222" s="6">
        <f>INDEX('P-07 HACCP score'!$C$3:$E$7,MATCH(N222,'P-07 HACCP score'!$B$3:$B$7,0),MATCH('D-14 Ernst'!J$2,'P-07 HACCP score'!$C$2:$E$2,0))</f>
        <v>0</v>
      </c>
      <c r="BE222" s="6">
        <f>INDEX('P-07 HACCP score'!$C$3:$E$7,MATCH(O222,'P-07 HACCP score'!$B$3:$B$7,0),MATCH('D-14 Ernst'!K$2,'P-07 HACCP score'!$C$2:$E$2,0))</f>
        <v>0</v>
      </c>
      <c r="BF222" s="6">
        <f>INDEX('P-07 HACCP score'!$C$3:$E$7,MATCH(P222,'P-07 HACCP score'!$B$3:$B$7,0),MATCH('D-14 Ernst'!L$2,'P-07 HACCP score'!$C$2:$E$2,0))</f>
        <v>0</v>
      </c>
      <c r="BG222" s="6">
        <f>INDEX('P-07 HACCP score'!$C$3:$E$7,MATCH(Q222,'P-07 HACCP score'!$B$3:$B$7,0),MATCH('D-14 Ernst'!M$2,'P-07 HACCP score'!$C$2:$E$2,0))</f>
        <v>0</v>
      </c>
      <c r="BH222" s="6">
        <f>INDEX('P-07 HACCP score'!$C$3:$E$7,MATCH(R222,'P-07 HACCP score'!$B$3:$B$7,0),MATCH('D-14 Ernst'!N$2,'P-07 HACCP score'!$C$2:$E$2,0))</f>
        <v>0</v>
      </c>
      <c r="BI222" s="6">
        <f>INDEX('P-07 HACCP score'!$C$3:$E$7,MATCH(S222,'P-07 HACCP score'!$B$3:$B$7,0),MATCH('D-14 Ernst'!O$2,'P-07 HACCP score'!$C$2:$E$2,0))</f>
        <v>0</v>
      </c>
      <c r="BJ222" s="6">
        <f>INDEX('P-07 HACCP score'!$C$3:$E$7,MATCH(T222,'P-07 HACCP score'!$B$3:$B$7,0),MATCH('D-14 Ernst'!P$2,'P-07 HACCP score'!$C$2:$E$2,0))</f>
        <v>0</v>
      </c>
      <c r="BK222" s="6">
        <f>INDEX('P-07 HACCP score'!$C$3:$E$7,MATCH(U222,'P-07 HACCP score'!$B$3:$B$7,0),MATCH('D-14 Ernst'!Q$2,'P-07 HACCP score'!$C$2:$E$2,0))</f>
        <v>0</v>
      </c>
      <c r="BL222" s="6">
        <f>INDEX('P-07 HACCP score'!$C$3:$E$7,MATCH(V222,'P-07 HACCP score'!$B$3:$B$7,0),MATCH('D-14 Ernst'!R$2,'P-07 HACCP score'!$C$2:$E$2,0))</f>
        <v>0</v>
      </c>
      <c r="BM222" s="6">
        <f>INDEX('P-07 HACCP score'!$C$3:$E$7,MATCH(W222,'P-07 HACCP score'!$B$3:$B$7,0),MATCH('D-14 Ernst'!S$2,'P-07 HACCP score'!$C$2:$E$2,0))</f>
        <v>0</v>
      </c>
      <c r="BN222" s="6">
        <f>INDEX('P-07 HACCP score'!$C$3:$E$7,MATCH(X222,'P-07 HACCP score'!$B$3:$B$7,0),MATCH('D-14 Ernst'!T$2,'P-07 HACCP score'!$C$2:$E$2,0))</f>
        <v>0</v>
      </c>
      <c r="BO222" s="6">
        <f>INDEX('P-07 HACCP score'!$C$3:$E$7,MATCH(Y222,'P-07 HACCP score'!$B$3:$B$7,0),MATCH('D-14 Ernst'!U$2,'P-07 HACCP score'!$C$2:$E$2,0))</f>
        <v>0</v>
      </c>
      <c r="BP222" s="6">
        <f>INDEX('P-07 HACCP score'!$C$3:$E$7,MATCH(Z222,'P-07 HACCP score'!$B$3:$B$7,0),MATCH('D-14 Ernst'!V$2,'P-07 HACCP score'!$C$2:$E$2,0))</f>
        <v>0</v>
      </c>
      <c r="BQ222" s="6">
        <f>INDEX('P-07 HACCP score'!$C$3:$E$7,MATCH(AA222,'P-07 HACCP score'!$B$3:$B$7,0),MATCH('D-14 Ernst'!W$2,'P-07 HACCP score'!$C$2:$E$2,0))</f>
        <v>0</v>
      </c>
      <c r="BR222" s="6">
        <f>INDEX('P-07 HACCP score'!$C$3:$E$7,MATCH(AB222,'P-07 HACCP score'!$B$3:$B$7,0),MATCH('D-14 Ernst'!X$2,'P-07 HACCP score'!$C$2:$E$2,0))</f>
        <v>0</v>
      </c>
      <c r="BS222" s="6">
        <f>INDEX('P-07 HACCP score'!$C$3:$E$7,MATCH(AC222,'P-07 HACCP score'!$B$3:$B$7,0),MATCH('D-14 Ernst'!Y$2,'P-07 HACCP score'!$C$2:$E$2,0))</f>
        <v>0</v>
      </c>
      <c r="BT222" s="6">
        <f>INDEX('P-07 HACCP score'!$C$3:$E$7,MATCH(AD222,'P-07 HACCP score'!$B$3:$B$7,0),MATCH('D-14 Ernst'!Z$2,'P-07 HACCP score'!$C$2:$E$2,0))</f>
        <v>0</v>
      </c>
      <c r="BU222" s="6">
        <f>INDEX('P-07 HACCP score'!$C$3:$E$7,MATCH(AE222,'P-07 HACCP score'!$B$3:$B$7,0),MATCH('D-14 Ernst'!AA$2,'P-07 HACCP score'!$C$2:$E$2,0))</f>
        <v>0</v>
      </c>
      <c r="BV222" s="6">
        <f>INDEX('P-07 HACCP score'!$C$3:$E$7,MATCH(AF222,'P-07 HACCP score'!$B$3:$B$7,0),MATCH('D-14 Ernst'!AB$2,'P-07 HACCP score'!$C$2:$E$2,0))</f>
        <v>0</v>
      </c>
      <c r="BW222" s="6">
        <f>INDEX('P-07 HACCP score'!$C$3:$E$7,MATCH(AG222,'P-07 HACCP score'!$B$3:$B$7,0),MATCH('D-14 Ernst'!AC$2,'P-07 HACCP score'!$C$2:$E$2,0))</f>
        <v>0</v>
      </c>
      <c r="BX222" s="6">
        <f>INDEX('P-07 HACCP score'!$C$3:$E$7,MATCH(AH222,'P-07 HACCP score'!$B$3:$B$7,0),MATCH('D-14 Ernst'!AD$2,'P-07 HACCP score'!$C$2:$E$2,0))</f>
        <v>0</v>
      </c>
    </row>
    <row r="223" spans="1:76" x14ac:dyDescent="0.45">
      <c r="A223" s="47">
        <v>30080</v>
      </c>
      <c r="B223" s="6" t="s">
        <v>249</v>
      </c>
      <c r="C223" s="6" t="s">
        <v>250</v>
      </c>
      <c r="D223" s="21" t="s">
        <v>60</v>
      </c>
      <c r="E223" s="22"/>
      <c r="F223" s="22"/>
      <c r="G223" s="22"/>
      <c r="H223" s="25"/>
      <c r="I223" s="25"/>
      <c r="J223" s="25"/>
      <c r="K223" s="25"/>
      <c r="L223" s="25"/>
      <c r="M223" s="22"/>
      <c r="N223" s="42" t="s">
        <v>43</v>
      </c>
      <c r="O223" s="45" t="s">
        <v>43</v>
      </c>
      <c r="P223" s="26" t="s">
        <v>726</v>
      </c>
      <c r="Q223" s="22" t="s">
        <v>32</v>
      </c>
      <c r="R223" s="22"/>
      <c r="S223" s="22"/>
      <c r="T223" s="22"/>
      <c r="U223" s="22"/>
      <c r="V223" s="22"/>
      <c r="W223" s="22"/>
      <c r="X223" s="22"/>
      <c r="Y223" s="22"/>
      <c r="Z223" s="22"/>
      <c r="AA223" s="22"/>
      <c r="AB223" s="22"/>
      <c r="AC223" s="22"/>
      <c r="AD223" s="22"/>
      <c r="AE223" s="22"/>
      <c r="AF223" s="22"/>
      <c r="AG223" s="22"/>
      <c r="AH223" s="22"/>
      <c r="AI223" s="4">
        <f>COUNTIF(AU223:AW223,5)+COUNTIF(BC223:BD223,5)+COUNTIF(BG223:BX223,5)+COUNTIF(AU223:AW223,9)+COUNTIF(BC223:BD223,9)+COUNTIF(BG223:BX223,9)</f>
        <v>2</v>
      </c>
      <c r="AJ223" s="4">
        <f>COUNTIF(AU223:AW223,15)+COUNTIF(BC223:BD223,15)+COUNTIF(BG223:BX223,15)+COUNTIF(AU223:AW223,25)+COUNTIF(BC223:BD223,25)+COUNTIF(BG223:BX223,25)</f>
        <v>0</v>
      </c>
      <c r="AK223" s="4" t="str">
        <f>IF(AJ223&gt;=1,"HOOG",IF(AI223&gt;=2,"MIDDEN","LAAG"))</f>
        <v>MIDDEN</v>
      </c>
      <c r="AL223" s="4" t="str">
        <f>IF(AND(AJ223=1,OR(G223="H",X223="H"),TEXT(D223,0)&lt;&gt;"4"),"J","N" )</f>
        <v>N</v>
      </c>
      <c r="AM223" s="4" t="s">
        <v>34</v>
      </c>
      <c r="AN223" s="80" t="str">
        <f>IF(OR(AM223="J",AL223="J"),"MIDDEN",AK223)</f>
        <v>MIDDEN</v>
      </c>
      <c r="AO223" s="4" t="s">
        <v>32</v>
      </c>
      <c r="AP223" s="4" t="s">
        <v>36</v>
      </c>
      <c r="AQ223" s="4" t="s">
        <v>34</v>
      </c>
      <c r="AR223" s="4" t="str">
        <f>IF(AND(AO223="H",AP223="K"),"J",IF(OR(AND(AO223="L",AP223="K",AQ223="J"),AND(AO223="H",AP223="G",AQ223="J")),"J","N"))</f>
        <v>N</v>
      </c>
      <c r="AS223" s="4" t="s">
        <v>34</v>
      </c>
      <c r="AT223" s="4" t="str">
        <f>IF(AR223="N",AN223,IF(AN223="LAAG","MIDDEN","HOOG"))</f>
        <v>MIDDEN</v>
      </c>
      <c r="AU223" s="6">
        <f>INDEX('P-07 HACCP score'!$C$3:$E$7,MATCH(E223,'P-07 HACCP score'!$B$3:$B$7,0),MATCH('D-14 Ernst'!A$2,'P-07 HACCP score'!$C$2:$E$2,0))</f>
        <v>0</v>
      </c>
      <c r="AV223" s="6">
        <f>INDEX('P-07 HACCP score'!$C$3:$E$7,MATCH(F223,'P-07 HACCP score'!$B$3:$B$7,0),MATCH('D-14 Ernst'!B$2,'P-07 HACCP score'!$C$2:$E$2,0))</f>
        <v>0</v>
      </c>
      <c r="AW223" s="6">
        <f>INDEX('P-07 HACCP score'!$C$3:$E$7,MATCH(G223,'P-07 HACCP score'!$B$3:$B$7,0),MATCH('D-14 Ernst'!C$2,'P-07 HACCP score'!$C$2:$E$2,0))</f>
        <v>0</v>
      </c>
      <c r="AX223" s="6">
        <f>INDEX('P-07 HACCP score'!$C$3:$E$7,MATCH(H223,'P-07 HACCP score'!$B$3:$B$7,0),MATCH('D-14 Ernst'!D$2,'P-07 HACCP score'!$C$2:$E$2,0))</f>
        <v>0</v>
      </c>
      <c r="AY223" s="6">
        <f>INDEX('P-07 HACCP score'!$C$3:$E$7,MATCH(I223,'P-07 HACCP score'!$B$3:$B$7,0),MATCH('D-14 Ernst'!E$2,'P-07 HACCP score'!$C$2:$E$2,0))</f>
        <v>0</v>
      </c>
      <c r="AZ223" s="6">
        <f>INDEX('P-07 HACCP score'!$C$3:$E$7,MATCH(J223,'P-07 HACCP score'!$B$3:$B$7,0),MATCH('D-14 Ernst'!F$2,'P-07 HACCP score'!$C$2:$E$2,0))</f>
        <v>0</v>
      </c>
      <c r="BA223" s="6">
        <f>INDEX('P-07 HACCP score'!$C$3:$E$7,MATCH(K223,'P-07 HACCP score'!$B$3:$B$7,0),MATCH('D-14 Ernst'!G$2,'P-07 HACCP score'!$C$2:$E$2,0))</f>
        <v>0</v>
      </c>
      <c r="BB223" s="6">
        <f>INDEX('P-07 HACCP score'!$C$3:$E$7,MATCH(L223,'P-07 HACCP score'!$B$3:$B$7,0),MATCH('D-14 Ernst'!H$2,'P-07 HACCP score'!$C$2:$E$2,0))</f>
        <v>0</v>
      </c>
      <c r="BC223" s="6">
        <f>INDEX('P-07 HACCP score'!$C$3:$E$7,MATCH(M223,'P-07 HACCP score'!$B$3:$B$7,0),MATCH('D-14 Ernst'!I$2,'P-07 HACCP score'!$C$2:$E$2,0))</f>
        <v>0</v>
      </c>
      <c r="BD223" s="6">
        <f>INDEX('P-07 HACCP score'!$C$3:$E$7,MATCH(N223,'P-07 HACCP score'!$B$3:$B$7,0),MATCH('D-14 Ernst'!J$2,'P-07 HACCP score'!$C$2:$E$2,0))</f>
        <v>9</v>
      </c>
      <c r="BE223" s="6">
        <f>INDEX('P-07 HACCP score'!$C$3:$E$7,MATCH(O223,'P-07 HACCP score'!$B$3:$B$7,0),MATCH('D-14 Ernst'!K$2,'P-07 HACCP score'!$C$2:$E$2,0))</f>
        <v>9</v>
      </c>
      <c r="BF223" s="6">
        <f>INDEX('P-07 HACCP score'!$C$3:$E$7,MATCH(P223,'P-07 HACCP score'!$B$3:$B$7,0),MATCH('D-14 Ernst'!L$2,'P-07 HACCP score'!$C$2:$E$2,0))</f>
        <v>1.5</v>
      </c>
      <c r="BG223" s="6">
        <f>INDEX('P-07 HACCP score'!$C$3:$E$7,MATCH(Q223,'P-07 HACCP score'!$B$3:$B$7,0),MATCH('D-14 Ernst'!M$2,'P-07 HACCP score'!$C$2:$E$2,0))</f>
        <v>5</v>
      </c>
      <c r="BH223" s="6">
        <f>INDEX('P-07 HACCP score'!$C$3:$E$7,MATCH(R223,'P-07 HACCP score'!$B$3:$B$7,0),MATCH('D-14 Ernst'!N$2,'P-07 HACCP score'!$C$2:$E$2,0))</f>
        <v>0</v>
      </c>
      <c r="BI223" s="6">
        <f>INDEX('P-07 HACCP score'!$C$3:$E$7,MATCH(S223,'P-07 HACCP score'!$B$3:$B$7,0),MATCH('D-14 Ernst'!O$2,'P-07 HACCP score'!$C$2:$E$2,0))</f>
        <v>0</v>
      </c>
      <c r="BJ223" s="6">
        <f>INDEX('P-07 HACCP score'!$C$3:$E$7,MATCH(T223,'P-07 HACCP score'!$B$3:$B$7,0),MATCH('D-14 Ernst'!P$2,'P-07 HACCP score'!$C$2:$E$2,0))</f>
        <v>0</v>
      </c>
      <c r="BK223" s="6">
        <f>INDEX('P-07 HACCP score'!$C$3:$E$7,MATCH(U223,'P-07 HACCP score'!$B$3:$B$7,0),MATCH('D-14 Ernst'!Q$2,'P-07 HACCP score'!$C$2:$E$2,0))</f>
        <v>0</v>
      </c>
      <c r="BL223" s="6">
        <f>INDEX('P-07 HACCP score'!$C$3:$E$7,MATCH(V223,'P-07 HACCP score'!$B$3:$B$7,0),MATCH('D-14 Ernst'!R$2,'P-07 HACCP score'!$C$2:$E$2,0))</f>
        <v>0</v>
      </c>
      <c r="BM223" s="6">
        <f>INDEX('P-07 HACCP score'!$C$3:$E$7,MATCH(W223,'P-07 HACCP score'!$B$3:$B$7,0),MATCH('D-14 Ernst'!S$2,'P-07 HACCP score'!$C$2:$E$2,0))</f>
        <v>0</v>
      </c>
      <c r="BN223" s="6">
        <f>INDEX('P-07 HACCP score'!$C$3:$E$7,MATCH(X223,'P-07 HACCP score'!$B$3:$B$7,0),MATCH('D-14 Ernst'!T$2,'P-07 HACCP score'!$C$2:$E$2,0))</f>
        <v>0</v>
      </c>
      <c r="BO223" s="6">
        <f>INDEX('P-07 HACCP score'!$C$3:$E$7,MATCH(Y223,'P-07 HACCP score'!$B$3:$B$7,0),MATCH('D-14 Ernst'!U$2,'P-07 HACCP score'!$C$2:$E$2,0))</f>
        <v>0</v>
      </c>
      <c r="BP223" s="6">
        <f>INDEX('P-07 HACCP score'!$C$3:$E$7,MATCH(Z223,'P-07 HACCP score'!$B$3:$B$7,0),MATCH('D-14 Ernst'!V$2,'P-07 HACCP score'!$C$2:$E$2,0))</f>
        <v>0</v>
      </c>
      <c r="BQ223" s="6">
        <f>INDEX('P-07 HACCP score'!$C$3:$E$7,MATCH(AA223,'P-07 HACCP score'!$B$3:$B$7,0),MATCH('D-14 Ernst'!W$2,'P-07 HACCP score'!$C$2:$E$2,0))</f>
        <v>0</v>
      </c>
      <c r="BR223" s="6">
        <f>INDEX('P-07 HACCP score'!$C$3:$E$7,MATCH(AB223,'P-07 HACCP score'!$B$3:$B$7,0),MATCH('D-14 Ernst'!X$2,'P-07 HACCP score'!$C$2:$E$2,0))</f>
        <v>0</v>
      </c>
      <c r="BS223" s="6">
        <f>INDEX('P-07 HACCP score'!$C$3:$E$7,MATCH(AC223,'P-07 HACCP score'!$B$3:$B$7,0),MATCH('D-14 Ernst'!Y$2,'P-07 HACCP score'!$C$2:$E$2,0))</f>
        <v>0</v>
      </c>
      <c r="BT223" s="6">
        <f>INDEX('P-07 HACCP score'!$C$3:$E$7,MATCH(AD223,'P-07 HACCP score'!$B$3:$B$7,0),MATCH('D-14 Ernst'!Z$2,'P-07 HACCP score'!$C$2:$E$2,0))</f>
        <v>0</v>
      </c>
      <c r="BU223" s="6">
        <f>INDEX('P-07 HACCP score'!$C$3:$E$7,MATCH(AE223,'P-07 HACCP score'!$B$3:$B$7,0),MATCH('D-14 Ernst'!AA$2,'P-07 HACCP score'!$C$2:$E$2,0))</f>
        <v>0</v>
      </c>
      <c r="BV223" s="6">
        <f>INDEX('P-07 HACCP score'!$C$3:$E$7,MATCH(AF223,'P-07 HACCP score'!$B$3:$B$7,0),MATCH('D-14 Ernst'!AB$2,'P-07 HACCP score'!$C$2:$E$2,0))</f>
        <v>0</v>
      </c>
      <c r="BW223" s="6">
        <f>INDEX('P-07 HACCP score'!$C$3:$E$7,MATCH(AG223,'P-07 HACCP score'!$B$3:$B$7,0),MATCH('D-14 Ernst'!AC$2,'P-07 HACCP score'!$C$2:$E$2,0))</f>
        <v>0</v>
      </c>
      <c r="BX223" s="6">
        <f>INDEX('P-07 HACCP score'!$C$3:$E$7,MATCH(AH223,'P-07 HACCP score'!$B$3:$B$7,0),MATCH('D-14 Ernst'!AD$2,'P-07 HACCP score'!$C$2:$E$2,0))</f>
        <v>0</v>
      </c>
    </row>
    <row r="224" spans="1:76" s="6" customFormat="1" x14ac:dyDescent="0.45">
      <c r="A224" s="47">
        <v>30090</v>
      </c>
      <c r="B224" s="6" t="s">
        <v>251</v>
      </c>
      <c r="C224" s="6" t="s">
        <v>250</v>
      </c>
      <c r="D224" s="21" t="s">
        <v>60</v>
      </c>
      <c r="E224" s="22"/>
      <c r="F224" s="22"/>
      <c r="G224" s="22"/>
      <c r="H224" s="25"/>
      <c r="I224" s="25"/>
      <c r="J224" s="25"/>
      <c r="K224" s="25"/>
      <c r="L224" s="25"/>
      <c r="M224" s="22"/>
      <c r="N224" s="22" t="s">
        <v>32</v>
      </c>
      <c r="O224" s="26" t="s">
        <v>32</v>
      </c>
      <c r="P224" s="26" t="s">
        <v>726</v>
      </c>
      <c r="Q224" s="22" t="s">
        <v>32</v>
      </c>
      <c r="R224" s="22"/>
      <c r="S224" s="22"/>
      <c r="T224" s="22"/>
      <c r="U224" s="22"/>
      <c r="V224" s="22"/>
      <c r="W224" s="22"/>
      <c r="X224" s="22"/>
      <c r="Y224" s="22"/>
      <c r="Z224" s="22"/>
      <c r="AA224" s="22"/>
      <c r="AB224" s="22"/>
      <c r="AC224" s="22"/>
      <c r="AD224" s="22"/>
      <c r="AE224" s="22"/>
      <c r="AF224" s="22"/>
      <c r="AG224" s="22"/>
      <c r="AH224" s="22"/>
      <c r="AI224" s="4">
        <f>COUNTIF(AU224:AW224,5)+COUNTIF(BC224:BD224,5)+COUNTIF(BG224:BX224,5)+COUNTIF(AU224:AW224,9)+COUNTIF(BC224:BD224,9)+COUNTIF(BG224:BX224,9)</f>
        <v>1</v>
      </c>
      <c r="AJ224" s="4">
        <f>COUNTIF(AU224:AW224,15)+COUNTIF(BC224:BD224,15)+COUNTIF(BG224:BX224,15)+COUNTIF(AU224:AW224,25)+COUNTIF(BC224:BD224,25)+COUNTIF(BG224:BX224,25)</f>
        <v>0</v>
      </c>
      <c r="AK224" s="4" t="str">
        <f>IF(AJ224&gt;=1,"HOOG",IF(AI224&gt;=2,"MIDDEN","LAAG"))</f>
        <v>LAAG</v>
      </c>
      <c r="AL224" s="4" t="str">
        <f>IF(AND(AJ224=1,OR(G224="H",X224="H"),TEXT(D224,0)&lt;&gt;"4"),"J","N" )</f>
        <v>N</v>
      </c>
      <c r="AM224" s="4" t="s">
        <v>34</v>
      </c>
      <c r="AN224" s="80" t="str">
        <f>IF(OR(AM224="J",AL224="J"),"MIDDEN",AK224)</f>
        <v>LAAG</v>
      </c>
      <c r="AO224" s="4" t="s">
        <v>32</v>
      </c>
      <c r="AP224" s="4" t="s">
        <v>36</v>
      </c>
      <c r="AQ224" s="4" t="s">
        <v>34</v>
      </c>
      <c r="AR224" s="4" t="str">
        <f>IF(AND(AO224="H",AP224="K"),"J",IF(OR(AND(AO224="L",AP224="K",AQ224="J"),AND(AO224="H",AP224="G",AQ224="J")),"J","N"))</f>
        <v>N</v>
      </c>
      <c r="AS224" s="4" t="s">
        <v>34</v>
      </c>
      <c r="AT224" s="4" t="str">
        <f>IF(AR224="N",AN224,IF(AN224="LAAG","MIDDEN","HOOG"))</f>
        <v>LAAG</v>
      </c>
      <c r="AU224" s="6">
        <f>INDEX('P-07 HACCP score'!$C$3:$E$7,MATCH(E224,'P-07 HACCP score'!$B$3:$B$7,0),MATCH('D-14 Ernst'!A$2,'P-07 HACCP score'!$C$2:$E$2,0))</f>
        <v>0</v>
      </c>
      <c r="AV224" s="6">
        <f>INDEX('P-07 HACCP score'!$C$3:$E$7,MATCH(F224,'P-07 HACCP score'!$B$3:$B$7,0),MATCH('D-14 Ernst'!B$2,'P-07 HACCP score'!$C$2:$E$2,0))</f>
        <v>0</v>
      </c>
      <c r="AW224" s="6">
        <f>INDEX('P-07 HACCP score'!$C$3:$E$7,MATCH(G224,'P-07 HACCP score'!$B$3:$B$7,0),MATCH('D-14 Ernst'!C$2,'P-07 HACCP score'!$C$2:$E$2,0))</f>
        <v>0</v>
      </c>
      <c r="AX224" s="6">
        <f>INDEX('P-07 HACCP score'!$C$3:$E$7,MATCH(H224,'P-07 HACCP score'!$B$3:$B$7,0),MATCH('D-14 Ernst'!D$2,'P-07 HACCP score'!$C$2:$E$2,0))</f>
        <v>0</v>
      </c>
      <c r="AY224" s="6">
        <f>INDEX('P-07 HACCP score'!$C$3:$E$7,MATCH(I224,'P-07 HACCP score'!$B$3:$B$7,0),MATCH('D-14 Ernst'!E$2,'P-07 HACCP score'!$C$2:$E$2,0))</f>
        <v>0</v>
      </c>
      <c r="AZ224" s="6">
        <f>INDEX('P-07 HACCP score'!$C$3:$E$7,MATCH(J224,'P-07 HACCP score'!$B$3:$B$7,0),MATCH('D-14 Ernst'!F$2,'P-07 HACCP score'!$C$2:$E$2,0))</f>
        <v>0</v>
      </c>
      <c r="BA224" s="6">
        <f>INDEX('P-07 HACCP score'!$C$3:$E$7,MATCH(K224,'P-07 HACCP score'!$B$3:$B$7,0),MATCH('D-14 Ernst'!G$2,'P-07 HACCP score'!$C$2:$E$2,0))</f>
        <v>0</v>
      </c>
      <c r="BB224" s="6">
        <f>INDEX('P-07 HACCP score'!$C$3:$E$7,MATCH(L224,'P-07 HACCP score'!$B$3:$B$7,0),MATCH('D-14 Ernst'!H$2,'P-07 HACCP score'!$C$2:$E$2,0))</f>
        <v>0</v>
      </c>
      <c r="BC224" s="6">
        <f>INDEX('P-07 HACCP score'!$C$3:$E$7,MATCH(M224,'P-07 HACCP score'!$B$3:$B$7,0),MATCH('D-14 Ernst'!I$2,'P-07 HACCP score'!$C$2:$E$2,0))</f>
        <v>0</v>
      </c>
      <c r="BD224" s="6">
        <f>INDEX('P-07 HACCP score'!$C$3:$E$7,MATCH(N224,'P-07 HACCP score'!$B$3:$B$7,0),MATCH('D-14 Ernst'!J$2,'P-07 HACCP score'!$C$2:$E$2,0))</f>
        <v>3</v>
      </c>
      <c r="BE224" s="6">
        <f>INDEX('P-07 HACCP score'!$C$3:$E$7,MATCH(O224,'P-07 HACCP score'!$B$3:$B$7,0),MATCH('D-14 Ernst'!K$2,'P-07 HACCP score'!$C$2:$E$2,0))</f>
        <v>3</v>
      </c>
      <c r="BF224" s="6">
        <f>INDEX('P-07 HACCP score'!$C$3:$E$7,MATCH(P224,'P-07 HACCP score'!$B$3:$B$7,0),MATCH('D-14 Ernst'!L$2,'P-07 HACCP score'!$C$2:$E$2,0))</f>
        <v>1.5</v>
      </c>
      <c r="BG224" s="6">
        <f>INDEX('P-07 HACCP score'!$C$3:$E$7,MATCH(Q224,'P-07 HACCP score'!$B$3:$B$7,0),MATCH('D-14 Ernst'!M$2,'P-07 HACCP score'!$C$2:$E$2,0))</f>
        <v>5</v>
      </c>
      <c r="BH224" s="6">
        <f>INDEX('P-07 HACCP score'!$C$3:$E$7,MATCH(R224,'P-07 HACCP score'!$B$3:$B$7,0),MATCH('D-14 Ernst'!N$2,'P-07 HACCP score'!$C$2:$E$2,0))</f>
        <v>0</v>
      </c>
      <c r="BI224" s="6">
        <f>INDEX('P-07 HACCP score'!$C$3:$E$7,MATCH(S224,'P-07 HACCP score'!$B$3:$B$7,0),MATCH('D-14 Ernst'!O$2,'P-07 HACCP score'!$C$2:$E$2,0))</f>
        <v>0</v>
      </c>
      <c r="BJ224" s="6">
        <f>INDEX('P-07 HACCP score'!$C$3:$E$7,MATCH(T224,'P-07 HACCP score'!$B$3:$B$7,0),MATCH('D-14 Ernst'!P$2,'P-07 HACCP score'!$C$2:$E$2,0))</f>
        <v>0</v>
      </c>
      <c r="BK224" s="6">
        <f>INDEX('P-07 HACCP score'!$C$3:$E$7,MATCH(U224,'P-07 HACCP score'!$B$3:$B$7,0),MATCH('D-14 Ernst'!Q$2,'P-07 HACCP score'!$C$2:$E$2,0))</f>
        <v>0</v>
      </c>
      <c r="BL224" s="6">
        <f>INDEX('P-07 HACCP score'!$C$3:$E$7,MATCH(V224,'P-07 HACCP score'!$B$3:$B$7,0),MATCH('D-14 Ernst'!R$2,'P-07 HACCP score'!$C$2:$E$2,0))</f>
        <v>0</v>
      </c>
      <c r="BM224" s="6">
        <f>INDEX('P-07 HACCP score'!$C$3:$E$7,MATCH(W224,'P-07 HACCP score'!$B$3:$B$7,0),MATCH('D-14 Ernst'!S$2,'P-07 HACCP score'!$C$2:$E$2,0))</f>
        <v>0</v>
      </c>
      <c r="BN224" s="6">
        <f>INDEX('P-07 HACCP score'!$C$3:$E$7,MATCH(X224,'P-07 HACCP score'!$B$3:$B$7,0),MATCH('D-14 Ernst'!T$2,'P-07 HACCP score'!$C$2:$E$2,0))</f>
        <v>0</v>
      </c>
      <c r="BO224" s="6">
        <f>INDEX('P-07 HACCP score'!$C$3:$E$7,MATCH(Y224,'P-07 HACCP score'!$B$3:$B$7,0),MATCH('D-14 Ernst'!U$2,'P-07 HACCP score'!$C$2:$E$2,0))</f>
        <v>0</v>
      </c>
      <c r="BP224" s="6">
        <f>INDEX('P-07 HACCP score'!$C$3:$E$7,MATCH(Z224,'P-07 HACCP score'!$B$3:$B$7,0),MATCH('D-14 Ernst'!V$2,'P-07 HACCP score'!$C$2:$E$2,0))</f>
        <v>0</v>
      </c>
      <c r="BQ224" s="6">
        <f>INDEX('P-07 HACCP score'!$C$3:$E$7,MATCH(AA224,'P-07 HACCP score'!$B$3:$B$7,0),MATCH('D-14 Ernst'!W$2,'P-07 HACCP score'!$C$2:$E$2,0))</f>
        <v>0</v>
      </c>
      <c r="BR224" s="6">
        <f>INDEX('P-07 HACCP score'!$C$3:$E$7,MATCH(AB224,'P-07 HACCP score'!$B$3:$B$7,0),MATCH('D-14 Ernst'!X$2,'P-07 HACCP score'!$C$2:$E$2,0))</f>
        <v>0</v>
      </c>
      <c r="BS224" s="6">
        <f>INDEX('P-07 HACCP score'!$C$3:$E$7,MATCH(AC224,'P-07 HACCP score'!$B$3:$B$7,0),MATCH('D-14 Ernst'!Y$2,'P-07 HACCP score'!$C$2:$E$2,0))</f>
        <v>0</v>
      </c>
      <c r="BT224" s="6">
        <f>INDEX('P-07 HACCP score'!$C$3:$E$7,MATCH(AD224,'P-07 HACCP score'!$B$3:$B$7,0),MATCH('D-14 Ernst'!Z$2,'P-07 HACCP score'!$C$2:$E$2,0))</f>
        <v>0</v>
      </c>
      <c r="BU224" s="6">
        <f>INDEX('P-07 HACCP score'!$C$3:$E$7,MATCH(AE224,'P-07 HACCP score'!$B$3:$B$7,0),MATCH('D-14 Ernst'!AA$2,'P-07 HACCP score'!$C$2:$E$2,0))</f>
        <v>0</v>
      </c>
      <c r="BV224" s="6">
        <f>INDEX('P-07 HACCP score'!$C$3:$E$7,MATCH(AF224,'P-07 HACCP score'!$B$3:$B$7,0),MATCH('D-14 Ernst'!AB$2,'P-07 HACCP score'!$C$2:$E$2,0))</f>
        <v>0</v>
      </c>
      <c r="BW224" s="6">
        <f>INDEX('P-07 HACCP score'!$C$3:$E$7,MATCH(AG224,'P-07 HACCP score'!$B$3:$B$7,0),MATCH('D-14 Ernst'!AC$2,'P-07 HACCP score'!$C$2:$E$2,0))</f>
        <v>0</v>
      </c>
      <c r="BX224" s="6">
        <f>INDEX('P-07 HACCP score'!$C$3:$E$7,MATCH(AH224,'P-07 HACCP score'!$B$3:$B$7,0),MATCH('D-14 Ernst'!AD$2,'P-07 HACCP score'!$C$2:$E$2,0))</f>
        <v>0</v>
      </c>
    </row>
    <row r="225" spans="1:76" s="6" customFormat="1" x14ac:dyDescent="0.45">
      <c r="A225" s="47">
        <v>30640</v>
      </c>
      <c r="B225" s="6" t="s">
        <v>252</v>
      </c>
      <c r="C225" s="6" t="s">
        <v>74</v>
      </c>
      <c r="D225" s="21" t="s">
        <v>60</v>
      </c>
      <c r="E225" s="42" t="s">
        <v>726</v>
      </c>
      <c r="F225" s="22"/>
      <c r="G225" s="22"/>
      <c r="H225" s="25"/>
      <c r="I225" s="25"/>
      <c r="J225" s="25"/>
      <c r="K225" s="25"/>
      <c r="L225" s="25"/>
      <c r="M225" s="22"/>
      <c r="N225" s="22"/>
      <c r="O225" s="26"/>
      <c r="P225" s="26"/>
      <c r="Q225" s="22" t="s">
        <v>32</v>
      </c>
      <c r="R225" s="22"/>
      <c r="S225" s="22"/>
      <c r="T225" s="22"/>
      <c r="U225" s="22"/>
      <c r="V225" s="22"/>
      <c r="W225" s="22"/>
      <c r="X225" s="22"/>
      <c r="Y225" s="22"/>
      <c r="Z225" s="22"/>
      <c r="AA225" s="22"/>
      <c r="AB225" s="22"/>
      <c r="AC225" s="22"/>
      <c r="AD225" s="22"/>
      <c r="AE225" s="22"/>
      <c r="AF225" s="22"/>
      <c r="AG225" s="22"/>
      <c r="AH225" s="22"/>
      <c r="AI225" s="4">
        <f>COUNTIF(AU225:AW225,5)+COUNTIF(BC225:BD225,5)+COUNTIF(BG225:BX225,5)+COUNTIF(AU225:AW225,9)+COUNTIF(BC225:BD225,9)+COUNTIF(BG225:BX225,9)</f>
        <v>1</v>
      </c>
      <c r="AJ225" s="4">
        <f>COUNTIF(AU225:AW225,15)+COUNTIF(BC225:BD225,15)+COUNTIF(BG225:BX225,15)+COUNTIF(AU225:AW225,25)+COUNTIF(BC225:BD225,25)+COUNTIF(BG225:BX225,25)</f>
        <v>0</v>
      </c>
      <c r="AK225" s="4" t="str">
        <f>IF(AJ225&gt;=1,"HOOG",IF(AI225&gt;=2,"MIDDEN","LAAG"))</f>
        <v>LAAG</v>
      </c>
      <c r="AL225" s="4" t="str">
        <f>IF(AND(AJ225=1,OR(G225="H",X225="H"),TEXT(D225,0)&lt;&gt;"4"),"J","N" )</f>
        <v>N</v>
      </c>
      <c r="AM225" s="4" t="s">
        <v>34</v>
      </c>
      <c r="AN225" s="80" t="str">
        <f>IF(OR(AM225="J",AL225="J"),"MIDDEN",AK225)</f>
        <v>LAAG</v>
      </c>
      <c r="AO225" s="4" t="s">
        <v>32</v>
      </c>
      <c r="AP225" s="4" t="s">
        <v>36</v>
      </c>
      <c r="AQ225" s="4" t="s">
        <v>34</v>
      </c>
      <c r="AR225" s="4" t="str">
        <f>IF(AND(AO225="H",AP225="K"),"J",IF(OR(AND(AO225="L",AP225="K",AQ225="J"),AND(AO225="H",AP225="G",AQ225="J")),"J","N"))</f>
        <v>N</v>
      </c>
      <c r="AS225" s="4" t="s">
        <v>34</v>
      </c>
      <c r="AT225" s="4" t="str">
        <f>IF(AR225="N",AN225,IF(AN225="LAAG","MIDDEN","HOOG"))</f>
        <v>LAAG</v>
      </c>
      <c r="AU225" s="6">
        <f>INDEX('P-07 HACCP score'!$C$3:$E$7,MATCH(E225,'P-07 HACCP score'!$B$3:$B$7,0),MATCH('D-14 Ernst'!A$2,'P-07 HACCP score'!$C$2:$E$2,0))</f>
        <v>1.5</v>
      </c>
      <c r="AV225" s="6">
        <f>INDEX('P-07 HACCP score'!$C$3:$E$7,MATCH(F225,'P-07 HACCP score'!$B$3:$B$7,0),MATCH('D-14 Ernst'!B$2,'P-07 HACCP score'!$C$2:$E$2,0))</f>
        <v>0</v>
      </c>
      <c r="AW225" s="6">
        <f>INDEX('P-07 HACCP score'!$C$3:$E$7,MATCH(G225,'P-07 HACCP score'!$B$3:$B$7,0),MATCH('D-14 Ernst'!C$2,'P-07 HACCP score'!$C$2:$E$2,0))</f>
        <v>0</v>
      </c>
      <c r="AX225" s="6">
        <f>INDEX('P-07 HACCP score'!$C$3:$E$7,MATCH(H225,'P-07 HACCP score'!$B$3:$B$7,0),MATCH('D-14 Ernst'!D$2,'P-07 HACCP score'!$C$2:$E$2,0))</f>
        <v>0</v>
      </c>
      <c r="AY225" s="6">
        <f>INDEX('P-07 HACCP score'!$C$3:$E$7,MATCH(I225,'P-07 HACCP score'!$B$3:$B$7,0),MATCH('D-14 Ernst'!E$2,'P-07 HACCP score'!$C$2:$E$2,0))</f>
        <v>0</v>
      </c>
      <c r="AZ225" s="6">
        <f>INDEX('P-07 HACCP score'!$C$3:$E$7,MATCH(J225,'P-07 HACCP score'!$B$3:$B$7,0),MATCH('D-14 Ernst'!F$2,'P-07 HACCP score'!$C$2:$E$2,0))</f>
        <v>0</v>
      </c>
      <c r="BA225" s="6">
        <f>INDEX('P-07 HACCP score'!$C$3:$E$7,MATCH(K225,'P-07 HACCP score'!$B$3:$B$7,0),MATCH('D-14 Ernst'!G$2,'P-07 HACCP score'!$C$2:$E$2,0))</f>
        <v>0</v>
      </c>
      <c r="BB225" s="6">
        <f>INDEX('P-07 HACCP score'!$C$3:$E$7,MATCH(L225,'P-07 HACCP score'!$B$3:$B$7,0),MATCH('D-14 Ernst'!H$2,'P-07 HACCP score'!$C$2:$E$2,0))</f>
        <v>0</v>
      </c>
      <c r="BC225" s="6">
        <f>INDEX('P-07 HACCP score'!$C$3:$E$7,MATCH(M225,'P-07 HACCP score'!$B$3:$B$7,0),MATCH('D-14 Ernst'!I$2,'P-07 HACCP score'!$C$2:$E$2,0))</f>
        <v>0</v>
      </c>
      <c r="BD225" s="6">
        <f>INDEX('P-07 HACCP score'!$C$3:$E$7,MATCH(N225,'P-07 HACCP score'!$B$3:$B$7,0),MATCH('D-14 Ernst'!J$2,'P-07 HACCP score'!$C$2:$E$2,0))</f>
        <v>0</v>
      </c>
      <c r="BE225" s="6">
        <f>INDEX('P-07 HACCP score'!$C$3:$E$7,MATCH(O225,'P-07 HACCP score'!$B$3:$B$7,0),MATCH('D-14 Ernst'!K$2,'P-07 HACCP score'!$C$2:$E$2,0))</f>
        <v>0</v>
      </c>
      <c r="BF225" s="6">
        <f>INDEX('P-07 HACCP score'!$C$3:$E$7,MATCH(P225,'P-07 HACCP score'!$B$3:$B$7,0),MATCH('D-14 Ernst'!L$2,'P-07 HACCP score'!$C$2:$E$2,0))</f>
        <v>0</v>
      </c>
      <c r="BG225" s="6">
        <f>INDEX('P-07 HACCP score'!$C$3:$E$7,MATCH(Q225,'P-07 HACCP score'!$B$3:$B$7,0),MATCH('D-14 Ernst'!M$2,'P-07 HACCP score'!$C$2:$E$2,0))</f>
        <v>5</v>
      </c>
      <c r="BH225" s="6">
        <f>INDEX('P-07 HACCP score'!$C$3:$E$7,MATCH(R225,'P-07 HACCP score'!$B$3:$B$7,0),MATCH('D-14 Ernst'!N$2,'P-07 HACCP score'!$C$2:$E$2,0))</f>
        <v>0</v>
      </c>
      <c r="BI225" s="6">
        <f>INDEX('P-07 HACCP score'!$C$3:$E$7,MATCH(S225,'P-07 HACCP score'!$B$3:$B$7,0),MATCH('D-14 Ernst'!O$2,'P-07 HACCP score'!$C$2:$E$2,0))</f>
        <v>0</v>
      </c>
      <c r="BJ225" s="6">
        <f>INDEX('P-07 HACCP score'!$C$3:$E$7,MATCH(T225,'P-07 HACCP score'!$B$3:$B$7,0),MATCH('D-14 Ernst'!P$2,'P-07 HACCP score'!$C$2:$E$2,0))</f>
        <v>0</v>
      </c>
      <c r="BK225" s="6">
        <f>INDEX('P-07 HACCP score'!$C$3:$E$7,MATCH(U225,'P-07 HACCP score'!$B$3:$B$7,0),MATCH('D-14 Ernst'!Q$2,'P-07 HACCP score'!$C$2:$E$2,0))</f>
        <v>0</v>
      </c>
      <c r="BL225" s="6">
        <f>INDEX('P-07 HACCP score'!$C$3:$E$7,MATCH(V225,'P-07 HACCP score'!$B$3:$B$7,0),MATCH('D-14 Ernst'!R$2,'P-07 HACCP score'!$C$2:$E$2,0))</f>
        <v>0</v>
      </c>
      <c r="BM225" s="6">
        <f>INDEX('P-07 HACCP score'!$C$3:$E$7,MATCH(W225,'P-07 HACCP score'!$B$3:$B$7,0),MATCH('D-14 Ernst'!S$2,'P-07 HACCP score'!$C$2:$E$2,0))</f>
        <v>0</v>
      </c>
      <c r="BN225" s="6">
        <f>INDEX('P-07 HACCP score'!$C$3:$E$7,MATCH(X225,'P-07 HACCP score'!$B$3:$B$7,0),MATCH('D-14 Ernst'!T$2,'P-07 HACCP score'!$C$2:$E$2,0))</f>
        <v>0</v>
      </c>
      <c r="BO225" s="6">
        <f>INDEX('P-07 HACCP score'!$C$3:$E$7,MATCH(Y225,'P-07 HACCP score'!$B$3:$B$7,0),MATCH('D-14 Ernst'!U$2,'P-07 HACCP score'!$C$2:$E$2,0))</f>
        <v>0</v>
      </c>
      <c r="BP225" s="6">
        <f>INDEX('P-07 HACCP score'!$C$3:$E$7,MATCH(Z225,'P-07 HACCP score'!$B$3:$B$7,0),MATCH('D-14 Ernst'!V$2,'P-07 HACCP score'!$C$2:$E$2,0))</f>
        <v>0</v>
      </c>
      <c r="BQ225" s="6">
        <f>INDEX('P-07 HACCP score'!$C$3:$E$7,MATCH(AA225,'P-07 HACCP score'!$B$3:$B$7,0),MATCH('D-14 Ernst'!W$2,'P-07 HACCP score'!$C$2:$E$2,0))</f>
        <v>0</v>
      </c>
      <c r="BR225" s="6">
        <f>INDEX('P-07 HACCP score'!$C$3:$E$7,MATCH(AB225,'P-07 HACCP score'!$B$3:$B$7,0),MATCH('D-14 Ernst'!X$2,'P-07 HACCP score'!$C$2:$E$2,0))</f>
        <v>0</v>
      </c>
      <c r="BS225" s="6">
        <f>INDEX('P-07 HACCP score'!$C$3:$E$7,MATCH(AC225,'P-07 HACCP score'!$B$3:$B$7,0),MATCH('D-14 Ernst'!Y$2,'P-07 HACCP score'!$C$2:$E$2,0))</f>
        <v>0</v>
      </c>
      <c r="BT225" s="6">
        <f>INDEX('P-07 HACCP score'!$C$3:$E$7,MATCH(AD225,'P-07 HACCP score'!$B$3:$B$7,0),MATCH('D-14 Ernst'!Z$2,'P-07 HACCP score'!$C$2:$E$2,0))</f>
        <v>0</v>
      </c>
      <c r="BU225" s="6">
        <f>INDEX('P-07 HACCP score'!$C$3:$E$7,MATCH(AE225,'P-07 HACCP score'!$B$3:$B$7,0),MATCH('D-14 Ernst'!AA$2,'P-07 HACCP score'!$C$2:$E$2,0))</f>
        <v>0</v>
      </c>
      <c r="BV225" s="6">
        <f>INDEX('P-07 HACCP score'!$C$3:$E$7,MATCH(AF225,'P-07 HACCP score'!$B$3:$B$7,0),MATCH('D-14 Ernst'!AB$2,'P-07 HACCP score'!$C$2:$E$2,0))</f>
        <v>0</v>
      </c>
      <c r="BW225" s="6">
        <f>INDEX('P-07 HACCP score'!$C$3:$E$7,MATCH(AG225,'P-07 HACCP score'!$B$3:$B$7,0),MATCH('D-14 Ernst'!AC$2,'P-07 HACCP score'!$C$2:$E$2,0))</f>
        <v>0</v>
      </c>
      <c r="BX225" s="6">
        <f>INDEX('P-07 HACCP score'!$C$3:$E$7,MATCH(AH225,'P-07 HACCP score'!$B$3:$B$7,0),MATCH('D-14 Ernst'!AD$2,'P-07 HACCP score'!$C$2:$E$2,0))</f>
        <v>0</v>
      </c>
    </row>
    <row r="226" spans="1:76" s="6" customFormat="1" x14ac:dyDescent="0.45">
      <c r="A226" s="47">
        <v>52510</v>
      </c>
      <c r="B226" s="6" t="s">
        <v>253</v>
      </c>
      <c r="C226" s="6" t="s">
        <v>629</v>
      </c>
      <c r="D226" s="21" t="s">
        <v>60</v>
      </c>
      <c r="E226" s="22" t="s">
        <v>726</v>
      </c>
      <c r="F226" s="22"/>
      <c r="G226" s="22"/>
      <c r="H226" s="25"/>
      <c r="I226" s="25"/>
      <c r="J226" s="25"/>
      <c r="K226" s="25"/>
      <c r="L226" s="25"/>
      <c r="M226" s="22"/>
      <c r="N226" s="22"/>
      <c r="O226" s="26"/>
      <c r="P226" s="26"/>
      <c r="Q226" s="22"/>
      <c r="R226" s="22"/>
      <c r="S226" s="22"/>
      <c r="T226" s="22"/>
      <c r="U226" s="22"/>
      <c r="V226" s="22"/>
      <c r="W226" s="22"/>
      <c r="X226" s="22" t="s">
        <v>32</v>
      </c>
      <c r="Y226" s="22"/>
      <c r="Z226" s="22"/>
      <c r="AA226" s="22"/>
      <c r="AB226" s="22"/>
      <c r="AC226" s="22"/>
      <c r="AD226" s="22"/>
      <c r="AE226" s="22"/>
      <c r="AF226" s="22"/>
      <c r="AG226" s="22"/>
      <c r="AH226" s="22"/>
      <c r="AI226" s="4">
        <f>COUNTIF(AU226:AW226,5)+COUNTIF(BC226:BD226,5)+COUNTIF(BG226:BX226,5)+COUNTIF(AU226:AW226,9)+COUNTIF(BC226:BD226,9)+COUNTIF(BG226:BX226,9)</f>
        <v>0</v>
      </c>
      <c r="AJ226" s="4">
        <f>COUNTIF(AU226:AW226,15)+COUNTIF(BC226:BD226,15)+COUNTIF(BG226:BX226,15)+COUNTIF(AU226:AW226,25)+COUNTIF(BC226:BD226,25)+COUNTIF(BG226:BX226,25)</f>
        <v>0</v>
      </c>
      <c r="AK226" s="4" t="str">
        <f>IF(AJ226&gt;=1,"HOOG",IF(AI226&gt;=2,"MIDDEN","LAAG"))</f>
        <v>LAAG</v>
      </c>
      <c r="AL226" s="4" t="str">
        <f>IF(AND(AJ226=1,OR(G226="H",X226="H"),TEXT(D226,0)&lt;&gt;"4"),"J","N" )</f>
        <v>N</v>
      </c>
      <c r="AM226" s="4" t="s">
        <v>34</v>
      </c>
      <c r="AN226" s="80" t="str">
        <f>IF(OR(AM226="J",AL226="J"),"MIDDEN",AK226)</f>
        <v>LAAG</v>
      </c>
      <c r="AO226" s="4" t="s">
        <v>32</v>
      </c>
      <c r="AP226" s="4" t="s">
        <v>36</v>
      </c>
      <c r="AQ226" s="4" t="s">
        <v>34</v>
      </c>
      <c r="AR226" s="4" t="str">
        <f>IF(AND(AO226="H",AP226="K"),"J",IF(OR(AND(AO226="L",AP226="K",AQ226="J"),AND(AO226="H",AP226="G",AQ226="J")),"J","N"))</f>
        <v>N</v>
      </c>
      <c r="AS226" s="4" t="s">
        <v>34</v>
      </c>
      <c r="AT226" s="4" t="str">
        <f>IF(AR226="N",AN226,IF(AN226="LAAG","MIDDEN","HOOG"))</f>
        <v>LAAG</v>
      </c>
      <c r="AU226" s="6">
        <f>INDEX('P-07 HACCP score'!$C$3:$E$7,MATCH(E226,'P-07 HACCP score'!$B$3:$B$7,0),MATCH('D-14 Ernst'!A$2,'P-07 HACCP score'!$C$2:$E$2,0))</f>
        <v>1.5</v>
      </c>
      <c r="AV226" s="6">
        <f>INDEX('P-07 HACCP score'!$C$3:$E$7,MATCH(F226,'P-07 HACCP score'!$B$3:$B$7,0),MATCH('D-14 Ernst'!B$2,'P-07 HACCP score'!$C$2:$E$2,0))</f>
        <v>0</v>
      </c>
      <c r="AW226" s="6">
        <f>INDEX('P-07 HACCP score'!$C$3:$E$7,MATCH(G226,'P-07 HACCP score'!$B$3:$B$7,0),MATCH('D-14 Ernst'!C$2,'P-07 HACCP score'!$C$2:$E$2,0))</f>
        <v>0</v>
      </c>
      <c r="AX226" s="6">
        <f>INDEX('P-07 HACCP score'!$C$3:$E$7,MATCH(H226,'P-07 HACCP score'!$B$3:$B$7,0),MATCH('D-14 Ernst'!D$2,'P-07 HACCP score'!$C$2:$E$2,0))</f>
        <v>0</v>
      </c>
      <c r="AY226" s="6">
        <f>INDEX('P-07 HACCP score'!$C$3:$E$7,MATCH(I226,'P-07 HACCP score'!$B$3:$B$7,0),MATCH('D-14 Ernst'!E$2,'P-07 HACCP score'!$C$2:$E$2,0))</f>
        <v>0</v>
      </c>
      <c r="AZ226" s="6">
        <f>INDEX('P-07 HACCP score'!$C$3:$E$7,MATCH(J226,'P-07 HACCP score'!$B$3:$B$7,0),MATCH('D-14 Ernst'!F$2,'P-07 HACCP score'!$C$2:$E$2,0))</f>
        <v>0</v>
      </c>
      <c r="BA226" s="6">
        <f>INDEX('P-07 HACCP score'!$C$3:$E$7,MATCH(K226,'P-07 HACCP score'!$B$3:$B$7,0),MATCH('D-14 Ernst'!G$2,'P-07 HACCP score'!$C$2:$E$2,0))</f>
        <v>0</v>
      </c>
      <c r="BB226" s="6">
        <f>INDEX('P-07 HACCP score'!$C$3:$E$7,MATCH(L226,'P-07 HACCP score'!$B$3:$B$7,0),MATCH('D-14 Ernst'!H$2,'P-07 HACCP score'!$C$2:$E$2,0))</f>
        <v>0</v>
      </c>
      <c r="BC226" s="6">
        <f>INDEX('P-07 HACCP score'!$C$3:$E$7,MATCH(M226,'P-07 HACCP score'!$B$3:$B$7,0),MATCH('D-14 Ernst'!I$2,'P-07 HACCP score'!$C$2:$E$2,0))</f>
        <v>0</v>
      </c>
      <c r="BD226" s="6">
        <f>INDEX('P-07 HACCP score'!$C$3:$E$7,MATCH(N226,'P-07 HACCP score'!$B$3:$B$7,0),MATCH('D-14 Ernst'!J$2,'P-07 HACCP score'!$C$2:$E$2,0))</f>
        <v>0</v>
      </c>
      <c r="BE226" s="6">
        <f>INDEX('P-07 HACCP score'!$C$3:$E$7,MATCH(O226,'P-07 HACCP score'!$B$3:$B$7,0),MATCH('D-14 Ernst'!K$2,'P-07 HACCP score'!$C$2:$E$2,0))</f>
        <v>0</v>
      </c>
      <c r="BF226" s="6">
        <f>INDEX('P-07 HACCP score'!$C$3:$E$7,MATCH(P226,'P-07 HACCP score'!$B$3:$B$7,0),MATCH('D-14 Ernst'!L$2,'P-07 HACCP score'!$C$2:$E$2,0))</f>
        <v>0</v>
      </c>
      <c r="BG226" s="6">
        <f>INDEX('P-07 HACCP score'!$C$3:$E$7,MATCH(Q226,'P-07 HACCP score'!$B$3:$B$7,0),MATCH('D-14 Ernst'!M$2,'P-07 HACCP score'!$C$2:$E$2,0))</f>
        <v>0</v>
      </c>
      <c r="BH226" s="6">
        <f>INDEX('P-07 HACCP score'!$C$3:$E$7,MATCH(R226,'P-07 HACCP score'!$B$3:$B$7,0),MATCH('D-14 Ernst'!N$2,'P-07 HACCP score'!$C$2:$E$2,0))</f>
        <v>0</v>
      </c>
      <c r="BI226" s="6">
        <f>INDEX('P-07 HACCP score'!$C$3:$E$7,MATCH(S226,'P-07 HACCP score'!$B$3:$B$7,0),MATCH('D-14 Ernst'!O$2,'P-07 HACCP score'!$C$2:$E$2,0))</f>
        <v>0</v>
      </c>
      <c r="BJ226" s="6">
        <f>INDEX('P-07 HACCP score'!$C$3:$E$7,MATCH(T226,'P-07 HACCP score'!$B$3:$B$7,0),MATCH('D-14 Ernst'!P$2,'P-07 HACCP score'!$C$2:$E$2,0))</f>
        <v>0</v>
      </c>
      <c r="BK226" s="6">
        <f>INDEX('P-07 HACCP score'!$C$3:$E$7,MATCH(U226,'P-07 HACCP score'!$B$3:$B$7,0),MATCH('D-14 Ernst'!Q$2,'P-07 HACCP score'!$C$2:$E$2,0))</f>
        <v>0</v>
      </c>
      <c r="BL226" s="6">
        <f>INDEX('P-07 HACCP score'!$C$3:$E$7,MATCH(V226,'P-07 HACCP score'!$B$3:$B$7,0),MATCH('D-14 Ernst'!R$2,'P-07 HACCP score'!$C$2:$E$2,0))</f>
        <v>0</v>
      </c>
      <c r="BM226" s="6">
        <f>INDEX('P-07 HACCP score'!$C$3:$E$7,MATCH(W226,'P-07 HACCP score'!$B$3:$B$7,0),MATCH('D-14 Ernst'!S$2,'P-07 HACCP score'!$C$2:$E$2,0))</f>
        <v>0</v>
      </c>
      <c r="BN226" s="6">
        <f>INDEX('P-07 HACCP score'!$C$3:$E$7,MATCH(X226,'P-07 HACCP score'!$B$3:$B$7,0),MATCH('D-14 Ernst'!T$2,'P-07 HACCP score'!$C$2:$E$2,0))</f>
        <v>3</v>
      </c>
      <c r="BO226" s="6">
        <f>INDEX('P-07 HACCP score'!$C$3:$E$7,MATCH(Y226,'P-07 HACCP score'!$B$3:$B$7,0),MATCH('D-14 Ernst'!U$2,'P-07 HACCP score'!$C$2:$E$2,0))</f>
        <v>0</v>
      </c>
      <c r="BP226" s="6">
        <f>INDEX('P-07 HACCP score'!$C$3:$E$7,MATCH(Z226,'P-07 HACCP score'!$B$3:$B$7,0),MATCH('D-14 Ernst'!V$2,'P-07 HACCP score'!$C$2:$E$2,0))</f>
        <v>0</v>
      </c>
      <c r="BQ226" s="6">
        <f>INDEX('P-07 HACCP score'!$C$3:$E$7,MATCH(AA226,'P-07 HACCP score'!$B$3:$B$7,0),MATCH('D-14 Ernst'!W$2,'P-07 HACCP score'!$C$2:$E$2,0))</f>
        <v>0</v>
      </c>
      <c r="BR226" s="6">
        <f>INDEX('P-07 HACCP score'!$C$3:$E$7,MATCH(AB226,'P-07 HACCP score'!$B$3:$B$7,0),MATCH('D-14 Ernst'!X$2,'P-07 HACCP score'!$C$2:$E$2,0))</f>
        <v>0</v>
      </c>
      <c r="BS226" s="6">
        <f>INDEX('P-07 HACCP score'!$C$3:$E$7,MATCH(AC226,'P-07 HACCP score'!$B$3:$B$7,0),MATCH('D-14 Ernst'!Y$2,'P-07 HACCP score'!$C$2:$E$2,0))</f>
        <v>0</v>
      </c>
      <c r="BT226" s="6">
        <f>INDEX('P-07 HACCP score'!$C$3:$E$7,MATCH(AD226,'P-07 HACCP score'!$B$3:$B$7,0),MATCH('D-14 Ernst'!Z$2,'P-07 HACCP score'!$C$2:$E$2,0))</f>
        <v>0</v>
      </c>
      <c r="BU226" s="6">
        <f>INDEX('P-07 HACCP score'!$C$3:$E$7,MATCH(AE226,'P-07 HACCP score'!$B$3:$B$7,0),MATCH('D-14 Ernst'!AA$2,'P-07 HACCP score'!$C$2:$E$2,0))</f>
        <v>0</v>
      </c>
      <c r="BV226" s="6">
        <f>INDEX('P-07 HACCP score'!$C$3:$E$7,MATCH(AF226,'P-07 HACCP score'!$B$3:$B$7,0),MATCH('D-14 Ernst'!AB$2,'P-07 HACCP score'!$C$2:$E$2,0))</f>
        <v>0</v>
      </c>
      <c r="BW226" s="6">
        <f>INDEX('P-07 HACCP score'!$C$3:$E$7,MATCH(AG226,'P-07 HACCP score'!$B$3:$B$7,0),MATCH('D-14 Ernst'!AC$2,'P-07 HACCP score'!$C$2:$E$2,0))</f>
        <v>0</v>
      </c>
      <c r="BX226" s="6">
        <f>INDEX('P-07 HACCP score'!$C$3:$E$7,MATCH(AH226,'P-07 HACCP score'!$B$3:$B$7,0),MATCH('D-14 Ernst'!AD$2,'P-07 HACCP score'!$C$2:$E$2,0))</f>
        <v>0</v>
      </c>
    </row>
    <row r="227" spans="1:76" s="6" customFormat="1" x14ac:dyDescent="0.45">
      <c r="A227" s="47">
        <v>30759</v>
      </c>
      <c r="B227" s="6" t="s">
        <v>738</v>
      </c>
      <c r="C227" s="6" t="s">
        <v>123</v>
      </c>
      <c r="D227" s="21" t="s">
        <v>60</v>
      </c>
      <c r="E227" s="22"/>
      <c r="F227" s="22"/>
      <c r="G227" s="22"/>
      <c r="H227" s="25"/>
      <c r="I227" s="25"/>
      <c r="J227" s="25"/>
      <c r="K227" s="25"/>
      <c r="L227" s="25"/>
      <c r="M227" s="22"/>
      <c r="N227" s="42" t="s">
        <v>43</v>
      </c>
      <c r="O227" s="45" t="s">
        <v>43</v>
      </c>
      <c r="P227" s="45" t="s">
        <v>43</v>
      </c>
      <c r="Q227" s="22" t="s">
        <v>32</v>
      </c>
      <c r="R227" s="22"/>
      <c r="S227" s="22"/>
      <c r="T227" s="22"/>
      <c r="U227" s="22"/>
      <c r="V227" s="22"/>
      <c r="W227" s="22"/>
      <c r="X227" s="22"/>
      <c r="Y227" s="22"/>
      <c r="Z227" s="22"/>
      <c r="AA227" s="22"/>
      <c r="AB227" s="22"/>
      <c r="AC227" s="22"/>
      <c r="AD227" s="22"/>
      <c r="AE227" s="22"/>
      <c r="AF227" s="22"/>
      <c r="AG227" s="22"/>
      <c r="AH227" s="22"/>
      <c r="AI227" s="4">
        <f>COUNTIF(AU227:AW227,5)+COUNTIF(BC227:BD227,5)+COUNTIF(BG227:BX227,5)+COUNTIF(AU227:AW227,9)+COUNTIF(BC227:BD227,9)+COUNTIF(BG227:BX227,9)</f>
        <v>2</v>
      </c>
      <c r="AJ227" s="4">
        <f>COUNTIF(AU227:AW227,15)+COUNTIF(BC227:BD227,15)+COUNTIF(BG227:BX227,15)+COUNTIF(AU227:AW227,25)+COUNTIF(BC227:BD227,25)+COUNTIF(BG227:BX227,25)</f>
        <v>0</v>
      </c>
      <c r="AK227" s="4" t="str">
        <f>IF(AJ227&gt;=1,"HOOG",IF(AI227&gt;=2,"MIDDEN","LAAG"))</f>
        <v>MIDDEN</v>
      </c>
      <c r="AL227" s="4" t="str">
        <f>IF(AND(AJ227=1,OR(G227="H",X227="H"),TEXT(D227,0)&lt;&gt;"4"),"J","N" )</f>
        <v>N</v>
      </c>
      <c r="AM227" s="4" t="s">
        <v>34</v>
      </c>
      <c r="AN227" s="80" t="str">
        <f>IF(OR(AM227="J",AL227="J"),"MIDDEN",AK227)</f>
        <v>MIDDEN</v>
      </c>
      <c r="AO227" s="4" t="s">
        <v>32</v>
      </c>
      <c r="AP227" s="4" t="s">
        <v>33</v>
      </c>
      <c r="AQ227" s="4" t="s">
        <v>34</v>
      </c>
      <c r="AR227" s="4" t="str">
        <f>IF(AND(AO227="H",AP227="K"),"J",IF(OR(AND(AO227="L",AP227="K",AQ227="J"),AND(AO227="H",AP227="G",AQ227="J")),"J","N"))</f>
        <v>N</v>
      </c>
      <c r="AS227" s="4" t="s">
        <v>34</v>
      </c>
      <c r="AT227" s="4" t="str">
        <f>IF(AR227="N",AN227,IF(AN227="LAAG","MIDDEN","HOOG"))</f>
        <v>MIDDEN</v>
      </c>
      <c r="AU227" s="6">
        <f>INDEX('P-07 HACCP score'!$C$3:$E$7,MATCH(E227,'P-07 HACCP score'!$B$3:$B$7,0),MATCH('D-14 Ernst'!A$2,'P-07 HACCP score'!$C$2:$E$2,0))</f>
        <v>0</v>
      </c>
      <c r="AV227" s="6">
        <f>INDEX('P-07 HACCP score'!$C$3:$E$7,MATCH(F227,'P-07 HACCP score'!$B$3:$B$7,0),MATCH('D-14 Ernst'!B$2,'P-07 HACCP score'!$C$2:$E$2,0))</f>
        <v>0</v>
      </c>
      <c r="AW227" s="6">
        <f>INDEX('P-07 HACCP score'!$C$3:$E$7,MATCH(G227,'P-07 HACCP score'!$B$3:$B$7,0),MATCH('D-14 Ernst'!C$2,'P-07 HACCP score'!$C$2:$E$2,0))</f>
        <v>0</v>
      </c>
      <c r="AX227" s="6">
        <f>INDEX('P-07 HACCP score'!$C$3:$E$7,MATCH(H227,'P-07 HACCP score'!$B$3:$B$7,0),MATCH('D-14 Ernst'!D$2,'P-07 HACCP score'!$C$2:$E$2,0))</f>
        <v>0</v>
      </c>
      <c r="AY227" s="6">
        <f>INDEX('P-07 HACCP score'!$C$3:$E$7,MATCH(I227,'P-07 HACCP score'!$B$3:$B$7,0),MATCH('D-14 Ernst'!E$2,'P-07 HACCP score'!$C$2:$E$2,0))</f>
        <v>0</v>
      </c>
      <c r="AZ227" s="6">
        <f>INDEX('P-07 HACCP score'!$C$3:$E$7,MATCH(J227,'P-07 HACCP score'!$B$3:$B$7,0),MATCH('D-14 Ernst'!F$2,'P-07 HACCP score'!$C$2:$E$2,0))</f>
        <v>0</v>
      </c>
      <c r="BA227" s="6">
        <f>INDEX('P-07 HACCP score'!$C$3:$E$7,MATCH(K227,'P-07 HACCP score'!$B$3:$B$7,0),MATCH('D-14 Ernst'!G$2,'P-07 HACCP score'!$C$2:$E$2,0))</f>
        <v>0</v>
      </c>
      <c r="BB227" s="6">
        <f>INDEX('P-07 HACCP score'!$C$3:$E$7,MATCH(L227,'P-07 HACCP score'!$B$3:$B$7,0),MATCH('D-14 Ernst'!H$2,'P-07 HACCP score'!$C$2:$E$2,0))</f>
        <v>0</v>
      </c>
      <c r="BC227" s="6">
        <f>INDEX('P-07 HACCP score'!$C$3:$E$7,MATCH(M227,'P-07 HACCP score'!$B$3:$B$7,0),MATCH('D-14 Ernst'!I$2,'P-07 HACCP score'!$C$2:$E$2,0))</f>
        <v>0</v>
      </c>
      <c r="BD227" s="6">
        <f>INDEX('P-07 HACCP score'!$C$3:$E$7,MATCH(N227,'P-07 HACCP score'!$B$3:$B$7,0),MATCH('D-14 Ernst'!J$2,'P-07 HACCP score'!$C$2:$E$2,0))</f>
        <v>9</v>
      </c>
      <c r="BE227" s="6">
        <f>INDEX('P-07 HACCP score'!$C$3:$E$7,MATCH(O227,'P-07 HACCP score'!$B$3:$B$7,0),MATCH('D-14 Ernst'!K$2,'P-07 HACCP score'!$C$2:$E$2,0))</f>
        <v>9</v>
      </c>
      <c r="BF227" s="6">
        <f>INDEX('P-07 HACCP score'!$C$3:$E$7,MATCH(P227,'P-07 HACCP score'!$B$3:$B$7,0),MATCH('D-14 Ernst'!L$2,'P-07 HACCP score'!$C$2:$E$2,0))</f>
        <v>9</v>
      </c>
      <c r="BG227" s="6">
        <f>INDEX('P-07 HACCP score'!$C$3:$E$7,MATCH(Q227,'P-07 HACCP score'!$B$3:$B$7,0),MATCH('D-14 Ernst'!M$2,'P-07 HACCP score'!$C$2:$E$2,0))</f>
        <v>5</v>
      </c>
      <c r="BH227" s="6">
        <f>INDEX('P-07 HACCP score'!$C$3:$E$7,MATCH(R227,'P-07 HACCP score'!$B$3:$B$7,0),MATCH('D-14 Ernst'!N$2,'P-07 HACCP score'!$C$2:$E$2,0))</f>
        <v>0</v>
      </c>
      <c r="BI227" s="6">
        <f>INDEX('P-07 HACCP score'!$C$3:$E$7,MATCH(S227,'P-07 HACCP score'!$B$3:$B$7,0),MATCH('D-14 Ernst'!O$2,'P-07 HACCP score'!$C$2:$E$2,0))</f>
        <v>0</v>
      </c>
      <c r="BJ227" s="6">
        <f>INDEX('P-07 HACCP score'!$C$3:$E$7,MATCH(T227,'P-07 HACCP score'!$B$3:$B$7,0),MATCH('D-14 Ernst'!P$2,'P-07 HACCP score'!$C$2:$E$2,0))</f>
        <v>0</v>
      </c>
      <c r="BK227" s="6">
        <f>INDEX('P-07 HACCP score'!$C$3:$E$7,MATCH(U227,'P-07 HACCP score'!$B$3:$B$7,0),MATCH('D-14 Ernst'!Q$2,'P-07 HACCP score'!$C$2:$E$2,0))</f>
        <v>0</v>
      </c>
      <c r="BL227" s="6">
        <f>INDEX('P-07 HACCP score'!$C$3:$E$7,MATCH(V227,'P-07 HACCP score'!$B$3:$B$7,0),MATCH('D-14 Ernst'!R$2,'P-07 HACCP score'!$C$2:$E$2,0))</f>
        <v>0</v>
      </c>
      <c r="BM227" s="6">
        <f>INDEX('P-07 HACCP score'!$C$3:$E$7,MATCH(W227,'P-07 HACCP score'!$B$3:$B$7,0),MATCH('D-14 Ernst'!S$2,'P-07 HACCP score'!$C$2:$E$2,0))</f>
        <v>0</v>
      </c>
      <c r="BN227" s="6">
        <f>INDEX('P-07 HACCP score'!$C$3:$E$7,MATCH(X227,'P-07 HACCP score'!$B$3:$B$7,0),MATCH('D-14 Ernst'!T$2,'P-07 HACCP score'!$C$2:$E$2,0))</f>
        <v>0</v>
      </c>
      <c r="BO227" s="6">
        <f>INDEX('P-07 HACCP score'!$C$3:$E$7,MATCH(Y227,'P-07 HACCP score'!$B$3:$B$7,0),MATCH('D-14 Ernst'!U$2,'P-07 HACCP score'!$C$2:$E$2,0))</f>
        <v>0</v>
      </c>
      <c r="BP227" s="6">
        <f>INDEX('P-07 HACCP score'!$C$3:$E$7,MATCH(Z227,'P-07 HACCP score'!$B$3:$B$7,0),MATCH('D-14 Ernst'!V$2,'P-07 HACCP score'!$C$2:$E$2,0))</f>
        <v>0</v>
      </c>
      <c r="BQ227" s="6">
        <f>INDEX('P-07 HACCP score'!$C$3:$E$7,MATCH(AA227,'P-07 HACCP score'!$B$3:$B$7,0),MATCH('D-14 Ernst'!W$2,'P-07 HACCP score'!$C$2:$E$2,0))</f>
        <v>0</v>
      </c>
      <c r="BR227" s="6">
        <f>INDEX('P-07 HACCP score'!$C$3:$E$7,MATCH(AB227,'P-07 HACCP score'!$B$3:$B$7,0),MATCH('D-14 Ernst'!X$2,'P-07 HACCP score'!$C$2:$E$2,0))</f>
        <v>0</v>
      </c>
      <c r="BS227" s="6">
        <f>INDEX('P-07 HACCP score'!$C$3:$E$7,MATCH(AC227,'P-07 HACCP score'!$B$3:$B$7,0),MATCH('D-14 Ernst'!Y$2,'P-07 HACCP score'!$C$2:$E$2,0))</f>
        <v>0</v>
      </c>
      <c r="BT227" s="6">
        <f>INDEX('P-07 HACCP score'!$C$3:$E$7,MATCH(AD227,'P-07 HACCP score'!$B$3:$B$7,0),MATCH('D-14 Ernst'!Z$2,'P-07 HACCP score'!$C$2:$E$2,0))</f>
        <v>0</v>
      </c>
      <c r="BU227" s="6">
        <f>INDEX('P-07 HACCP score'!$C$3:$E$7,MATCH(AE227,'P-07 HACCP score'!$B$3:$B$7,0),MATCH('D-14 Ernst'!AA$2,'P-07 HACCP score'!$C$2:$E$2,0))</f>
        <v>0</v>
      </c>
      <c r="BV227" s="6">
        <f>INDEX('P-07 HACCP score'!$C$3:$E$7,MATCH(AF227,'P-07 HACCP score'!$B$3:$B$7,0),MATCH('D-14 Ernst'!AB$2,'P-07 HACCP score'!$C$2:$E$2,0))</f>
        <v>0</v>
      </c>
      <c r="BW227" s="6">
        <f>INDEX('P-07 HACCP score'!$C$3:$E$7,MATCH(AG227,'P-07 HACCP score'!$B$3:$B$7,0),MATCH('D-14 Ernst'!AC$2,'P-07 HACCP score'!$C$2:$E$2,0))</f>
        <v>0</v>
      </c>
      <c r="BX227" s="6">
        <f>INDEX('P-07 HACCP score'!$C$3:$E$7,MATCH(AH227,'P-07 HACCP score'!$B$3:$B$7,0),MATCH('D-14 Ernst'!AD$2,'P-07 HACCP score'!$C$2:$E$2,0))</f>
        <v>0</v>
      </c>
    </row>
    <row r="228" spans="1:76" s="6" customFormat="1" x14ac:dyDescent="0.45">
      <c r="A228" s="47">
        <v>50785</v>
      </c>
      <c r="B228" s="81" t="s">
        <v>966</v>
      </c>
      <c r="C228" s="6" t="s">
        <v>632</v>
      </c>
      <c r="D228" s="21">
        <v>3</v>
      </c>
      <c r="E228" s="42" t="s">
        <v>726</v>
      </c>
      <c r="F228" s="22" t="s">
        <v>32</v>
      </c>
      <c r="G228" s="42" t="s">
        <v>726</v>
      </c>
      <c r="H228" s="25"/>
      <c r="I228" s="25"/>
      <c r="J228" s="25"/>
      <c r="K228" s="44" t="s">
        <v>726</v>
      </c>
      <c r="L228" s="25"/>
      <c r="M228" s="22"/>
      <c r="N228" s="22" t="s">
        <v>32</v>
      </c>
      <c r="O228" s="26" t="s">
        <v>32</v>
      </c>
      <c r="P228" s="26" t="s">
        <v>32</v>
      </c>
      <c r="Q228" s="42" t="s">
        <v>726</v>
      </c>
      <c r="R228" s="22"/>
      <c r="S228" s="42"/>
      <c r="T228" s="22"/>
      <c r="U228" s="22"/>
      <c r="V228" s="22"/>
      <c r="W228" s="22"/>
      <c r="X228" s="22" t="s">
        <v>32</v>
      </c>
      <c r="Y228" s="22"/>
      <c r="Z228" s="22"/>
      <c r="AA228" s="22"/>
      <c r="AB228" s="22"/>
      <c r="AC228" s="42" t="s">
        <v>726</v>
      </c>
      <c r="AD228" s="22"/>
      <c r="AE228" s="42" t="s">
        <v>726</v>
      </c>
      <c r="AF228" s="22"/>
      <c r="AG228" s="22"/>
      <c r="AH228" s="22"/>
      <c r="AI228" s="4">
        <f>COUNTIF(AU228:AW228,5)+COUNTIF(BC228:BD228,5)+COUNTIF(BG228:BX228,5)+COUNTIF(AU228:AW228,9)+COUNTIF(BC228:BD228,9)+COUNTIF(BG228:BX228,9)</f>
        <v>1</v>
      </c>
      <c r="AJ228" s="4">
        <f>COUNTIF(AU228:AW228,15)+COUNTIF(BC228:BD228,15)+COUNTIF(BG228:BX228,15)+COUNTIF(AU228:AW228,25)+COUNTIF(BC228:BD228,25)+COUNTIF(BG228:BX228,25)</f>
        <v>0</v>
      </c>
      <c r="AK228" s="4" t="str">
        <f>IF(AJ228&gt;=1,"HOOG",IF(AI228&gt;=2,"MIDDEN","LAAG"))</f>
        <v>LAAG</v>
      </c>
      <c r="AL228" s="4" t="str">
        <f>IF(AND(AJ228=1,OR(G228="H",X228="H"),TEXT(D228,0)&lt;&gt;"4"),"J","N" )</f>
        <v>N</v>
      </c>
      <c r="AM228" s="4" t="s">
        <v>34</v>
      </c>
      <c r="AN228" s="80" t="str">
        <f>IF(OR(AM228="J",AL228="J"),"MIDDEN",AK228)</f>
        <v>LAAG</v>
      </c>
      <c r="AO228" s="4" t="s">
        <v>32</v>
      </c>
      <c r="AP228" s="4" t="s">
        <v>33</v>
      </c>
      <c r="AQ228" s="4" t="s">
        <v>34</v>
      </c>
      <c r="AR228" s="4" t="s">
        <v>34</v>
      </c>
      <c r="AS228" s="4" t="s">
        <v>34</v>
      </c>
      <c r="AT228" s="4" t="str">
        <f>IF(AR228="N",AN228,IF(AN228="LAAG","MIDDEN","HOOG"))</f>
        <v>LAAG</v>
      </c>
      <c r="AU228" s="6">
        <f>INDEX('P-07 HACCP score'!$C$3:$E$7,MATCH(E228,'P-07 HACCP score'!$B$3:$B$7,0),MATCH('D-14 Ernst'!A$2,'P-07 HACCP score'!$C$2:$E$2,0))</f>
        <v>1.5</v>
      </c>
      <c r="AV228" s="6">
        <f>INDEX('P-07 HACCP score'!$C$3:$E$7,MATCH(F228,'P-07 HACCP score'!$B$3:$B$7,0),MATCH('D-14 Ernst'!B$2,'P-07 HACCP score'!$C$2:$E$2,0))</f>
        <v>5</v>
      </c>
      <c r="AW228" s="6">
        <f>INDEX('P-07 HACCP score'!$C$3:$E$7,MATCH(G228,'P-07 HACCP score'!$B$3:$B$7,0),MATCH('D-14 Ernst'!C$2,'P-07 HACCP score'!$C$2:$E$2,0))</f>
        <v>1.5</v>
      </c>
      <c r="AX228" s="6">
        <f>INDEX('P-07 HACCP score'!$C$3:$E$7,MATCH(H228,'P-07 HACCP score'!$B$3:$B$7,0),MATCH('D-14 Ernst'!D$2,'P-07 HACCP score'!$C$2:$E$2,0))</f>
        <v>0</v>
      </c>
      <c r="AY228" s="6">
        <f>INDEX('P-07 HACCP score'!$C$3:$E$7,MATCH(I228,'P-07 HACCP score'!$B$3:$B$7,0),MATCH('D-14 Ernst'!E$2,'P-07 HACCP score'!$C$2:$E$2,0))</f>
        <v>0</v>
      </c>
      <c r="AZ228" s="6">
        <f>INDEX('P-07 HACCP score'!$C$3:$E$7,MATCH(J228,'P-07 HACCP score'!$B$3:$B$7,0),MATCH('D-14 Ernst'!F$2,'P-07 HACCP score'!$C$2:$E$2,0))</f>
        <v>0</v>
      </c>
      <c r="BA228" s="6">
        <f>INDEX('P-07 HACCP score'!$C$3:$E$7,MATCH(K228,'P-07 HACCP score'!$B$3:$B$7,0),MATCH('D-14 Ernst'!G$2,'P-07 HACCP score'!$C$2:$E$2,0))</f>
        <v>1.5</v>
      </c>
      <c r="BB228" s="6">
        <f>INDEX('P-07 HACCP score'!$C$3:$E$7,MATCH(L228,'P-07 HACCP score'!$B$3:$B$7,0),MATCH('D-14 Ernst'!H$2,'P-07 HACCP score'!$C$2:$E$2,0))</f>
        <v>0</v>
      </c>
      <c r="BC228" s="6">
        <f>INDEX('P-07 HACCP score'!$C$3:$E$7,MATCH(M228,'P-07 HACCP score'!$B$3:$B$7,0),MATCH('D-14 Ernst'!I$2,'P-07 HACCP score'!$C$2:$E$2,0))</f>
        <v>0</v>
      </c>
      <c r="BD228" s="6">
        <f>INDEX('P-07 HACCP score'!$C$3:$E$7,MATCH(N228,'P-07 HACCP score'!$B$3:$B$7,0),MATCH('D-14 Ernst'!J$2,'P-07 HACCP score'!$C$2:$E$2,0))</f>
        <v>3</v>
      </c>
      <c r="BE228" s="6">
        <f>INDEX('P-07 HACCP score'!$C$3:$E$7,MATCH(O228,'P-07 HACCP score'!$B$3:$B$7,0),MATCH('D-14 Ernst'!K$2,'P-07 HACCP score'!$C$2:$E$2,0))</f>
        <v>3</v>
      </c>
      <c r="BF228" s="6">
        <f>INDEX('P-07 HACCP score'!$C$3:$E$7,MATCH(P228,'P-07 HACCP score'!$B$3:$B$7,0),MATCH('D-14 Ernst'!L$2,'P-07 HACCP score'!$C$2:$E$2,0))</f>
        <v>3</v>
      </c>
      <c r="BG228" s="6">
        <f>INDEX('P-07 HACCP score'!$C$3:$E$7,MATCH(Q228,'P-07 HACCP score'!$B$3:$B$7,0),MATCH('D-14 Ernst'!M$2,'P-07 HACCP score'!$C$2:$E$2,0))</f>
        <v>2.5</v>
      </c>
      <c r="BH228" s="6">
        <f>INDEX('P-07 HACCP score'!$C$3:$E$7,MATCH(R228,'P-07 HACCP score'!$B$3:$B$7,0),MATCH('D-14 Ernst'!N$2,'P-07 HACCP score'!$C$2:$E$2,0))</f>
        <v>0</v>
      </c>
      <c r="BI228" s="6">
        <f>INDEX('P-07 HACCP score'!$C$3:$E$7,MATCH(S228,'P-07 HACCP score'!$B$3:$B$7,0),MATCH('D-14 Ernst'!O$2,'P-07 HACCP score'!$C$2:$E$2,0))</f>
        <v>0</v>
      </c>
      <c r="BJ228" s="6">
        <f>INDEX('P-07 HACCP score'!$C$3:$E$7,MATCH(T228,'P-07 HACCP score'!$B$3:$B$7,0),MATCH('D-14 Ernst'!P$2,'P-07 HACCP score'!$C$2:$E$2,0))</f>
        <v>0</v>
      </c>
      <c r="BK228" s="6">
        <f>INDEX('P-07 HACCP score'!$C$3:$E$7,MATCH(U228,'P-07 HACCP score'!$B$3:$B$7,0),MATCH('D-14 Ernst'!Q$2,'P-07 HACCP score'!$C$2:$E$2,0))</f>
        <v>0</v>
      </c>
      <c r="BL228" s="6">
        <f>INDEX('P-07 HACCP score'!$C$3:$E$7,MATCH(V228,'P-07 HACCP score'!$B$3:$B$7,0),MATCH('D-14 Ernst'!R$2,'P-07 HACCP score'!$C$2:$E$2,0))</f>
        <v>0</v>
      </c>
      <c r="BM228" s="6">
        <f>INDEX('P-07 HACCP score'!$C$3:$E$7,MATCH(W228,'P-07 HACCP score'!$B$3:$B$7,0),MATCH('D-14 Ernst'!S$2,'P-07 HACCP score'!$C$2:$E$2,0))</f>
        <v>0</v>
      </c>
      <c r="BN228" s="6">
        <f>INDEX('P-07 HACCP score'!$C$3:$E$7,MATCH(X228,'P-07 HACCP score'!$B$3:$B$7,0),MATCH('D-14 Ernst'!T$2,'P-07 HACCP score'!$C$2:$E$2,0))</f>
        <v>3</v>
      </c>
      <c r="BO228" s="6">
        <f>INDEX('P-07 HACCP score'!$C$3:$E$7,MATCH(Y228,'P-07 HACCP score'!$B$3:$B$7,0),MATCH('D-14 Ernst'!U$2,'P-07 HACCP score'!$C$2:$E$2,0))</f>
        <v>0</v>
      </c>
      <c r="BP228" s="6">
        <f>INDEX('P-07 HACCP score'!$C$3:$E$7,MATCH(Z228,'P-07 HACCP score'!$B$3:$B$7,0),MATCH('D-14 Ernst'!V$2,'P-07 HACCP score'!$C$2:$E$2,0))</f>
        <v>0</v>
      </c>
      <c r="BQ228" s="6">
        <f>INDEX('P-07 HACCP score'!$C$3:$E$7,MATCH(AA228,'P-07 HACCP score'!$B$3:$B$7,0),MATCH('D-14 Ernst'!W$2,'P-07 HACCP score'!$C$2:$E$2,0))</f>
        <v>0</v>
      </c>
      <c r="BR228" s="6">
        <f>INDEX('P-07 HACCP score'!$C$3:$E$7,MATCH(AB228,'P-07 HACCP score'!$B$3:$B$7,0),MATCH('D-14 Ernst'!X$2,'P-07 HACCP score'!$C$2:$E$2,0))</f>
        <v>0</v>
      </c>
      <c r="BS228" s="6">
        <f>INDEX('P-07 HACCP score'!$C$3:$E$7,MATCH(AC228,'P-07 HACCP score'!$B$3:$B$7,0),MATCH('D-14 Ernst'!Y$2,'P-07 HACCP score'!$C$2:$E$2,0))</f>
        <v>1.5</v>
      </c>
      <c r="BT228" s="6">
        <f>INDEX('P-07 HACCP score'!$C$3:$E$7,MATCH(AD228,'P-07 HACCP score'!$B$3:$B$7,0),MATCH('D-14 Ernst'!Z$2,'P-07 HACCP score'!$C$2:$E$2,0))</f>
        <v>0</v>
      </c>
      <c r="BU228" s="6">
        <f>INDEX('P-07 HACCP score'!$C$3:$E$7,MATCH(AE228,'P-07 HACCP score'!$B$3:$B$7,0),MATCH('D-14 Ernst'!AA$2,'P-07 HACCP score'!$C$2:$E$2,0))</f>
        <v>0.5</v>
      </c>
      <c r="BV228" s="6">
        <f>INDEX('P-07 HACCP score'!$C$3:$E$7,MATCH(AF228,'P-07 HACCP score'!$B$3:$B$7,0),MATCH('D-14 Ernst'!AB$2,'P-07 HACCP score'!$C$2:$E$2,0))</f>
        <v>0</v>
      </c>
      <c r="BW228" s="6">
        <f>INDEX('P-07 HACCP score'!$C$3:$E$7,MATCH(AG228,'P-07 HACCP score'!$B$3:$B$7,0),MATCH('D-14 Ernst'!AC$2,'P-07 HACCP score'!$C$2:$E$2,0))</f>
        <v>0</v>
      </c>
      <c r="BX228" s="6">
        <f>INDEX('P-07 HACCP score'!$C$3:$E$7,MATCH(AH228,'P-07 HACCP score'!$B$3:$B$7,0),MATCH('D-14 Ernst'!AD$2,'P-07 HACCP score'!$C$2:$E$2,0))</f>
        <v>0</v>
      </c>
    </row>
    <row r="229" spans="1:76" s="6" customFormat="1" x14ac:dyDescent="0.45">
      <c r="A229" s="84">
        <v>53020</v>
      </c>
      <c r="B229" s="40" t="s">
        <v>255</v>
      </c>
      <c r="C229" s="40" t="s">
        <v>639</v>
      </c>
      <c r="D229" s="46" t="s">
        <v>114</v>
      </c>
      <c r="E229" s="24"/>
      <c r="F229" s="24"/>
      <c r="G229" s="24"/>
      <c r="H229" s="25"/>
      <c r="I229" s="25"/>
      <c r="J229" s="25"/>
      <c r="K229" s="25"/>
      <c r="L229" s="25"/>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33">
        <f>COUNTIF(AU229:AW229,5)+COUNTIF(BC229:BD229,5)+COUNTIF(BG229:BX229,5)+COUNTIF(AU229:AW229,9)+COUNTIF(BC229:BD229,9)+COUNTIF(BG229:BX229,9)</f>
        <v>0</v>
      </c>
      <c r="AJ229" s="33">
        <f>COUNTIF(AU229:AW229,15)+COUNTIF(BC229:BD229,15)+COUNTIF(BG229:BX229,15)+COUNTIF(AU229:AW229,25)+COUNTIF(BC229:BD229,25)+COUNTIF(BG229:BX229,25)</f>
        <v>0</v>
      </c>
      <c r="AK229" s="33" t="str">
        <f>IF(AJ229&gt;=1,"HOOG",IF(AI229&gt;=2,"MIDDEN","LAAG"))</f>
        <v>LAAG</v>
      </c>
      <c r="AL229" s="33" t="str">
        <f>IF(AND(AJ229=1,OR(G229="H",X229="H"),TEXT(D229,0)&lt;&gt;"4"),"J","N" )</f>
        <v>N</v>
      </c>
      <c r="AM229" s="33" t="s">
        <v>34</v>
      </c>
      <c r="AN229" s="85" t="str">
        <f>IF(OR(AM229="J",AL229="J"),"MIDDEN",AK229)</f>
        <v>LAAG</v>
      </c>
      <c r="AO229" s="33" t="s">
        <v>32</v>
      </c>
      <c r="AP229" s="33" t="s">
        <v>36</v>
      </c>
      <c r="AQ229" s="33" t="s">
        <v>34</v>
      </c>
      <c r="AR229" s="33" t="str">
        <f>IF(AND(AO229="H",AP229="K"),"J",IF(OR(AND(AO229="L",AP229="K",AQ229="J"),AND(AO229="H",AP229="G",AQ229="J")),"J","N"))</f>
        <v>N</v>
      </c>
      <c r="AS229" s="4" t="s">
        <v>34</v>
      </c>
      <c r="AT229" s="33" t="str">
        <f>IF(AR229="N",AN229,IF(AN229="LAAG","MIDDEN","HOOG"))</f>
        <v>LAAG</v>
      </c>
      <c r="AU229" s="40">
        <f>INDEX('P-07 HACCP score'!$C$3:$E$7,MATCH(E229,'P-07 HACCP score'!$B$3:$B$7,0),MATCH('D-14 Ernst'!A$2,'P-07 HACCP score'!$C$2:$E$2,0))</f>
        <v>0</v>
      </c>
      <c r="AV229" s="40">
        <f>INDEX('P-07 HACCP score'!$C$3:$E$7,MATCH(F229,'P-07 HACCP score'!$B$3:$B$7,0),MATCH('D-14 Ernst'!B$2,'P-07 HACCP score'!$C$2:$E$2,0))</f>
        <v>0</v>
      </c>
      <c r="AW229" s="40">
        <f>INDEX('P-07 HACCP score'!$C$3:$E$7,MATCH(G229,'P-07 HACCP score'!$B$3:$B$7,0),MATCH('D-14 Ernst'!C$2,'P-07 HACCP score'!$C$2:$E$2,0))</f>
        <v>0</v>
      </c>
      <c r="AX229" s="40">
        <f>INDEX('P-07 HACCP score'!$C$3:$E$7,MATCH(H229,'P-07 HACCP score'!$B$3:$B$7,0),MATCH('D-14 Ernst'!D$2,'P-07 HACCP score'!$C$2:$E$2,0))</f>
        <v>0</v>
      </c>
      <c r="AY229" s="40">
        <f>INDEX('P-07 HACCP score'!$C$3:$E$7,MATCH(I229,'P-07 HACCP score'!$B$3:$B$7,0),MATCH('D-14 Ernst'!E$2,'P-07 HACCP score'!$C$2:$E$2,0))</f>
        <v>0</v>
      </c>
      <c r="AZ229" s="40">
        <f>INDEX('P-07 HACCP score'!$C$3:$E$7,MATCH(J229,'P-07 HACCP score'!$B$3:$B$7,0),MATCH('D-14 Ernst'!F$2,'P-07 HACCP score'!$C$2:$E$2,0))</f>
        <v>0</v>
      </c>
      <c r="BA229" s="40">
        <f>INDEX('P-07 HACCP score'!$C$3:$E$7,MATCH(K229,'P-07 HACCP score'!$B$3:$B$7,0),MATCH('D-14 Ernst'!G$2,'P-07 HACCP score'!$C$2:$E$2,0))</f>
        <v>0</v>
      </c>
      <c r="BB229" s="40">
        <f>INDEX('P-07 HACCP score'!$C$3:$E$7,MATCH(L229,'P-07 HACCP score'!$B$3:$B$7,0),MATCH('D-14 Ernst'!H$2,'P-07 HACCP score'!$C$2:$E$2,0))</f>
        <v>0</v>
      </c>
      <c r="BC229" s="40">
        <f>INDEX('P-07 HACCP score'!$C$3:$E$7,MATCH(M229,'P-07 HACCP score'!$B$3:$B$7,0),MATCH('D-14 Ernst'!I$2,'P-07 HACCP score'!$C$2:$E$2,0))</f>
        <v>0</v>
      </c>
      <c r="BD229" s="40">
        <f>INDEX('P-07 HACCP score'!$C$3:$E$7,MATCH(N229,'P-07 HACCP score'!$B$3:$B$7,0),MATCH('D-14 Ernst'!J$2,'P-07 HACCP score'!$C$2:$E$2,0))</f>
        <v>0</v>
      </c>
      <c r="BE229" s="40">
        <f>INDEX('P-07 HACCP score'!$C$3:$E$7,MATCH(O229,'P-07 HACCP score'!$B$3:$B$7,0),MATCH('D-14 Ernst'!K$2,'P-07 HACCP score'!$C$2:$E$2,0))</f>
        <v>0</v>
      </c>
      <c r="BF229" s="40">
        <f>INDEX('P-07 HACCP score'!$C$3:$E$7,MATCH(P229,'P-07 HACCP score'!$B$3:$B$7,0),MATCH('D-14 Ernst'!L$2,'P-07 HACCP score'!$C$2:$E$2,0))</f>
        <v>0</v>
      </c>
      <c r="BG229" s="40">
        <f>INDEX('P-07 HACCP score'!$C$3:$E$7,MATCH(Q229,'P-07 HACCP score'!$B$3:$B$7,0),MATCH('D-14 Ernst'!M$2,'P-07 HACCP score'!$C$2:$E$2,0))</f>
        <v>0</v>
      </c>
      <c r="BH229" s="40">
        <f>INDEX('P-07 HACCP score'!$C$3:$E$7,MATCH(R229,'P-07 HACCP score'!$B$3:$B$7,0),MATCH('D-14 Ernst'!N$2,'P-07 HACCP score'!$C$2:$E$2,0))</f>
        <v>0</v>
      </c>
      <c r="BI229" s="40">
        <f>INDEX('P-07 HACCP score'!$C$3:$E$7,MATCH(S229,'P-07 HACCP score'!$B$3:$B$7,0),MATCH('D-14 Ernst'!O$2,'P-07 HACCP score'!$C$2:$E$2,0))</f>
        <v>0</v>
      </c>
      <c r="BJ229" s="40">
        <f>INDEX('P-07 HACCP score'!$C$3:$E$7,MATCH(T229,'P-07 HACCP score'!$B$3:$B$7,0),MATCH('D-14 Ernst'!P$2,'P-07 HACCP score'!$C$2:$E$2,0))</f>
        <v>0</v>
      </c>
      <c r="BK229" s="40">
        <f>INDEX('P-07 HACCP score'!$C$3:$E$7,MATCH(U229,'P-07 HACCP score'!$B$3:$B$7,0),MATCH('D-14 Ernst'!Q$2,'P-07 HACCP score'!$C$2:$E$2,0))</f>
        <v>0</v>
      </c>
      <c r="BL229" s="40">
        <f>INDEX('P-07 HACCP score'!$C$3:$E$7,MATCH(V229,'P-07 HACCP score'!$B$3:$B$7,0),MATCH('D-14 Ernst'!R$2,'P-07 HACCP score'!$C$2:$E$2,0))</f>
        <v>0</v>
      </c>
      <c r="BM229" s="40">
        <f>INDEX('P-07 HACCP score'!$C$3:$E$7,MATCH(W229,'P-07 HACCP score'!$B$3:$B$7,0),MATCH('D-14 Ernst'!S$2,'P-07 HACCP score'!$C$2:$E$2,0))</f>
        <v>0</v>
      </c>
      <c r="BN229" s="40">
        <f>INDEX('P-07 HACCP score'!$C$3:$E$7,MATCH(X229,'P-07 HACCP score'!$B$3:$B$7,0),MATCH('D-14 Ernst'!T$2,'P-07 HACCP score'!$C$2:$E$2,0))</f>
        <v>0</v>
      </c>
      <c r="BO229" s="40">
        <f>INDEX('P-07 HACCP score'!$C$3:$E$7,MATCH(Y229,'P-07 HACCP score'!$B$3:$B$7,0),MATCH('D-14 Ernst'!U$2,'P-07 HACCP score'!$C$2:$E$2,0))</f>
        <v>0</v>
      </c>
      <c r="BP229" s="40">
        <f>INDEX('P-07 HACCP score'!$C$3:$E$7,MATCH(Z229,'P-07 HACCP score'!$B$3:$B$7,0),MATCH('D-14 Ernst'!V$2,'P-07 HACCP score'!$C$2:$E$2,0))</f>
        <v>0</v>
      </c>
      <c r="BQ229" s="40">
        <f>INDEX('P-07 HACCP score'!$C$3:$E$7,MATCH(AA229,'P-07 HACCP score'!$B$3:$B$7,0),MATCH('D-14 Ernst'!W$2,'P-07 HACCP score'!$C$2:$E$2,0))</f>
        <v>0</v>
      </c>
      <c r="BR229" s="40">
        <f>INDEX('P-07 HACCP score'!$C$3:$E$7,MATCH(AB229,'P-07 HACCP score'!$B$3:$B$7,0),MATCH('D-14 Ernst'!X$2,'P-07 HACCP score'!$C$2:$E$2,0))</f>
        <v>0</v>
      </c>
      <c r="BS229" s="40">
        <f>INDEX('P-07 HACCP score'!$C$3:$E$7,MATCH(AC229,'P-07 HACCP score'!$B$3:$B$7,0),MATCH('D-14 Ernst'!Y$2,'P-07 HACCP score'!$C$2:$E$2,0))</f>
        <v>0</v>
      </c>
      <c r="BT229" s="40">
        <f>INDEX('P-07 HACCP score'!$C$3:$E$7,MATCH(AD229,'P-07 HACCP score'!$B$3:$B$7,0),MATCH('D-14 Ernst'!Z$2,'P-07 HACCP score'!$C$2:$E$2,0))</f>
        <v>0</v>
      </c>
      <c r="BU229" s="40">
        <f>INDEX('P-07 HACCP score'!$C$3:$E$7,MATCH(AE229,'P-07 HACCP score'!$B$3:$B$7,0),MATCH('D-14 Ernst'!AA$2,'P-07 HACCP score'!$C$2:$E$2,0))</f>
        <v>0</v>
      </c>
      <c r="BV229" s="40">
        <f>INDEX('P-07 HACCP score'!$C$3:$E$7,MATCH(AF229,'P-07 HACCP score'!$B$3:$B$7,0),MATCH('D-14 Ernst'!AB$2,'P-07 HACCP score'!$C$2:$E$2,0))</f>
        <v>0</v>
      </c>
      <c r="BW229" s="40">
        <f>INDEX('P-07 HACCP score'!$C$3:$E$7,MATCH(AG229,'P-07 HACCP score'!$B$3:$B$7,0),MATCH('D-14 Ernst'!AC$2,'P-07 HACCP score'!$C$2:$E$2,0))</f>
        <v>0</v>
      </c>
      <c r="BX229" s="40">
        <f>INDEX('P-07 HACCP score'!$C$3:$E$7,MATCH(AH229,'P-07 HACCP score'!$B$3:$B$7,0),MATCH('D-14 Ernst'!AD$2,'P-07 HACCP score'!$C$2:$E$2,0))</f>
        <v>0</v>
      </c>
    </row>
    <row r="230" spans="1:76" s="6" customFormat="1" x14ac:dyDescent="0.45">
      <c r="A230" s="84">
        <v>53022</v>
      </c>
      <c r="B230" s="40" t="s">
        <v>1049</v>
      </c>
      <c r="C230" s="40" t="s">
        <v>639</v>
      </c>
      <c r="D230" s="46" t="s">
        <v>114</v>
      </c>
      <c r="E230" s="24"/>
      <c r="F230" s="24"/>
      <c r="G230" s="24"/>
      <c r="H230" s="25"/>
      <c r="I230" s="25"/>
      <c r="J230" s="25"/>
      <c r="K230" s="25"/>
      <c r="L230" s="25"/>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33">
        <f>COUNTIF(AU230:AW230,5)+COUNTIF(BC230:BD230,5)+COUNTIF(BG230:BX230,5)+COUNTIF(AU230:AW230,9)+COUNTIF(BC230:BD230,9)+COUNTIF(BG230:BX230,9)</f>
        <v>0</v>
      </c>
      <c r="AJ230" s="33">
        <f>COUNTIF(AU230:AW230,15)+COUNTIF(BC230:BD230,15)+COUNTIF(BG230:BX230,15)+COUNTIF(AU230:AW230,25)+COUNTIF(BC230:BD230,25)+COUNTIF(BG230:BX230,25)</f>
        <v>0</v>
      </c>
      <c r="AK230" s="33" t="str">
        <f>IF(AJ230&gt;=1,"HOOG",IF(AI230&gt;=2,"MIDDEN","LAAG"))</f>
        <v>LAAG</v>
      </c>
      <c r="AL230" s="33" t="str">
        <f>IF(AND(AJ230=1,OR(G230="H",X230="H"),TEXT(D230,0)&lt;&gt;"4"),"J","N" )</f>
        <v>N</v>
      </c>
      <c r="AM230" s="33" t="s">
        <v>34</v>
      </c>
      <c r="AN230" s="85" t="str">
        <f>IF(OR(AM230="J",AL230="J"),"MIDDEN",AK230)</f>
        <v>LAAG</v>
      </c>
      <c r="AO230" s="33" t="s">
        <v>32</v>
      </c>
      <c r="AP230" s="33" t="s">
        <v>36</v>
      </c>
      <c r="AQ230" s="33" t="s">
        <v>34</v>
      </c>
      <c r="AR230" s="33" t="str">
        <f>IF(AND(AO230="H",AP230="K"),"J",IF(OR(AND(AO230="L",AP230="K",AQ230="J"),AND(AO230="H",AP230="G",AQ230="J")),"J","N"))</f>
        <v>N</v>
      </c>
      <c r="AS230" s="4" t="s">
        <v>112</v>
      </c>
      <c r="AT230" s="33" t="str">
        <f>IF(AR230="N",AN230,IF(AN230="LAAG","MIDDEN","HOOG"))</f>
        <v>LAAG</v>
      </c>
      <c r="AU230" s="40">
        <f>INDEX('P-07 HACCP score'!$C$3:$E$7,MATCH(E230,'P-07 HACCP score'!$B$3:$B$7,0),MATCH('D-14 Ernst'!A$2,'P-07 HACCP score'!$C$2:$E$2,0))</f>
        <v>0</v>
      </c>
      <c r="AV230" s="40">
        <f>INDEX('P-07 HACCP score'!$C$3:$E$7,MATCH(F230,'P-07 HACCP score'!$B$3:$B$7,0),MATCH('D-14 Ernst'!B$2,'P-07 HACCP score'!$C$2:$E$2,0))</f>
        <v>0</v>
      </c>
      <c r="AW230" s="40">
        <f>INDEX('P-07 HACCP score'!$C$3:$E$7,MATCH(G230,'P-07 HACCP score'!$B$3:$B$7,0),MATCH('D-14 Ernst'!C$2,'P-07 HACCP score'!$C$2:$E$2,0))</f>
        <v>0</v>
      </c>
      <c r="AX230" s="40">
        <f>INDEX('P-07 HACCP score'!$C$3:$E$7,MATCH(H230,'P-07 HACCP score'!$B$3:$B$7,0),MATCH('D-14 Ernst'!D$2,'P-07 HACCP score'!$C$2:$E$2,0))</f>
        <v>0</v>
      </c>
      <c r="AY230" s="40">
        <f>INDEX('P-07 HACCP score'!$C$3:$E$7,MATCH(I230,'P-07 HACCP score'!$B$3:$B$7,0),MATCH('D-14 Ernst'!E$2,'P-07 HACCP score'!$C$2:$E$2,0))</f>
        <v>0</v>
      </c>
      <c r="AZ230" s="40">
        <f>INDEX('P-07 HACCP score'!$C$3:$E$7,MATCH(J230,'P-07 HACCP score'!$B$3:$B$7,0),MATCH('D-14 Ernst'!F$2,'P-07 HACCP score'!$C$2:$E$2,0))</f>
        <v>0</v>
      </c>
      <c r="BA230" s="40">
        <f>INDEX('P-07 HACCP score'!$C$3:$E$7,MATCH(K230,'P-07 HACCP score'!$B$3:$B$7,0),MATCH('D-14 Ernst'!G$2,'P-07 HACCP score'!$C$2:$E$2,0))</f>
        <v>0</v>
      </c>
      <c r="BB230" s="40">
        <f>INDEX('P-07 HACCP score'!$C$3:$E$7,MATCH(L230,'P-07 HACCP score'!$B$3:$B$7,0),MATCH('D-14 Ernst'!H$2,'P-07 HACCP score'!$C$2:$E$2,0))</f>
        <v>0</v>
      </c>
      <c r="BC230" s="40">
        <f>INDEX('P-07 HACCP score'!$C$3:$E$7,MATCH(M230,'P-07 HACCP score'!$B$3:$B$7,0),MATCH('D-14 Ernst'!I$2,'P-07 HACCP score'!$C$2:$E$2,0))</f>
        <v>0</v>
      </c>
      <c r="BD230" s="40">
        <f>INDEX('P-07 HACCP score'!$C$3:$E$7,MATCH(N230,'P-07 HACCP score'!$B$3:$B$7,0),MATCH('D-14 Ernst'!J$2,'P-07 HACCP score'!$C$2:$E$2,0))</f>
        <v>0</v>
      </c>
      <c r="BE230" s="40">
        <f>INDEX('P-07 HACCP score'!$C$3:$E$7,MATCH(O230,'P-07 HACCP score'!$B$3:$B$7,0),MATCH('D-14 Ernst'!K$2,'P-07 HACCP score'!$C$2:$E$2,0))</f>
        <v>0</v>
      </c>
      <c r="BF230" s="40">
        <f>INDEX('P-07 HACCP score'!$C$3:$E$7,MATCH(P230,'P-07 HACCP score'!$B$3:$B$7,0),MATCH('D-14 Ernst'!L$2,'P-07 HACCP score'!$C$2:$E$2,0))</f>
        <v>0</v>
      </c>
      <c r="BG230" s="40">
        <f>INDEX('P-07 HACCP score'!$C$3:$E$7,MATCH(Q230,'P-07 HACCP score'!$B$3:$B$7,0),MATCH('D-14 Ernst'!M$2,'P-07 HACCP score'!$C$2:$E$2,0))</f>
        <v>0</v>
      </c>
      <c r="BH230" s="40">
        <f>INDEX('P-07 HACCP score'!$C$3:$E$7,MATCH(R230,'P-07 HACCP score'!$B$3:$B$7,0),MATCH('D-14 Ernst'!N$2,'P-07 HACCP score'!$C$2:$E$2,0))</f>
        <v>0</v>
      </c>
      <c r="BI230" s="40">
        <f>INDEX('P-07 HACCP score'!$C$3:$E$7,MATCH(S230,'P-07 HACCP score'!$B$3:$B$7,0),MATCH('D-14 Ernst'!O$2,'P-07 HACCP score'!$C$2:$E$2,0))</f>
        <v>0</v>
      </c>
      <c r="BJ230" s="40">
        <f>INDEX('P-07 HACCP score'!$C$3:$E$7,MATCH(T230,'P-07 HACCP score'!$B$3:$B$7,0),MATCH('D-14 Ernst'!P$2,'P-07 HACCP score'!$C$2:$E$2,0))</f>
        <v>0</v>
      </c>
      <c r="BK230" s="40">
        <f>INDEX('P-07 HACCP score'!$C$3:$E$7,MATCH(U230,'P-07 HACCP score'!$B$3:$B$7,0),MATCH('D-14 Ernst'!Q$2,'P-07 HACCP score'!$C$2:$E$2,0))</f>
        <v>0</v>
      </c>
      <c r="BL230" s="40">
        <f>INDEX('P-07 HACCP score'!$C$3:$E$7,MATCH(V230,'P-07 HACCP score'!$B$3:$B$7,0),MATCH('D-14 Ernst'!R$2,'P-07 HACCP score'!$C$2:$E$2,0))</f>
        <v>0</v>
      </c>
      <c r="BM230" s="40">
        <f>INDEX('P-07 HACCP score'!$C$3:$E$7,MATCH(W230,'P-07 HACCP score'!$B$3:$B$7,0),MATCH('D-14 Ernst'!S$2,'P-07 HACCP score'!$C$2:$E$2,0))</f>
        <v>0</v>
      </c>
      <c r="BN230" s="40">
        <f>INDEX('P-07 HACCP score'!$C$3:$E$7,MATCH(X230,'P-07 HACCP score'!$B$3:$B$7,0),MATCH('D-14 Ernst'!T$2,'P-07 HACCP score'!$C$2:$E$2,0))</f>
        <v>0</v>
      </c>
      <c r="BO230" s="40">
        <f>INDEX('P-07 HACCP score'!$C$3:$E$7,MATCH(Y230,'P-07 HACCP score'!$B$3:$B$7,0),MATCH('D-14 Ernst'!U$2,'P-07 HACCP score'!$C$2:$E$2,0))</f>
        <v>0</v>
      </c>
      <c r="BP230" s="40">
        <f>INDEX('P-07 HACCP score'!$C$3:$E$7,MATCH(Z230,'P-07 HACCP score'!$B$3:$B$7,0),MATCH('D-14 Ernst'!V$2,'P-07 HACCP score'!$C$2:$E$2,0))</f>
        <v>0</v>
      </c>
      <c r="BQ230" s="40">
        <f>INDEX('P-07 HACCP score'!$C$3:$E$7,MATCH(AA230,'P-07 HACCP score'!$B$3:$B$7,0),MATCH('D-14 Ernst'!W$2,'P-07 HACCP score'!$C$2:$E$2,0))</f>
        <v>0</v>
      </c>
      <c r="BR230" s="40">
        <f>INDEX('P-07 HACCP score'!$C$3:$E$7,MATCH(AB230,'P-07 HACCP score'!$B$3:$B$7,0),MATCH('D-14 Ernst'!X$2,'P-07 HACCP score'!$C$2:$E$2,0))</f>
        <v>0</v>
      </c>
      <c r="BS230" s="40">
        <f>INDEX('P-07 HACCP score'!$C$3:$E$7,MATCH(AC230,'P-07 HACCP score'!$B$3:$B$7,0),MATCH('D-14 Ernst'!Y$2,'P-07 HACCP score'!$C$2:$E$2,0))</f>
        <v>0</v>
      </c>
      <c r="BT230" s="40">
        <f>INDEX('P-07 HACCP score'!$C$3:$E$7,MATCH(AD230,'P-07 HACCP score'!$B$3:$B$7,0),MATCH('D-14 Ernst'!Z$2,'P-07 HACCP score'!$C$2:$E$2,0))</f>
        <v>0</v>
      </c>
      <c r="BU230" s="40">
        <f>INDEX('P-07 HACCP score'!$C$3:$E$7,MATCH(AE230,'P-07 HACCP score'!$B$3:$B$7,0),MATCH('D-14 Ernst'!AA$2,'P-07 HACCP score'!$C$2:$E$2,0))</f>
        <v>0</v>
      </c>
      <c r="BV230" s="40">
        <f>INDEX('P-07 HACCP score'!$C$3:$E$7,MATCH(AF230,'P-07 HACCP score'!$B$3:$B$7,0),MATCH('D-14 Ernst'!AB$2,'P-07 HACCP score'!$C$2:$E$2,0))</f>
        <v>0</v>
      </c>
      <c r="BW230" s="40">
        <f>INDEX('P-07 HACCP score'!$C$3:$E$7,MATCH(AG230,'P-07 HACCP score'!$B$3:$B$7,0),MATCH('D-14 Ernst'!AC$2,'P-07 HACCP score'!$C$2:$E$2,0))</f>
        <v>0</v>
      </c>
      <c r="BX230" s="40">
        <f>INDEX('P-07 HACCP score'!$C$3:$E$7,MATCH(AH230,'P-07 HACCP score'!$B$3:$B$7,0),MATCH('D-14 Ernst'!AD$2,'P-07 HACCP score'!$C$2:$E$2,0))</f>
        <v>0</v>
      </c>
    </row>
    <row r="231" spans="1:76" s="6" customFormat="1" x14ac:dyDescent="0.45">
      <c r="A231" s="84">
        <v>53030</v>
      </c>
      <c r="B231" s="81" t="s">
        <v>962</v>
      </c>
      <c r="C231" s="40" t="s">
        <v>628</v>
      </c>
      <c r="D231" s="46" t="s">
        <v>114</v>
      </c>
      <c r="E231" s="24" t="s">
        <v>32</v>
      </c>
      <c r="F231" s="24" t="s">
        <v>32</v>
      </c>
      <c r="G231" s="24"/>
      <c r="H231" s="25"/>
      <c r="I231" s="25"/>
      <c r="J231" s="25"/>
      <c r="K231" s="25"/>
      <c r="L231" s="25"/>
      <c r="M231" s="24"/>
      <c r="N231" s="24" t="s">
        <v>726</v>
      </c>
      <c r="O231" s="24" t="s">
        <v>726</v>
      </c>
      <c r="P231" s="24"/>
      <c r="Q231" s="24" t="s">
        <v>32</v>
      </c>
      <c r="R231" s="24" t="s">
        <v>32</v>
      </c>
      <c r="S231" s="43" t="s">
        <v>726</v>
      </c>
      <c r="T231" s="24" t="s">
        <v>32</v>
      </c>
      <c r="U231" s="24"/>
      <c r="V231" s="24"/>
      <c r="W231" s="24"/>
      <c r="X231" s="24"/>
      <c r="Y231" s="24"/>
      <c r="Z231" s="24"/>
      <c r="AA231" s="24"/>
      <c r="AB231" s="24"/>
      <c r="AC231" s="24"/>
      <c r="AD231" s="24"/>
      <c r="AE231" s="24"/>
      <c r="AF231" s="24"/>
      <c r="AG231" s="24"/>
      <c r="AH231" s="24"/>
      <c r="AI231" s="33">
        <f>COUNTIF(AU231:AW231,5)+COUNTIF(BC231:BD231,5)+COUNTIF(BG231:BX231,5)+COUNTIF(AU231:AW231,9)+COUNTIF(BC231:BD231,9)+COUNTIF(BG231:BX231,9)</f>
        <v>2</v>
      </c>
      <c r="AJ231" s="33">
        <f>COUNTIF(AU231:AW231,15)+COUNTIF(BC231:BD231,15)+COUNTIF(BG231:BX231,15)+COUNTIF(AU231:AW231,25)+COUNTIF(BC231:BD231,25)+COUNTIF(BG231:BX231,25)</f>
        <v>0</v>
      </c>
      <c r="AK231" s="33" t="str">
        <f>IF(AJ231&gt;=1,"HOOG",IF(AI231&gt;=2,"MIDDEN","LAAG"))</f>
        <v>MIDDEN</v>
      </c>
      <c r="AL231" s="33" t="str">
        <f>IF(AND(AJ231=1,OR(G231="H",X231="H"),TEXT(D231,0)&lt;&gt;"4"),"J","N" )</f>
        <v>N</v>
      </c>
      <c r="AM231" s="33" t="s">
        <v>34</v>
      </c>
      <c r="AN231" s="85" t="str">
        <f>IF(OR(AM231="J",AL231="J"),"MIDDEN",AK231)</f>
        <v>MIDDEN</v>
      </c>
      <c r="AO231" s="33" t="s">
        <v>32</v>
      </c>
      <c r="AP231" s="33" t="s">
        <v>36</v>
      </c>
      <c r="AQ231" s="33" t="s">
        <v>34</v>
      </c>
      <c r="AR231" s="33" t="str">
        <f>IF(AND(AO231="H",AP231="K"),"J",IF(OR(AND(AO231="L",AP231="K",AQ231="J"),AND(AO231="H",AP231="G",AQ231="J")),"J","N"))</f>
        <v>N</v>
      </c>
      <c r="AS231" s="4" t="s">
        <v>34</v>
      </c>
      <c r="AT231" s="33" t="str">
        <f>IF(AR231="N",AN231,IF(AN231="LAAG","MIDDEN","HOOG"))</f>
        <v>MIDDEN</v>
      </c>
      <c r="AU231" s="40">
        <f>INDEX('P-07 HACCP score'!$C$3:$E$7,MATCH(E231,'P-07 HACCP score'!$B$3:$B$7,0),MATCH('D-14 Ernst'!A$2,'P-07 HACCP score'!$C$2:$E$2,0))</f>
        <v>3</v>
      </c>
      <c r="AV231" s="40">
        <f>INDEX('P-07 HACCP score'!$C$3:$E$7,MATCH(F231,'P-07 HACCP score'!$B$3:$B$7,0),MATCH('D-14 Ernst'!B$2,'P-07 HACCP score'!$C$2:$E$2,0))</f>
        <v>5</v>
      </c>
      <c r="AW231" s="40">
        <f>INDEX('P-07 HACCP score'!$C$3:$E$7,MATCH(G231,'P-07 HACCP score'!$B$3:$B$7,0),MATCH('D-14 Ernst'!C$2,'P-07 HACCP score'!$C$2:$E$2,0))</f>
        <v>0</v>
      </c>
      <c r="AX231" s="40">
        <f>INDEX('P-07 HACCP score'!$C$3:$E$7,MATCH(H231,'P-07 HACCP score'!$B$3:$B$7,0),MATCH('D-14 Ernst'!D$2,'P-07 HACCP score'!$C$2:$E$2,0))</f>
        <v>0</v>
      </c>
      <c r="AY231" s="40">
        <f>INDEX('P-07 HACCP score'!$C$3:$E$7,MATCH(I231,'P-07 HACCP score'!$B$3:$B$7,0),MATCH('D-14 Ernst'!E$2,'P-07 HACCP score'!$C$2:$E$2,0))</f>
        <v>0</v>
      </c>
      <c r="AZ231" s="40">
        <f>INDEX('P-07 HACCP score'!$C$3:$E$7,MATCH(J231,'P-07 HACCP score'!$B$3:$B$7,0),MATCH('D-14 Ernst'!F$2,'P-07 HACCP score'!$C$2:$E$2,0))</f>
        <v>0</v>
      </c>
      <c r="BA231" s="40">
        <f>INDEX('P-07 HACCP score'!$C$3:$E$7,MATCH(K231,'P-07 HACCP score'!$B$3:$B$7,0),MATCH('D-14 Ernst'!G$2,'P-07 HACCP score'!$C$2:$E$2,0))</f>
        <v>0</v>
      </c>
      <c r="BB231" s="40">
        <f>INDEX('P-07 HACCP score'!$C$3:$E$7,MATCH(L231,'P-07 HACCP score'!$B$3:$B$7,0),MATCH('D-14 Ernst'!H$2,'P-07 HACCP score'!$C$2:$E$2,0))</f>
        <v>0</v>
      </c>
      <c r="BC231" s="40">
        <f>INDEX('P-07 HACCP score'!$C$3:$E$7,MATCH(M231,'P-07 HACCP score'!$B$3:$B$7,0),MATCH('D-14 Ernst'!I$2,'P-07 HACCP score'!$C$2:$E$2,0))</f>
        <v>0</v>
      </c>
      <c r="BD231" s="40">
        <f>INDEX('P-07 HACCP score'!$C$3:$E$7,MATCH(N231,'P-07 HACCP score'!$B$3:$B$7,0),MATCH('D-14 Ernst'!J$2,'P-07 HACCP score'!$C$2:$E$2,0))</f>
        <v>1.5</v>
      </c>
      <c r="BE231" s="40">
        <f>INDEX('P-07 HACCP score'!$C$3:$E$7,MATCH(O231,'P-07 HACCP score'!$B$3:$B$7,0),MATCH('D-14 Ernst'!K$2,'P-07 HACCP score'!$C$2:$E$2,0))</f>
        <v>1.5</v>
      </c>
      <c r="BF231" s="40">
        <f>INDEX('P-07 HACCP score'!$C$3:$E$7,MATCH(P231,'P-07 HACCP score'!$B$3:$B$7,0),MATCH('D-14 Ernst'!L$2,'P-07 HACCP score'!$C$2:$E$2,0))</f>
        <v>0</v>
      </c>
      <c r="BG231" s="40">
        <f>INDEX('P-07 HACCP score'!$C$3:$E$7,MATCH(Q231,'P-07 HACCP score'!$B$3:$B$7,0),MATCH('D-14 Ernst'!M$2,'P-07 HACCP score'!$C$2:$E$2,0))</f>
        <v>5</v>
      </c>
      <c r="BH231" s="40">
        <f>INDEX('P-07 HACCP score'!$C$3:$E$7,MATCH(R231,'P-07 HACCP score'!$B$3:$B$7,0),MATCH('D-14 Ernst'!N$2,'P-07 HACCP score'!$C$2:$E$2,0))</f>
        <v>1</v>
      </c>
      <c r="BI231" s="40">
        <f>INDEX('P-07 HACCP score'!$C$3:$E$7,MATCH(S231,'P-07 HACCP score'!$B$3:$B$7,0),MATCH('D-14 Ernst'!O$2,'P-07 HACCP score'!$C$2:$E$2,0))</f>
        <v>1.5</v>
      </c>
      <c r="BJ231" s="40">
        <f>INDEX('P-07 HACCP score'!$C$3:$E$7,MATCH(T231,'P-07 HACCP score'!$B$3:$B$7,0),MATCH('D-14 Ernst'!P$2,'P-07 HACCP score'!$C$2:$E$2,0))</f>
        <v>3</v>
      </c>
      <c r="BK231" s="40">
        <f>INDEX('P-07 HACCP score'!$C$3:$E$7,MATCH(U231,'P-07 HACCP score'!$B$3:$B$7,0),MATCH('D-14 Ernst'!Q$2,'P-07 HACCP score'!$C$2:$E$2,0))</f>
        <v>0</v>
      </c>
      <c r="BL231" s="40">
        <f>INDEX('P-07 HACCP score'!$C$3:$E$7,MATCH(V231,'P-07 HACCP score'!$B$3:$B$7,0),MATCH('D-14 Ernst'!R$2,'P-07 HACCP score'!$C$2:$E$2,0))</f>
        <v>0</v>
      </c>
      <c r="BM231" s="40">
        <f>INDEX('P-07 HACCP score'!$C$3:$E$7,MATCH(W231,'P-07 HACCP score'!$B$3:$B$7,0),MATCH('D-14 Ernst'!S$2,'P-07 HACCP score'!$C$2:$E$2,0))</f>
        <v>0</v>
      </c>
      <c r="BN231" s="40">
        <f>INDEX('P-07 HACCP score'!$C$3:$E$7,MATCH(X231,'P-07 HACCP score'!$B$3:$B$7,0),MATCH('D-14 Ernst'!T$2,'P-07 HACCP score'!$C$2:$E$2,0))</f>
        <v>0</v>
      </c>
      <c r="BO231" s="40">
        <f>INDEX('P-07 HACCP score'!$C$3:$E$7,MATCH(Y231,'P-07 HACCP score'!$B$3:$B$7,0),MATCH('D-14 Ernst'!U$2,'P-07 HACCP score'!$C$2:$E$2,0))</f>
        <v>0</v>
      </c>
      <c r="BP231" s="40">
        <f>INDEX('P-07 HACCP score'!$C$3:$E$7,MATCH(Z231,'P-07 HACCP score'!$B$3:$B$7,0),MATCH('D-14 Ernst'!V$2,'P-07 HACCP score'!$C$2:$E$2,0))</f>
        <v>0</v>
      </c>
      <c r="BQ231" s="40">
        <f>INDEX('P-07 HACCP score'!$C$3:$E$7,MATCH(AA231,'P-07 HACCP score'!$B$3:$B$7,0),MATCH('D-14 Ernst'!W$2,'P-07 HACCP score'!$C$2:$E$2,0))</f>
        <v>0</v>
      </c>
      <c r="BR231" s="40">
        <f>INDEX('P-07 HACCP score'!$C$3:$E$7,MATCH(AB231,'P-07 HACCP score'!$B$3:$B$7,0),MATCH('D-14 Ernst'!X$2,'P-07 HACCP score'!$C$2:$E$2,0))</f>
        <v>0</v>
      </c>
      <c r="BS231" s="40">
        <f>INDEX('P-07 HACCP score'!$C$3:$E$7,MATCH(AC231,'P-07 HACCP score'!$B$3:$B$7,0),MATCH('D-14 Ernst'!Y$2,'P-07 HACCP score'!$C$2:$E$2,0))</f>
        <v>0</v>
      </c>
      <c r="BT231" s="40">
        <f>INDEX('P-07 HACCP score'!$C$3:$E$7,MATCH(AD231,'P-07 HACCP score'!$B$3:$B$7,0),MATCH('D-14 Ernst'!Z$2,'P-07 HACCP score'!$C$2:$E$2,0))</f>
        <v>0</v>
      </c>
      <c r="BU231" s="40">
        <f>INDEX('P-07 HACCP score'!$C$3:$E$7,MATCH(AE231,'P-07 HACCP score'!$B$3:$B$7,0),MATCH('D-14 Ernst'!AA$2,'P-07 HACCP score'!$C$2:$E$2,0))</f>
        <v>0</v>
      </c>
      <c r="BV231" s="40">
        <f>INDEX('P-07 HACCP score'!$C$3:$E$7,MATCH(AF231,'P-07 HACCP score'!$B$3:$B$7,0),MATCH('D-14 Ernst'!AB$2,'P-07 HACCP score'!$C$2:$E$2,0))</f>
        <v>0</v>
      </c>
      <c r="BW231" s="40">
        <f>INDEX('P-07 HACCP score'!$C$3:$E$7,MATCH(AG231,'P-07 HACCP score'!$B$3:$B$7,0),MATCH('D-14 Ernst'!AC$2,'P-07 HACCP score'!$C$2:$E$2,0))</f>
        <v>0</v>
      </c>
      <c r="BX231" s="40">
        <f>INDEX('P-07 HACCP score'!$C$3:$E$7,MATCH(AH231,'P-07 HACCP score'!$B$3:$B$7,0),MATCH('D-14 Ernst'!AD$2,'P-07 HACCP score'!$C$2:$E$2,0))</f>
        <v>0</v>
      </c>
    </row>
    <row r="232" spans="1:76" s="6" customFormat="1" x14ac:dyDescent="0.45">
      <c r="A232" s="84">
        <v>52810</v>
      </c>
      <c r="B232" s="40" t="s">
        <v>258</v>
      </c>
      <c r="C232" s="40" t="s">
        <v>639</v>
      </c>
      <c r="D232" s="46" t="s">
        <v>114</v>
      </c>
      <c r="E232" s="24" t="s">
        <v>726</v>
      </c>
      <c r="F232" s="24"/>
      <c r="G232" s="24"/>
      <c r="H232" s="25"/>
      <c r="I232" s="25"/>
      <c r="J232" s="25"/>
      <c r="K232" s="25"/>
      <c r="L232" s="25"/>
      <c r="M232" s="24"/>
      <c r="N232" s="24"/>
      <c r="O232" s="24"/>
      <c r="P232" s="24"/>
      <c r="Q232" s="24"/>
      <c r="R232" s="24"/>
      <c r="S232" s="24"/>
      <c r="T232" s="24"/>
      <c r="U232" s="24"/>
      <c r="V232" s="24"/>
      <c r="W232" s="24"/>
      <c r="X232" s="24"/>
      <c r="Y232" s="24"/>
      <c r="Z232" s="24"/>
      <c r="AA232" s="24"/>
      <c r="AB232" s="24"/>
      <c r="AC232" s="24"/>
      <c r="AD232" s="24" t="s">
        <v>32</v>
      </c>
      <c r="AE232" s="24"/>
      <c r="AF232" s="24"/>
      <c r="AG232" s="24"/>
      <c r="AH232" s="24"/>
      <c r="AI232" s="33">
        <f>COUNTIF(AU232:AW232,5)+COUNTIF(BC232:BD232,5)+COUNTIF(BG232:BX232,5)+COUNTIF(AU232:AW232,9)+COUNTIF(BC232:BD232,9)+COUNTIF(BG232:BX232,9)</f>
        <v>0</v>
      </c>
      <c r="AJ232" s="33">
        <f>COUNTIF(AU232:AW232,15)+COUNTIF(BC232:BD232,15)+COUNTIF(BG232:BX232,15)+COUNTIF(AU232:AW232,25)+COUNTIF(BC232:BD232,25)+COUNTIF(BG232:BX232,25)</f>
        <v>0</v>
      </c>
      <c r="AK232" s="33" t="str">
        <f>IF(AJ232&gt;=1,"HOOG",IF(AI232&gt;=2,"MIDDEN","LAAG"))</f>
        <v>LAAG</v>
      </c>
      <c r="AL232" s="33" t="str">
        <f>IF(AND(AJ232=1,OR(G232="H",X232="H"),TEXT(D232,0)&lt;&gt;"4"),"J","N" )</f>
        <v>N</v>
      </c>
      <c r="AM232" s="33" t="s">
        <v>34</v>
      </c>
      <c r="AN232" s="85" t="str">
        <f>IF(OR(AM232="J",AL232="J"),"MIDDEN",AK232)</f>
        <v>LAAG</v>
      </c>
      <c r="AO232" s="33" t="s">
        <v>32</v>
      </c>
      <c r="AP232" s="33" t="s">
        <v>36</v>
      </c>
      <c r="AQ232" s="33" t="s">
        <v>112</v>
      </c>
      <c r="AR232" s="33" t="str">
        <f>IF(AND(AO232="H",AP232="K"),"J",IF(OR(AND(AO232="L",AP232="K",AQ232="J"),AND(AO232="H",AP232="G",AQ232="J")),"J","N"))</f>
        <v>N</v>
      </c>
      <c r="AS232" s="4" t="s">
        <v>34</v>
      </c>
      <c r="AT232" s="33" t="str">
        <f>IF(AR232="N",AN232,IF(AN232="LAAG","MIDDEN","HOOG"))</f>
        <v>LAAG</v>
      </c>
      <c r="AU232" s="40">
        <f>INDEX('P-07 HACCP score'!$C$3:$E$7,MATCH(E232,'P-07 HACCP score'!$B$3:$B$7,0),MATCH('D-14 Ernst'!A$2,'P-07 HACCP score'!$C$2:$E$2,0))</f>
        <v>1.5</v>
      </c>
      <c r="AV232" s="40">
        <f>INDEX('P-07 HACCP score'!$C$3:$E$7,MATCH(F232,'P-07 HACCP score'!$B$3:$B$7,0),MATCH('D-14 Ernst'!B$2,'P-07 HACCP score'!$C$2:$E$2,0))</f>
        <v>0</v>
      </c>
      <c r="AW232" s="40">
        <f>INDEX('P-07 HACCP score'!$C$3:$E$7,MATCH(G232,'P-07 HACCP score'!$B$3:$B$7,0),MATCH('D-14 Ernst'!C$2,'P-07 HACCP score'!$C$2:$E$2,0))</f>
        <v>0</v>
      </c>
      <c r="AX232" s="40">
        <f>INDEX('P-07 HACCP score'!$C$3:$E$7,MATCH(H232,'P-07 HACCP score'!$B$3:$B$7,0),MATCH('D-14 Ernst'!D$2,'P-07 HACCP score'!$C$2:$E$2,0))</f>
        <v>0</v>
      </c>
      <c r="AY232" s="40">
        <f>INDEX('P-07 HACCP score'!$C$3:$E$7,MATCH(I232,'P-07 HACCP score'!$B$3:$B$7,0),MATCH('D-14 Ernst'!E$2,'P-07 HACCP score'!$C$2:$E$2,0))</f>
        <v>0</v>
      </c>
      <c r="AZ232" s="40">
        <f>INDEX('P-07 HACCP score'!$C$3:$E$7,MATCH(J232,'P-07 HACCP score'!$B$3:$B$7,0),MATCH('D-14 Ernst'!F$2,'P-07 HACCP score'!$C$2:$E$2,0))</f>
        <v>0</v>
      </c>
      <c r="BA232" s="40">
        <f>INDEX('P-07 HACCP score'!$C$3:$E$7,MATCH(K232,'P-07 HACCP score'!$B$3:$B$7,0),MATCH('D-14 Ernst'!G$2,'P-07 HACCP score'!$C$2:$E$2,0))</f>
        <v>0</v>
      </c>
      <c r="BB232" s="40">
        <f>INDEX('P-07 HACCP score'!$C$3:$E$7,MATCH(L232,'P-07 HACCP score'!$B$3:$B$7,0),MATCH('D-14 Ernst'!H$2,'P-07 HACCP score'!$C$2:$E$2,0))</f>
        <v>0</v>
      </c>
      <c r="BC232" s="40">
        <f>INDEX('P-07 HACCP score'!$C$3:$E$7,MATCH(M232,'P-07 HACCP score'!$B$3:$B$7,0),MATCH('D-14 Ernst'!I$2,'P-07 HACCP score'!$C$2:$E$2,0))</f>
        <v>0</v>
      </c>
      <c r="BD232" s="40">
        <f>INDEX('P-07 HACCP score'!$C$3:$E$7,MATCH(N232,'P-07 HACCP score'!$B$3:$B$7,0),MATCH('D-14 Ernst'!J$2,'P-07 HACCP score'!$C$2:$E$2,0))</f>
        <v>0</v>
      </c>
      <c r="BE232" s="40">
        <f>INDEX('P-07 HACCP score'!$C$3:$E$7,MATCH(O232,'P-07 HACCP score'!$B$3:$B$7,0),MATCH('D-14 Ernst'!K$2,'P-07 HACCP score'!$C$2:$E$2,0))</f>
        <v>0</v>
      </c>
      <c r="BF232" s="40">
        <f>INDEX('P-07 HACCP score'!$C$3:$E$7,MATCH(P232,'P-07 HACCP score'!$B$3:$B$7,0),MATCH('D-14 Ernst'!L$2,'P-07 HACCP score'!$C$2:$E$2,0))</f>
        <v>0</v>
      </c>
      <c r="BG232" s="40">
        <f>INDEX('P-07 HACCP score'!$C$3:$E$7,MATCH(Q232,'P-07 HACCP score'!$B$3:$B$7,0),MATCH('D-14 Ernst'!M$2,'P-07 HACCP score'!$C$2:$E$2,0))</f>
        <v>0</v>
      </c>
      <c r="BH232" s="40">
        <f>INDEX('P-07 HACCP score'!$C$3:$E$7,MATCH(R232,'P-07 HACCP score'!$B$3:$B$7,0),MATCH('D-14 Ernst'!N$2,'P-07 HACCP score'!$C$2:$E$2,0))</f>
        <v>0</v>
      </c>
      <c r="BI232" s="40">
        <f>INDEX('P-07 HACCP score'!$C$3:$E$7,MATCH(S232,'P-07 HACCP score'!$B$3:$B$7,0),MATCH('D-14 Ernst'!O$2,'P-07 HACCP score'!$C$2:$E$2,0))</f>
        <v>0</v>
      </c>
      <c r="BJ232" s="40">
        <f>INDEX('P-07 HACCP score'!$C$3:$E$7,MATCH(T232,'P-07 HACCP score'!$B$3:$B$7,0),MATCH('D-14 Ernst'!P$2,'P-07 HACCP score'!$C$2:$E$2,0))</f>
        <v>0</v>
      </c>
      <c r="BK232" s="40">
        <f>INDEX('P-07 HACCP score'!$C$3:$E$7,MATCH(U232,'P-07 HACCP score'!$B$3:$B$7,0),MATCH('D-14 Ernst'!Q$2,'P-07 HACCP score'!$C$2:$E$2,0))</f>
        <v>0</v>
      </c>
      <c r="BL232" s="40">
        <f>INDEX('P-07 HACCP score'!$C$3:$E$7,MATCH(V232,'P-07 HACCP score'!$B$3:$B$7,0),MATCH('D-14 Ernst'!R$2,'P-07 HACCP score'!$C$2:$E$2,0))</f>
        <v>0</v>
      </c>
      <c r="BM232" s="40">
        <f>INDEX('P-07 HACCP score'!$C$3:$E$7,MATCH(W232,'P-07 HACCP score'!$B$3:$B$7,0),MATCH('D-14 Ernst'!S$2,'P-07 HACCP score'!$C$2:$E$2,0))</f>
        <v>0</v>
      </c>
      <c r="BN232" s="40">
        <f>INDEX('P-07 HACCP score'!$C$3:$E$7,MATCH(X232,'P-07 HACCP score'!$B$3:$B$7,0),MATCH('D-14 Ernst'!T$2,'P-07 HACCP score'!$C$2:$E$2,0))</f>
        <v>0</v>
      </c>
      <c r="BO232" s="40">
        <f>INDEX('P-07 HACCP score'!$C$3:$E$7,MATCH(Y232,'P-07 HACCP score'!$B$3:$B$7,0),MATCH('D-14 Ernst'!U$2,'P-07 HACCP score'!$C$2:$E$2,0))</f>
        <v>0</v>
      </c>
      <c r="BP232" s="40">
        <f>INDEX('P-07 HACCP score'!$C$3:$E$7,MATCH(Z232,'P-07 HACCP score'!$B$3:$B$7,0),MATCH('D-14 Ernst'!V$2,'P-07 HACCP score'!$C$2:$E$2,0))</f>
        <v>0</v>
      </c>
      <c r="BQ232" s="40">
        <f>INDEX('P-07 HACCP score'!$C$3:$E$7,MATCH(AA232,'P-07 HACCP score'!$B$3:$B$7,0),MATCH('D-14 Ernst'!W$2,'P-07 HACCP score'!$C$2:$E$2,0))</f>
        <v>0</v>
      </c>
      <c r="BR232" s="40">
        <f>INDEX('P-07 HACCP score'!$C$3:$E$7,MATCH(AB232,'P-07 HACCP score'!$B$3:$B$7,0),MATCH('D-14 Ernst'!X$2,'P-07 HACCP score'!$C$2:$E$2,0))</f>
        <v>0</v>
      </c>
      <c r="BS232" s="40">
        <f>INDEX('P-07 HACCP score'!$C$3:$E$7,MATCH(AC232,'P-07 HACCP score'!$B$3:$B$7,0),MATCH('D-14 Ernst'!Y$2,'P-07 HACCP score'!$C$2:$E$2,0))</f>
        <v>0</v>
      </c>
      <c r="BT232" s="40">
        <f>INDEX('P-07 HACCP score'!$C$3:$E$7,MATCH(AD232,'P-07 HACCP score'!$B$3:$B$7,0),MATCH('D-14 Ernst'!Z$2,'P-07 HACCP score'!$C$2:$E$2,0))</f>
        <v>3</v>
      </c>
      <c r="BU232" s="40">
        <f>INDEX('P-07 HACCP score'!$C$3:$E$7,MATCH(AE232,'P-07 HACCP score'!$B$3:$B$7,0),MATCH('D-14 Ernst'!AA$2,'P-07 HACCP score'!$C$2:$E$2,0))</f>
        <v>0</v>
      </c>
      <c r="BV232" s="40">
        <f>INDEX('P-07 HACCP score'!$C$3:$E$7,MATCH(AF232,'P-07 HACCP score'!$B$3:$B$7,0),MATCH('D-14 Ernst'!AB$2,'P-07 HACCP score'!$C$2:$E$2,0))</f>
        <v>0</v>
      </c>
      <c r="BW232" s="40">
        <f>INDEX('P-07 HACCP score'!$C$3:$E$7,MATCH(AG232,'P-07 HACCP score'!$B$3:$B$7,0),MATCH('D-14 Ernst'!AC$2,'P-07 HACCP score'!$C$2:$E$2,0))</f>
        <v>0</v>
      </c>
      <c r="BX232" s="40">
        <f>INDEX('P-07 HACCP score'!$C$3:$E$7,MATCH(AH232,'P-07 HACCP score'!$B$3:$B$7,0),MATCH('D-14 Ernst'!AD$2,'P-07 HACCP score'!$C$2:$E$2,0))</f>
        <v>0</v>
      </c>
    </row>
    <row r="233" spans="1:76" s="6" customFormat="1" x14ac:dyDescent="0.45">
      <c r="A233" s="84">
        <v>51120</v>
      </c>
      <c r="B233" s="40" t="s">
        <v>1069</v>
      </c>
      <c r="C233" s="40" t="s">
        <v>639</v>
      </c>
      <c r="D233" s="46" t="s">
        <v>114</v>
      </c>
      <c r="E233" s="24" t="s">
        <v>726</v>
      </c>
      <c r="F233" s="24"/>
      <c r="G233" s="24"/>
      <c r="H233" s="25"/>
      <c r="I233" s="25"/>
      <c r="J233" s="25"/>
      <c r="K233" s="25"/>
      <c r="L233" s="25"/>
      <c r="M233" s="24"/>
      <c r="N233" s="24"/>
      <c r="O233" s="24"/>
      <c r="P233" s="24"/>
      <c r="Q233" s="24"/>
      <c r="R233" s="24"/>
      <c r="S233" s="24"/>
      <c r="T233" s="24"/>
      <c r="U233" s="24"/>
      <c r="V233" s="24"/>
      <c r="W233" s="24"/>
      <c r="X233" s="24" t="s">
        <v>35</v>
      </c>
      <c r="Y233" s="24"/>
      <c r="Z233" s="24"/>
      <c r="AA233" s="24"/>
      <c r="AB233" s="24"/>
      <c r="AC233" s="24"/>
      <c r="AD233" s="24" t="s">
        <v>43</v>
      </c>
      <c r="AE233" s="24"/>
      <c r="AF233" s="24"/>
      <c r="AG233" s="24"/>
      <c r="AH233" s="24"/>
      <c r="AI233" s="33">
        <f>COUNTIF(AU233:AW233,5)+COUNTIF(BC233:BD233,5)+COUNTIF(BG233:BX233,5)+COUNTIF(AU233:AW233,9)+COUNTIF(BC233:BD233,9)+COUNTIF(BG233:BX233,9)</f>
        <v>1</v>
      </c>
      <c r="AJ233" s="33">
        <f>COUNTIF(AU233:AW233,15)+COUNTIF(BC233:BD233,15)+COUNTIF(BG233:BX233,15)+COUNTIF(AU233:AW233,25)+COUNTIF(BC233:BD233,25)+COUNTIF(BG233:BX233,25)</f>
        <v>1</v>
      </c>
      <c r="AK233" s="33" t="str">
        <f>IF(AJ233&gt;=1,"HOOG",IF(AI233&gt;=2,"MIDDEN","LAAG"))</f>
        <v>HOOG</v>
      </c>
      <c r="AL233" s="33" t="str">
        <f>IF(AND(AJ233=1,OR(G233="H",X233="H"),TEXT(D233,0)&lt;&gt;"4"),"J","N" )</f>
        <v>J</v>
      </c>
      <c r="AM233" s="33" t="s">
        <v>34</v>
      </c>
      <c r="AN233" s="85" t="str">
        <f>IF(OR(AM233="J",AL233="J"),"MIDDEN",AK233)</f>
        <v>MIDDEN</v>
      </c>
      <c r="AO233" s="33" t="s">
        <v>32</v>
      </c>
      <c r="AP233" s="33" t="s">
        <v>33</v>
      </c>
      <c r="AQ233" s="33" t="s">
        <v>34</v>
      </c>
      <c r="AR233" s="33" t="str">
        <f>IF(AND(AO233="H",AP233="K"),"J",IF(OR(AND(AO233="L",AP233="K",AQ233="J"),AND(AO233="H",AP233="G",AQ233="J")),"J","N"))</f>
        <v>N</v>
      </c>
      <c r="AS233" s="4" t="s">
        <v>34</v>
      </c>
      <c r="AT233" s="33" t="str">
        <f>IF(AR233="N",AN233,IF(AN233="LAAG","MIDDEN","HOOG"))</f>
        <v>MIDDEN</v>
      </c>
      <c r="AU233" s="40">
        <f>INDEX('P-07 HACCP score'!$C$3:$E$7,MATCH(E233,'P-07 HACCP score'!$B$3:$B$7,0),MATCH('D-14 Ernst'!A$2,'P-07 HACCP score'!$C$2:$E$2,0))</f>
        <v>1.5</v>
      </c>
      <c r="AV233" s="40">
        <f>INDEX('P-07 HACCP score'!$C$3:$E$7,MATCH(F233,'P-07 HACCP score'!$B$3:$B$7,0),MATCH('D-14 Ernst'!B$2,'P-07 HACCP score'!$C$2:$E$2,0))</f>
        <v>0</v>
      </c>
      <c r="AW233" s="40">
        <f>INDEX('P-07 HACCP score'!$C$3:$E$7,MATCH(G233,'P-07 HACCP score'!$B$3:$B$7,0),MATCH('D-14 Ernst'!C$2,'P-07 HACCP score'!$C$2:$E$2,0))</f>
        <v>0</v>
      </c>
      <c r="AX233" s="40">
        <f>INDEX('P-07 HACCP score'!$C$3:$E$7,MATCH(H233,'P-07 HACCP score'!$B$3:$B$7,0),MATCH('D-14 Ernst'!D$2,'P-07 HACCP score'!$C$2:$E$2,0))</f>
        <v>0</v>
      </c>
      <c r="AY233" s="40">
        <f>INDEX('P-07 HACCP score'!$C$3:$E$7,MATCH(I233,'P-07 HACCP score'!$B$3:$B$7,0),MATCH('D-14 Ernst'!E$2,'P-07 HACCP score'!$C$2:$E$2,0))</f>
        <v>0</v>
      </c>
      <c r="AZ233" s="40">
        <f>INDEX('P-07 HACCP score'!$C$3:$E$7,MATCH(J233,'P-07 HACCP score'!$B$3:$B$7,0),MATCH('D-14 Ernst'!F$2,'P-07 HACCP score'!$C$2:$E$2,0))</f>
        <v>0</v>
      </c>
      <c r="BA233" s="40">
        <f>INDEX('P-07 HACCP score'!$C$3:$E$7,MATCH(K233,'P-07 HACCP score'!$B$3:$B$7,0),MATCH('D-14 Ernst'!G$2,'P-07 HACCP score'!$C$2:$E$2,0))</f>
        <v>0</v>
      </c>
      <c r="BB233" s="40">
        <f>INDEX('P-07 HACCP score'!$C$3:$E$7,MATCH(L233,'P-07 HACCP score'!$B$3:$B$7,0),MATCH('D-14 Ernst'!H$2,'P-07 HACCP score'!$C$2:$E$2,0))</f>
        <v>0</v>
      </c>
      <c r="BC233" s="40">
        <f>INDEX('P-07 HACCP score'!$C$3:$E$7,MATCH(M233,'P-07 HACCP score'!$B$3:$B$7,0),MATCH('D-14 Ernst'!I$2,'P-07 HACCP score'!$C$2:$E$2,0))</f>
        <v>0</v>
      </c>
      <c r="BD233" s="40">
        <f>INDEX('P-07 HACCP score'!$C$3:$E$7,MATCH(N233,'P-07 HACCP score'!$B$3:$B$7,0),MATCH('D-14 Ernst'!J$2,'P-07 HACCP score'!$C$2:$E$2,0))</f>
        <v>0</v>
      </c>
      <c r="BE233" s="40">
        <f>INDEX('P-07 HACCP score'!$C$3:$E$7,MATCH(O233,'P-07 HACCP score'!$B$3:$B$7,0),MATCH('D-14 Ernst'!K$2,'P-07 HACCP score'!$C$2:$E$2,0))</f>
        <v>0</v>
      </c>
      <c r="BF233" s="40">
        <f>INDEX('P-07 HACCP score'!$C$3:$E$7,MATCH(P233,'P-07 HACCP score'!$B$3:$B$7,0),MATCH('D-14 Ernst'!L$2,'P-07 HACCP score'!$C$2:$E$2,0))</f>
        <v>0</v>
      </c>
      <c r="BG233" s="40">
        <f>INDEX('P-07 HACCP score'!$C$3:$E$7,MATCH(Q233,'P-07 HACCP score'!$B$3:$B$7,0),MATCH('D-14 Ernst'!M$2,'P-07 HACCP score'!$C$2:$E$2,0))</f>
        <v>0</v>
      </c>
      <c r="BH233" s="40">
        <f>INDEX('P-07 HACCP score'!$C$3:$E$7,MATCH(R233,'P-07 HACCP score'!$B$3:$B$7,0),MATCH('D-14 Ernst'!N$2,'P-07 HACCP score'!$C$2:$E$2,0))</f>
        <v>0</v>
      </c>
      <c r="BI233" s="40">
        <f>INDEX('P-07 HACCP score'!$C$3:$E$7,MATCH(S233,'P-07 HACCP score'!$B$3:$B$7,0),MATCH('D-14 Ernst'!O$2,'P-07 HACCP score'!$C$2:$E$2,0))</f>
        <v>0</v>
      </c>
      <c r="BJ233" s="40">
        <f>INDEX('P-07 HACCP score'!$C$3:$E$7,MATCH(T233,'P-07 HACCP score'!$B$3:$B$7,0),MATCH('D-14 Ernst'!P$2,'P-07 HACCP score'!$C$2:$E$2,0))</f>
        <v>0</v>
      </c>
      <c r="BK233" s="40">
        <f>INDEX('P-07 HACCP score'!$C$3:$E$7,MATCH(U233,'P-07 HACCP score'!$B$3:$B$7,0),MATCH('D-14 Ernst'!Q$2,'P-07 HACCP score'!$C$2:$E$2,0))</f>
        <v>0</v>
      </c>
      <c r="BL233" s="40">
        <f>INDEX('P-07 HACCP score'!$C$3:$E$7,MATCH(V233,'P-07 HACCP score'!$B$3:$B$7,0),MATCH('D-14 Ernst'!R$2,'P-07 HACCP score'!$C$2:$E$2,0))</f>
        <v>0</v>
      </c>
      <c r="BM233" s="40">
        <f>INDEX('P-07 HACCP score'!$C$3:$E$7,MATCH(W233,'P-07 HACCP score'!$B$3:$B$7,0),MATCH('D-14 Ernst'!S$2,'P-07 HACCP score'!$C$2:$E$2,0))</f>
        <v>0</v>
      </c>
      <c r="BN233" s="40">
        <f>INDEX('P-07 HACCP score'!$C$3:$E$7,MATCH(X233,'P-07 HACCP score'!$B$3:$B$7,0),MATCH('D-14 Ernst'!T$2,'P-07 HACCP score'!$C$2:$E$2,0))</f>
        <v>15</v>
      </c>
      <c r="BO233" s="40">
        <f>INDEX('P-07 HACCP score'!$C$3:$E$7,MATCH(Y233,'P-07 HACCP score'!$B$3:$B$7,0),MATCH('D-14 Ernst'!U$2,'P-07 HACCP score'!$C$2:$E$2,0))</f>
        <v>0</v>
      </c>
      <c r="BP233" s="40">
        <f>INDEX('P-07 HACCP score'!$C$3:$E$7,MATCH(Z233,'P-07 HACCP score'!$B$3:$B$7,0),MATCH('D-14 Ernst'!V$2,'P-07 HACCP score'!$C$2:$E$2,0))</f>
        <v>0</v>
      </c>
      <c r="BQ233" s="40">
        <f>INDEX('P-07 HACCP score'!$C$3:$E$7,MATCH(AA233,'P-07 HACCP score'!$B$3:$B$7,0),MATCH('D-14 Ernst'!W$2,'P-07 HACCP score'!$C$2:$E$2,0))</f>
        <v>0</v>
      </c>
      <c r="BR233" s="40">
        <f>INDEX('P-07 HACCP score'!$C$3:$E$7,MATCH(AB233,'P-07 HACCP score'!$B$3:$B$7,0),MATCH('D-14 Ernst'!X$2,'P-07 HACCP score'!$C$2:$E$2,0))</f>
        <v>0</v>
      </c>
      <c r="BS233" s="40">
        <f>INDEX('P-07 HACCP score'!$C$3:$E$7,MATCH(AC233,'P-07 HACCP score'!$B$3:$B$7,0),MATCH('D-14 Ernst'!Y$2,'P-07 HACCP score'!$C$2:$E$2,0))</f>
        <v>0</v>
      </c>
      <c r="BT233" s="40">
        <f>INDEX('P-07 HACCP score'!$C$3:$E$7,MATCH(AD233,'P-07 HACCP score'!$B$3:$B$7,0),MATCH('D-14 Ernst'!Z$2,'P-07 HACCP score'!$C$2:$E$2,0))</f>
        <v>9</v>
      </c>
      <c r="BU233" s="40">
        <f>INDEX('P-07 HACCP score'!$C$3:$E$7,MATCH(AE233,'P-07 HACCP score'!$B$3:$B$7,0),MATCH('D-14 Ernst'!AA$2,'P-07 HACCP score'!$C$2:$E$2,0))</f>
        <v>0</v>
      </c>
      <c r="BV233" s="40">
        <f>INDEX('P-07 HACCP score'!$C$3:$E$7,MATCH(AF233,'P-07 HACCP score'!$B$3:$B$7,0),MATCH('D-14 Ernst'!AB$2,'P-07 HACCP score'!$C$2:$E$2,0))</f>
        <v>0</v>
      </c>
      <c r="BW233" s="40">
        <f>INDEX('P-07 HACCP score'!$C$3:$E$7,MATCH(AG233,'P-07 HACCP score'!$B$3:$B$7,0),MATCH('D-14 Ernst'!AC$2,'P-07 HACCP score'!$C$2:$E$2,0))</f>
        <v>0</v>
      </c>
      <c r="BX233" s="40">
        <f>INDEX('P-07 HACCP score'!$C$3:$E$7,MATCH(AH233,'P-07 HACCP score'!$B$3:$B$7,0),MATCH('D-14 Ernst'!AD$2,'P-07 HACCP score'!$C$2:$E$2,0))</f>
        <v>0</v>
      </c>
    </row>
    <row r="234" spans="1:76" s="6" customFormat="1" x14ac:dyDescent="0.45">
      <c r="A234" s="84">
        <v>51100</v>
      </c>
      <c r="B234" s="40" t="s">
        <v>1070</v>
      </c>
      <c r="C234" s="40" t="s">
        <v>639</v>
      </c>
      <c r="D234" s="46" t="s">
        <v>114</v>
      </c>
      <c r="E234" s="24"/>
      <c r="F234" s="24"/>
      <c r="G234" s="24"/>
      <c r="H234" s="25"/>
      <c r="I234" s="25"/>
      <c r="J234" s="25"/>
      <c r="K234" s="25"/>
      <c r="L234" s="25"/>
      <c r="M234" s="24"/>
      <c r="N234" s="24"/>
      <c r="O234" s="24"/>
      <c r="P234" s="24"/>
      <c r="Q234" s="24"/>
      <c r="R234" s="24"/>
      <c r="S234" s="24"/>
      <c r="T234" s="24"/>
      <c r="U234" s="24"/>
      <c r="V234" s="24"/>
      <c r="W234" s="24"/>
      <c r="X234" s="24" t="s">
        <v>35</v>
      </c>
      <c r="Y234" s="24"/>
      <c r="Z234" s="24"/>
      <c r="AA234" s="24"/>
      <c r="AB234" s="24"/>
      <c r="AC234" s="24"/>
      <c r="AD234" s="24" t="s">
        <v>43</v>
      </c>
      <c r="AE234" s="24"/>
      <c r="AF234" s="24"/>
      <c r="AG234" s="24"/>
      <c r="AH234" s="24"/>
      <c r="AI234" s="33">
        <f>COUNTIF(AU234:AW234,5)+COUNTIF(BC234:BD234,5)+COUNTIF(BG234:BX234,5)+COUNTIF(AU234:AW234,9)+COUNTIF(BC234:BD234,9)+COUNTIF(BG234:BX234,9)</f>
        <v>1</v>
      </c>
      <c r="AJ234" s="33">
        <f>COUNTIF(AU234:AW234,15)+COUNTIF(BC234:BD234,15)+COUNTIF(BG234:BX234,15)+COUNTIF(AU234:AW234,25)+COUNTIF(BC234:BD234,25)+COUNTIF(BG234:BX234,25)</f>
        <v>1</v>
      </c>
      <c r="AK234" s="33" t="str">
        <f>IF(AJ234&gt;=1,"HOOG",IF(AI234&gt;=2,"MIDDEN","LAAG"))</f>
        <v>HOOG</v>
      </c>
      <c r="AL234" s="33" t="str">
        <f>IF(AND(AJ234=1,OR(G234="H",X234="H"),TEXT(D234,0)&lt;&gt;"4"),"J","N" )</f>
        <v>J</v>
      </c>
      <c r="AM234" s="33" t="s">
        <v>34</v>
      </c>
      <c r="AN234" s="85" t="str">
        <f>IF(OR(AM234="J",AL234="J"),"MIDDEN",AK234)</f>
        <v>MIDDEN</v>
      </c>
      <c r="AO234" s="33" t="s">
        <v>35</v>
      </c>
      <c r="AP234" s="33" t="s">
        <v>33</v>
      </c>
      <c r="AQ234" s="33" t="s">
        <v>34</v>
      </c>
      <c r="AR234" s="33" t="str">
        <f>IF(AND(AO234="H",AP234="K"),"J",IF(OR(AND(AO234="L",AP234="K",AQ234="J"),AND(AO234="H",AP234="G",AQ234="J")),"J","N"))</f>
        <v>J</v>
      </c>
      <c r="AS234" s="4" t="s">
        <v>112</v>
      </c>
      <c r="AT234" s="33" t="str">
        <f>IF(AR234="N",AN234,IF(AN234="LAAG","MIDDEN","HOOG"))</f>
        <v>HOOG</v>
      </c>
      <c r="AU234" s="40">
        <f>INDEX('P-07 HACCP score'!$C$3:$E$7,MATCH(E234,'P-07 HACCP score'!$B$3:$B$7,0),MATCH('D-14 Ernst'!A$2,'P-07 HACCP score'!$C$2:$E$2,0))</f>
        <v>0</v>
      </c>
      <c r="AV234" s="40">
        <f>INDEX('P-07 HACCP score'!$C$3:$E$7,MATCH(F234,'P-07 HACCP score'!$B$3:$B$7,0),MATCH('D-14 Ernst'!B$2,'P-07 HACCP score'!$C$2:$E$2,0))</f>
        <v>0</v>
      </c>
      <c r="AW234" s="40">
        <f>INDEX('P-07 HACCP score'!$C$3:$E$7,MATCH(G234,'P-07 HACCP score'!$B$3:$B$7,0),MATCH('D-14 Ernst'!C$2,'P-07 HACCP score'!$C$2:$E$2,0))</f>
        <v>0</v>
      </c>
      <c r="AX234" s="40">
        <f>INDEX('P-07 HACCP score'!$C$3:$E$7,MATCH(H234,'P-07 HACCP score'!$B$3:$B$7,0),MATCH('D-14 Ernst'!D$2,'P-07 HACCP score'!$C$2:$E$2,0))</f>
        <v>0</v>
      </c>
      <c r="AY234" s="40">
        <f>INDEX('P-07 HACCP score'!$C$3:$E$7,MATCH(I234,'P-07 HACCP score'!$B$3:$B$7,0),MATCH('D-14 Ernst'!E$2,'P-07 HACCP score'!$C$2:$E$2,0))</f>
        <v>0</v>
      </c>
      <c r="AZ234" s="40">
        <f>INDEX('P-07 HACCP score'!$C$3:$E$7,MATCH(J234,'P-07 HACCP score'!$B$3:$B$7,0),MATCH('D-14 Ernst'!F$2,'P-07 HACCP score'!$C$2:$E$2,0))</f>
        <v>0</v>
      </c>
      <c r="BA234" s="40">
        <f>INDEX('P-07 HACCP score'!$C$3:$E$7,MATCH(K234,'P-07 HACCP score'!$B$3:$B$7,0),MATCH('D-14 Ernst'!G$2,'P-07 HACCP score'!$C$2:$E$2,0))</f>
        <v>0</v>
      </c>
      <c r="BB234" s="40">
        <f>INDEX('P-07 HACCP score'!$C$3:$E$7,MATCH(L234,'P-07 HACCP score'!$B$3:$B$7,0),MATCH('D-14 Ernst'!H$2,'P-07 HACCP score'!$C$2:$E$2,0))</f>
        <v>0</v>
      </c>
      <c r="BC234" s="40">
        <f>INDEX('P-07 HACCP score'!$C$3:$E$7,MATCH(M234,'P-07 HACCP score'!$B$3:$B$7,0),MATCH('D-14 Ernst'!I$2,'P-07 HACCP score'!$C$2:$E$2,0))</f>
        <v>0</v>
      </c>
      <c r="BD234" s="40">
        <f>INDEX('P-07 HACCP score'!$C$3:$E$7,MATCH(N234,'P-07 HACCP score'!$B$3:$B$7,0),MATCH('D-14 Ernst'!J$2,'P-07 HACCP score'!$C$2:$E$2,0))</f>
        <v>0</v>
      </c>
      <c r="BE234" s="40">
        <f>INDEX('P-07 HACCP score'!$C$3:$E$7,MATCH(O234,'P-07 HACCP score'!$B$3:$B$7,0),MATCH('D-14 Ernst'!K$2,'P-07 HACCP score'!$C$2:$E$2,0))</f>
        <v>0</v>
      </c>
      <c r="BF234" s="40">
        <f>INDEX('P-07 HACCP score'!$C$3:$E$7,MATCH(P234,'P-07 HACCP score'!$B$3:$B$7,0),MATCH('D-14 Ernst'!L$2,'P-07 HACCP score'!$C$2:$E$2,0))</f>
        <v>0</v>
      </c>
      <c r="BG234" s="40">
        <f>INDEX('P-07 HACCP score'!$C$3:$E$7,MATCH(Q234,'P-07 HACCP score'!$B$3:$B$7,0),MATCH('D-14 Ernst'!M$2,'P-07 HACCP score'!$C$2:$E$2,0))</f>
        <v>0</v>
      </c>
      <c r="BH234" s="40">
        <f>INDEX('P-07 HACCP score'!$C$3:$E$7,MATCH(R234,'P-07 HACCP score'!$B$3:$B$7,0),MATCH('D-14 Ernst'!N$2,'P-07 HACCP score'!$C$2:$E$2,0))</f>
        <v>0</v>
      </c>
      <c r="BI234" s="40">
        <f>INDEX('P-07 HACCP score'!$C$3:$E$7,MATCH(S234,'P-07 HACCP score'!$B$3:$B$7,0),MATCH('D-14 Ernst'!O$2,'P-07 HACCP score'!$C$2:$E$2,0))</f>
        <v>0</v>
      </c>
      <c r="BJ234" s="40">
        <f>INDEX('P-07 HACCP score'!$C$3:$E$7,MATCH(T234,'P-07 HACCP score'!$B$3:$B$7,0),MATCH('D-14 Ernst'!P$2,'P-07 HACCP score'!$C$2:$E$2,0))</f>
        <v>0</v>
      </c>
      <c r="BK234" s="40">
        <f>INDEX('P-07 HACCP score'!$C$3:$E$7,MATCH(U234,'P-07 HACCP score'!$B$3:$B$7,0),MATCH('D-14 Ernst'!Q$2,'P-07 HACCP score'!$C$2:$E$2,0))</f>
        <v>0</v>
      </c>
      <c r="BL234" s="40">
        <f>INDEX('P-07 HACCP score'!$C$3:$E$7,MATCH(V234,'P-07 HACCP score'!$B$3:$B$7,0),MATCH('D-14 Ernst'!R$2,'P-07 HACCP score'!$C$2:$E$2,0))</f>
        <v>0</v>
      </c>
      <c r="BM234" s="40">
        <f>INDEX('P-07 HACCP score'!$C$3:$E$7,MATCH(W234,'P-07 HACCP score'!$B$3:$B$7,0),MATCH('D-14 Ernst'!S$2,'P-07 HACCP score'!$C$2:$E$2,0))</f>
        <v>0</v>
      </c>
      <c r="BN234" s="40">
        <f>INDEX('P-07 HACCP score'!$C$3:$E$7,MATCH(X234,'P-07 HACCP score'!$B$3:$B$7,0),MATCH('D-14 Ernst'!T$2,'P-07 HACCP score'!$C$2:$E$2,0))</f>
        <v>15</v>
      </c>
      <c r="BO234" s="40">
        <f>INDEX('P-07 HACCP score'!$C$3:$E$7,MATCH(Y234,'P-07 HACCP score'!$B$3:$B$7,0),MATCH('D-14 Ernst'!U$2,'P-07 HACCP score'!$C$2:$E$2,0))</f>
        <v>0</v>
      </c>
      <c r="BP234" s="40">
        <f>INDEX('P-07 HACCP score'!$C$3:$E$7,MATCH(Z234,'P-07 HACCP score'!$B$3:$B$7,0),MATCH('D-14 Ernst'!V$2,'P-07 HACCP score'!$C$2:$E$2,0))</f>
        <v>0</v>
      </c>
      <c r="BQ234" s="40">
        <f>INDEX('P-07 HACCP score'!$C$3:$E$7,MATCH(AA234,'P-07 HACCP score'!$B$3:$B$7,0),MATCH('D-14 Ernst'!W$2,'P-07 HACCP score'!$C$2:$E$2,0))</f>
        <v>0</v>
      </c>
      <c r="BR234" s="40">
        <f>INDEX('P-07 HACCP score'!$C$3:$E$7,MATCH(AB234,'P-07 HACCP score'!$B$3:$B$7,0),MATCH('D-14 Ernst'!X$2,'P-07 HACCP score'!$C$2:$E$2,0))</f>
        <v>0</v>
      </c>
      <c r="BS234" s="40">
        <f>INDEX('P-07 HACCP score'!$C$3:$E$7,MATCH(AC234,'P-07 HACCP score'!$B$3:$B$7,0),MATCH('D-14 Ernst'!Y$2,'P-07 HACCP score'!$C$2:$E$2,0))</f>
        <v>0</v>
      </c>
      <c r="BT234" s="40">
        <f>INDEX('P-07 HACCP score'!$C$3:$E$7,MATCH(AD234,'P-07 HACCP score'!$B$3:$B$7,0),MATCH('D-14 Ernst'!Z$2,'P-07 HACCP score'!$C$2:$E$2,0))</f>
        <v>9</v>
      </c>
      <c r="BU234" s="40">
        <f>INDEX('P-07 HACCP score'!$C$3:$E$7,MATCH(AE234,'P-07 HACCP score'!$B$3:$B$7,0),MATCH('D-14 Ernst'!AA$2,'P-07 HACCP score'!$C$2:$E$2,0))</f>
        <v>0</v>
      </c>
      <c r="BV234" s="40">
        <f>INDEX('P-07 HACCP score'!$C$3:$E$7,MATCH(AF234,'P-07 HACCP score'!$B$3:$B$7,0),MATCH('D-14 Ernst'!AB$2,'P-07 HACCP score'!$C$2:$E$2,0))</f>
        <v>0</v>
      </c>
      <c r="BW234" s="40">
        <f>INDEX('P-07 HACCP score'!$C$3:$E$7,MATCH(AG234,'P-07 HACCP score'!$B$3:$B$7,0),MATCH('D-14 Ernst'!AC$2,'P-07 HACCP score'!$C$2:$E$2,0))</f>
        <v>0</v>
      </c>
      <c r="BX234" s="40">
        <f>INDEX('P-07 HACCP score'!$C$3:$E$7,MATCH(AH234,'P-07 HACCP score'!$B$3:$B$7,0),MATCH('D-14 Ernst'!AD$2,'P-07 HACCP score'!$C$2:$E$2,0))</f>
        <v>0</v>
      </c>
    </row>
    <row r="235" spans="1:76" s="6" customFormat="1" x14ac:dyDescent="0.45">
      <c r="A235" s="84">
        <v>51130</v>
      </c>
      <c r="B235" s="40" t="s">
        <v>1071</v>
      </c>
      <c r="C235" s="40" t="s">
        <v>639</v>
      </c>
      <c r="D235" s="46" t="s">
        <v>114</v>
      </c>
      <c r="E235" s="24" t="s">
        <v>726</v>
      </c>
      <c r="F235" s="24"/>
      <c r="G235" s="24"/>
      <c r="H235" s="25"/>
      <c r="I235" s="25"/>
      <c r="J235" s="25"/>
      <c r="K235" s="25"/>
      <c r="L235" s="25"/>
      <c r="M235" s="24"/>
      <c r="N235" s="24"/>
      <c r="O235" s="24"/>
      <c r="P235" s="24"/>
      <c r="Q235" s="24"/>
      <c r="R235" s="24"/>
      <c r="S235" s="24"/>
      <c r="T235" s="24"/>
      <c r="U235" s="24"/>
      <c r="V235" s="24"/>
      <c r="W235" s="24"/>
      <c r="X235" s="24" t="s">
        <v>35</v>
      </c>
      <c r="Y235" s="24"/>
      <c r="Z235" s="24"/>
      <c r="AA235" s="24"/>
      <c r="AB235" s="24"/>
      <c r="AC235" s="24"/>
      <c r="AD235" s="24" t="s">
        <v>32</v>
      </c>
      <c r="AE235" s="24"/>
      <c r="AF235" s="24"/>
      <c r="AG235" s="24"/>
      <c r="AH235" s="24"/>
      <c r="AI235" s="33">
        <f>COUNTIF(AU235:AW235,5)+COUNTIF(BC235:BD235,5)+COUNTIF(BG235:BX235,5)+COUNTIF(AU235:AW235,9)+COUNTIF(BC235:BD235,9)+COUNTIF(BG235:BX235,9)</f>
        <v>0</v>
      </c>
      <c r="AJ235" s="33">
        <f>COUNTIF(AU235:AW235,15)+COUNTIF(BC235:BD235,15)+COUNTIF(BG235:BX235,15)+COUNTIF(AU235:AW235,25)+COUNTIF(BC235:BD235,25)+COUNTIF(BG235:BX235,25)</f>
        <v>1</v>
      </c>
      <c r="AK235" s="33" t="str">
        <f>IF(AJ235&gt;=1,"HOOG",IF(AI235&gt;=2,"MIDDEN","LAAG"))</f>
        <v>HOOG</v>
      </c>
      <c r="AL235" s="33" t="str">
        <f>IF(AND(AJ235=1,OR(G235="H",X235="H"),TEXT(D235,0)&lt;&gt;"4"),"J","N" )</f>
        <v>J</v>
      </c>
      <c r="AM235" s="33" t="s">
        <v>34</v>
      </c>
      <c r="AN235" s="85" t="str">
        <f>IF(OR(AM235="J",AL235="J"),"MIDDEN",AK235)</f>
        <v>MIDDEN</v>
      </c>
      <c r="AO235" s="33" t="s">
        <v>32</v>
      </c>
      <c r="AP235" s="33" t="s">
        <v>33</v>
      </c>
      <c r="AQ235" s="33" t="s">
        <v>34</v>
      </c>
      <c r="AR235" s="33" t="str">
        <f>IF(AND(AO235="H",AP235="K"),"J",IF(OR(AND(AO235="L",AP235="K",AQ235="J"),AND(AO235="H",AP235="G",AQ235="J")),"J","N"))</f>
        <v>N</v>
      </c>
      <c r="AS235" s="4" t="s">
        <v>34</v>
      </c>
      <c r="AT235" s="33" t="str">
        <f>IF(AR235="N",AN235,IF(AN235="LAAG","MIDDEN","HOOG"))</f>
        <v>MIDDEN</v>
      </c>
      <c r="AU235" s="40">
        <f>INDEX('P-07 HACCP score'!$C$3:$E$7,MATCH(E235,'P-07 HACCP score'!$B$3:$B$7,0),MATCH('D-14 Ernst'!A$2,'P-07 HACCP score'!$C$2:$E$2,0))</f>
        <v>1.5</v>
      </c>
      <c r="AV235" s="40">
        <f>INDEX('P-07 HACCP score'!$C$3:$E$7,MATCH(F235,'P-07 HACCP score'!$B$3:$B$7,0),MATCH('D-14 Ernst'!B$2,'P-07 HACCP score'!$C$2:$E$2,0))</f>
        <v>0</v>
      </c>
      <c r="AW235" s="40">
        <f>INDEX('P-07 HACCP score'!$C$3:$E$7,MATCH(G235,'P-07 HACCP score'!$B$3:$B$7,0),MATCH('D-14 Ernst'!C$2,'P-07 HACCP score'!$C$2:$E$2,0))</f>
        <v>0</v>
      </c>
      <c r="AX235" s="40">
        <f>INDEX('P-07 HACCP score'!$C$3:$E$7,MATCH(H235,'P-07 HACCP score'!$B$3:$B$7,0),MATCH('D-14 Ernst'!D$2,'P-07 HACCP score'!$C$2:$E$2,0))</f>
        <v>0</v>
      </c>
      <c r="AY235" s="40">
        <f>INDEX('P-07 HACCP score'!$C$3:$E$7,MATCH(I235,'P-07 HACCP score'!$B$3:$B$7,0),MATCH('D-14 Ernst'!E$2,'P-07 HACCP score'!$C$2:$E$2,0))</f>
        <v>0</v>
      </c>
      <c r="AZ235" s="40">
        <f>INDEX('P-07 HACCP score'!$C$3:$E$7,MATCH(J235,'P-07 HACCP score'!$B$3:$B$7,0),MATCH('D-14 Ernst'!F$2,'P-07 HACCP score'!$C$2:$E$2,0))</f>
        <v>0</v>
      </c>
      <c r="BA235" s="40">
        <f>INDEX('P-07 HACCP score'!$C$3:$E$7,MATCH(K235,'P-07 HACCP score'!$B$3:$B$7,0),MATCH('D-14 Ernst'!G$2,'P-07 HACCP score'!$C$2:$E$2,0))</f>
        <v>0</v>
      </c>
      <c r="BB235" s="40">
        <f>INDEX('P-07 HACCP score'!$C$3:$E$7,MATCH(L235,'P-07 HACCP score'!$B$3:$B$7,0),MATCH('D-14 Ernst'!H$2,'P-07 HACCP score'!$C$2:$E$2,0))</f>
        <v>0</v>
      </c>
      <c r="BC235" s="40">
        <f>INDEX('P-07 HACCP score'!$C$3:$E$7,MATCH(M235,'P-07 HACCP score'!$B$3:$B$7,0),MATCH('D-14 Ernst'!I$2,'P-07 HACCP score'!$C$2:$E$2,0))</f>
        <v>0</v>
      </c>
      <c r="BD235" s="40">
        <f>INDEX('P-07 HACCP score'!$C$3:$E$7,MATCH(N235,'P-07 HACCP score'!$B$3:$B$7,0),MATCH('D-14 Ernst'!J$2,'P-07 HACCP score'!$C$2:$E$2,0))</f>
        <v>0</v>
      </c>
      <c r="BE235" s="40">
        <f>INDEX('P-07 HACCP score'!$C$3:$E$7,MATCH(O235,'P-07 HACCP score'!$B$3:$B$7,0),MATCH('D-14 Ernst'!K$2,'P-07 HACCP score'!$C$2:$E$2,0))</f>
        <v>0</v>
      </c>
      <c r="BF235" s="40">
        <f>INDEX('P-07 HACCP score'!$C$3:$E$7,MATCH(P235,'P-07 HACCP score'!$B$3:$B$7,0),MATCH('D-14 Ernst'!L$2,'P-07 HACCP score'!$C$2:$E$2,0))</f>
        <v>0</v>
      </c>
      <c r="BG235" s="40">
        <f>INDEX('P-07 HACCP score'!$C$3:$E$7,MATCH(Q235,'P-07 HACCP score'!$B$3:$B$7,0),MATCH('D-14 Ernst'!M$2,'P-07 HACCP score'!$C$2:$E$2,0))</f>
        <v>0</v>
      </c>
      <c r="BH235" s="40">
        <f>INDEX('P-07 HACCP score'!$C$3:$E$7,MATCH(R235,'P-07 HACCP score'!$B$3:$B$7,0),MATCH('D-14 Ernst'!N$2,'P-07 HACCP score'!$C$2:$E$2,0))</f>
        <v>0</v>
      </c>
      <c r="BI235" s="40">
        <f>INDEX('P-07 HACCP score'!$C$3:$E$7,MATCH(S235,'P-07 HACCP score'!$B$3:$B$7,0),MATCH('D-14 Ernst'!O$2,'P-07 HACCP score'!$C$2:$E$2,0))</f>
        <v>0</v>
      </c>
      <c r="BJ235" s="40">
        <f>INDEX('P-07 HACCP score'!$C$3:$E$7,MATCH(T235,'P-07 HACCP score'!$B$3:$B$7,0),MATCH('D-14 Ernst'!P$2,'P-07 HACCP score'!$C$2:$E$2,0))</f>
        <v>0</v>
      </c>
      <c r="BK235" s="40">
        <f>INDEX('P-07 HACCP score'!$C$3:$E$7,MATCH(U235,'P-07 HACCP score'!$B$3:$B$7,0),MATCH('D-14 Ernst'!Q$2,'P-07 HACCP score'!$C$2:$E$2,0))</f>
        <v>0</v>
      </c>
      <c r="BL235" s="40">
        <f>INDEX('P-07 HACCP score'!$C$3:$E$7,MATCH(V235,'P-07 HACCP score'!$B$3:$B$7,0),MATCH('D-14 Ernst'!R$2,'P-07 HACCP score'!$C$2:$E$2,0))</f>
        <v>0</v>
      </c>
      <c r="BM235" s="40">
        <f>INDEX('P-07 HACCP score'!$C$3:$E$7,MATCH(W235,'P-07 HACCP score'!$B$3:$B$7,0),MATCH('D-14 Ernst'!S$2,'P-07 HACCP score'!$C$2:$E$2,0))</f>
        <v>0</v>
      </c>
      <c r="BN235" s="40">
        <f>INDEX('P-07 HACCP score'!$C$3:$E$7,MATCH(X235,'P-07 HACCP score'!$B$3:$B$7,0),MATCH('D-14 Ernst'!T$2,'P-07 HACCP score'!$C$2:$E$2,0))</f>
        <v>15</v>
      </c>
      <c r="BO235" s="40">
        <f>INDEX('P-07 HACCP score'!$C$3:$E$7,MATCH(Y235,'P-07 HACCP score'!$B$3:$B$7,0),MATCH('D-14 Ernst'!U$2,'P-07 HACCP score'!$C$2:$E$2,0))</f>
        <v>0</v>
      </c>
      <c r="BP235" s="40">
        <f>INDEX('P-07 HACCP score'!$C$3:$E$7,MATCH(Z235,'P-07 HACCP score'!$B$3:$B$7,0),MATCH('D-14 Ernst'!V$2,'P-07 HACCP score'!$C$2:$E$2,0))</f>
        <v>0</v>
      </c>
      <c r="BQ235" s="40">
        <f>INDEX('P-07 HACCP score'!$C$3:$E$7,MATCH(AA235,'P-07 HACCP score'!$B$3:$B$7,0),MATCH('D-14 Ernst'!W$2,'P-07 HACCP score'!$C$2:$E$2,0))</f>
        <v>0</v>
      </c>
      <c r="BR235" s="40">
        <f>INDEX('P-07 HACCP score'!$C$3:$E$7,MATCH(AB235,'P-07 HACCP score'!$B$3:$B$7,0),MATCH('D-14 Ernst'!X$2,'P-07 HACCP score'!$C$2:$E$2,0))</f>
        <v>0</v>
      </c>
      <c r="BS235" s="40">
        <f>INDEX('P-07 HACCP score'!$C$3:$E$7,MATCH(AC235,'P-07 HACCP score'!$B$3:$B$7,0),MATCH('D-14 Ernst'!Y$2,'P-07 HACCP score'!$C$2:$E$2,0))</f>
        <v>0</v>
      </c>
      <c r="BT235" s="40">
        <f>INDEX('P-07 HACCP score'!$C$3:$E$7,MATCH(AD235,'P-07 HACCP score'!$B$3:$B$7,0),MATCH('D-14 Ernst'!Z$2,'P-07 HACCP score'!$C$2:$E$2,0))</f>
        <v>3</v>
      </c>
      <c r="BU235" s="40">
        <f>INDEX('P-07 HACCP score'!$C$3:$E$7,MATCH(AE235,'P-07 HACCP score'!$B$3:$B$7,0),MATCH('D-14 Ernst'!AA$2,'P-07 HACCP score'!$C$2:$E$2,0))</f>
        <v>0</v>
      </c>
      <c r="BV235" s="40">
        <f>INDEX('P-07 HACCP score'!$C$3:$E$7,MATCH(AF235,'P-07 HACCP score'!$B$3:$B$7,0),MATCH('D-14 Ernst'!AB$2,'P-07 HACCP score'!$C$2:$E$2,0))</f>
        <v>0</v>
      </c>
      <c r="BW235" s="40">
        <f>INDEX('P-07 HACCP score'!$C$3:$E$7,MATCH(AG235,'P-07 HACCP score'!$B$3:$B$7,0),MATCH('D-14 Ernst'!AC$2,'P-07 HACCP score'!$C$2:$E$2,0))</f>
        <v>0</v>
      </c>
      <c r="BX235" s="40">
        <f>INDEX('P-07 HACCP score'!$C$3:$E$7,MATCH(AH235,'P-07 HACCP score'!$B$3:$B$7,0),MATCH('D-14 Ernst'!AD$2,'P-07 HACCP score'!$C$2:$E$2,0))</f>
        <v>0</v>
      </c>
    </row>
    <row r="236" spans="1:76" x14ac:dyDescent="0.45">
      <c r="A236" s="84">
        <v>51110</v>
      </c>
      <c r="B236" s="40" t="s">
        <v>1072</v>
      </c>
      <c r="C236" s="40" t="s">
        <v>639</v>
      </c>
      <c r="D236" s="46" t="s">
        <v>114</v>
      </c>
      <c r="E236" s="24" t="s">
        <v>726</v>
      </c>
      <c r="H236" s="25"/>
      <c r="I236" s="25"/>
      <c r="J236" s="25"/>
      <c r="K236" s="25"/>
      <c r="L236" s="25"/>
      <c r="X236" s="43" t="s">
        <v>43</v>
      </c>
      <c r="AD236" s="24" t="s">
        <v>32</v>
      </c>
      <c r="AI236" s="33">
        <f>COUNTIF(AU236:AW236,5)+COUNTIF(BC236:BD236,5)+COUNTIF(BG236:BX236,5)+COUNTIF(AU236:AW236,9)+COUNTIF(BC236:BD236,9)+COUNTIF(BG236:BX236,9)</f>
        <v>1</v>
      </c>
      <c r="AJ236" s="33">
        <f>COUNTIF(AU236:AW236,15)+COUNTIF(BC236:BD236,15)+COUNTIF(BG236:BX236,15)+COUNTIF(AU236:AW236,25)+COUNTIF(BC236:BD236,25)+COUNTIF(BG236:BX236,25)</f>
        <v>0</v>
      </c>
      <c r="AK236" s="33" t="str">
        <f>IF(AJ236&gt;=1,"HOOG",IF(AI236&gt;=2,"MIDDEN","LAAG"))</f>
        <v>LAAG</v>
      </c>
      <c r="AL236" s="33" t="str">
        <f>IF(AND(AJ236=1,OR(G236="H",X236="H"),TEXT(D236,0)&lt;&gt;"4"),"J","N" )</f>
        <v>N</v>
      </c>
      <c r="AM236" s="33" t="s">
        <v>34</v>
      </c>
      <c r="AN236" s="85" t="str">
        <f>IF(OR(AM236="J",AL236="J"),"MIDDEN",AK236)</f>
        <v>LAAG</v>
      </c>
      <c r="AO236" s="33" t="s">
        <v>32</v>
      </c>
      <c r="AP236" s="33" t="s">
        <v>33</v>
      </c>
      <c r="AQ236" s="33" t="s">
        <v>34</v>
      </c>
      <c r="AR236" s="33" t="str">
        <f>IF(AND(AO236="H",AP236="K"),"J",IF(OR(AND(AO236="L",AP236="K",AQ236="J"),AND(AO236="H",AP236="G",AQ236="J")),"J","N"))</f>
        <v>N</v>
      </c>
      <c r="AS236" s="4" t="s">
        <v>34</v>
      </c>
      <c r="AT236" s="33" t="str">
        <f>IF(AR236="N",AN236,IF(AN236="LAAG","MIDDEN","HOOG"))</f>
        <v>LAAG</v>
      </c>
      <c r="AU236" s="40">
        <f>INDEX('P-07 HACCP score'!$C$3:$E$7,MATCH(E236,'P-07 HACCP score'!$B$3:$B$7,0),MATCH('D-14 Ernst'!A$2,'P-07 HACCP score'!$C$2:$E$2,0))</f>
        <v>1.5</v>
      </c>
      <c r="AV236" s="40">
        <f>INDEX('P-07 HACCP score'!$C$3:$E$7,MATCH(F236,'P-07 HACCP score'!$B$3:$B$7,0),MATCH('D-14 Ernst'!B$2,'P-07 HACCP score'!$C$2:$E$2,0))</f>
        <v>0</v>
      </c>
      <c r="AW236" s="40">
        <f>INDEX('P-07 HACCP score'!$C$3:$E$7,MATCH(G236,'P-07 HACCP score'!$B$3:$B$7,0),MATCH('D-14 Ernst'!C$2,'P-07 HACCP score'!$C$2:$E$2,0))</f>
        <v>0</v>
      </c>
      <c r="AX236" s="40">
        <f>INDEX('P-07 HACCP score'!$C$3:$E$7,MATCH(H236,'P-07 HACCP score'!$B$3:$B$7,0),MATCH('D-14 Ernst'!D$2,'P-07 HACCP score'!$C$2:$E$2,0))</f>
        <v>0</v>
      </c>
      <c r="AY236" s="40">
        <f>INDEX('P-07 HACCP score'!$C$3:$E$7,MATCH(I236,'P-07 HACCP score'!$B$3:$B$7,0),MATCH('D-14 Ernst'!E$2,'P-07 HACCP score'!$C$2:$E$2,0))</f>
        <v>0</v>
      </c>
      <c r="AZ236" s="40">
        <f>INDEX('P-07 HACCP score'!$C$3:$E$7,MATCH(J236,'P-07 HACCP score'!$B$3:$B$7,0),MATCH('D-14 Ernst'!F$2,'P-07 HACCP score'!$C$2:$E$2,0))</f>
        <v>0</v>
      </c>
      <c r="BA236" s="40">
        <f>INDEX('P-07 HACCP score'!$C$3:$E$7,MATCH(K236,'P-07 HACCP score'!$B$3:$B$7,0),MATCH('D-14 Ernst'!G$2,'P-07 HACCP score'!$C$2:$E$2,0))</f>
        <v>0</v>
      </c>
      <c r="BB236" s="40">
        <f>INDEX('P-07 HACCP score'!$C$3:$E$7,MATCH(L236,'P-07 HACCP score'!$B$3:$B$7,0),MATCH('D-14 Ernst'!H$2,'P-07 HACCP score'!$C$2:$E$2,0))</f>
        <v>0</v>
      </c>
      <c r="BC236" s="40">
        <f>INDEX('P-07 HACCP score'!$C$3:$E$7,MATCH(M236,'P-07 HACCP score'!$B$3:$B$7,0),MATCH('D-14 Ernst'!I$2,'P-07 HACCP score'!$C$2:$E$2,0))</f>
        <v>0</v>
      </c>
      <c r="BD236" s="40">
        <f>INDEX('P-07 HACCP score'!$C$3:$E$7,MATCH(N236,'P-07 HACCP score'!$B$3:$B$7,0),MATCH('D-14 Ernst'!J$2,'P-07 HACCP score'!$C$2:$E$2,0))</f>
        <v>0</v>
      </c>
      <c r="BE236" s="40">
        <f>INDEX('P-07 HACCP score'!$C$3:$E$7,MATCH(O236,'P-07 HACCP score'!$B$3:$B$7,0),MATCH('D-14 Ernst'!K$2,'P-07 HACCP score'!$C$2:$E$2,0))</f>
        <v>0</v>
      </c>
      <c r="BF236" s="40">
        <f>INDEX('P-07 HACCP score'!$C$3:$E$7,MATCH(P236,'P-07 HACCP score'!$B$3:$B$7,0),MATCH('D-14 Ernst'!L$2,'P-07 HACCP score'!$C$2:$E$2,0))</f>
        <v>0</v>
      </c>
      <c r="BG236" s="40">
        <f>INDEX('P-07 HACCP score'!$C$3:$E$7,MATCH(Q236,'P-07 HACCP score'!$B$3:$B$7,0),MATCH('D-14 Ernst'!M$2,'P-07 HACCP score'!$C$2:$E$2,0))</f>
        <v>0</v>
      </c>
      <c r="BH236" s="40">
        <f>INDEX('P-07 HACCP score'!$C$3:$E$7,MATCH(R236,'P-07 HACCP score'!$B$3:$B$7,0),MATCH('D-14 Ernst'!N$2,'P-07 HACCP score'!$C$2:$E$2,0))</f>
        <v>0</v>
      </c>
      <c r="BI236" s="40">
        <f>INDEX('P-07 HACCP score'!$C$3:$E$7,MATCH(S236,'P-07 HACCP score'!$B$3:$B$7,0),MATCH('D-14 Ernst'!O$2,'P-07 HACCP score'!$C$2:$E$2,0))</f>
        <v>0</v>
      </c>
      <c r="BJ236" s="40">
        <f>INDEX('P-07 HACCP score'!$C$3:$E$7,MATCH(T236,'P-07 HACCP score'!$B$3:$B$7,0),MATCH('D-14 Ernst'!P$2,'P-07 HACCP score'!$C$2:$E$2,0))</f>
        <v>0</v>
      </c>
      <c r="BK236" s="40">
        <f>INDEX('P-07 HACCP score'!$C$3:$E$7,MATCH(U236,'P-07 HACCP score'!$B$3:$B$7,0),MATCH('D-14 Ernst'!Q$2,'P-07 HACCP score'!$C$2:$E$2,0))</f>
        <v>0</v>
      </c>
      <c r="BL236" s="40">
        <f>INDEX('P-07 HACCP score'!$C$3:$E$7,MATCH(V236,'P-07 HACCP score'!$B$3:$B$7,0),MATCH('D-14 Ernst'!R$2,'P-07 HACCP score'!$C$2:$E$2,0))</f>
        <v>0</v>
      </c>
      <c r="BM236" s="40">
        <f>INDEX('P-07 HACCP score'!$C$3:$E$7,MATCH(W236,'P-07 HACCP score'!$B$3:$B$7,0),MATCH('D-14 Ernst'!S$2,'P-07 HACCP score'!$C$2:$E$2,0))</f>
        <v>0</v>
      </c>
      <c r="BN236" s="40">
        <f>INDEX('P-07 HACCP score'!$C$3:$E$7,MATCH(X236,'P-07 HACCP score'!$B$3:$B$7,0),MATCH('D-14 Ernst'!T$2,'P-07 HACCP score'!$C$2:$E$2,0))</f>
        <v>9</v>
      </c>
      <c r="BO236" s="40">
        <f>INDEX('P-07 HACCP score'!$C$3:$E$7,MATCH(Y236,'P-07 HACCP score'!$B$3:$B$7,0),MATCH('D-14 Ernst'!U$2,'P-07 HACCP score'!$C$2:$E$2,0))</f>
        <v>0</v>
      </c>
      <c r="BP236" s="40">
        <f>INDEX('P-07 HACCP score'!$C$3:$E$7,MATCH(Z236,'P-07 HACCP score'!$B$3:$B$7,0),MATCH('D-14 Ernst'!V$2,'P-07 HACCP score'!$C$2:$E$2,0))</f>
        <v>0</v>
      </c>
      <c r="BQ236" s="40">
        <f>INDEX('P-07 HACCP score'!$C$3:$E$7,MATCH(AA236,'P-07 HACCP score'!$B$3:$B$7,0),MATCH('D-14 Ernst'!W$2,'P-07 HACCP score'!$C$2:$E$2,0))</f>
        <v>0</v>
      </c>
      <c r="BR236" s="40">
        <f>INDEX('P-07 HACCP score'!$C$3:$E$7,MATCH(AB236,'P-07 HACCP score'!$B$3:$B$7,0),MATCH('D-14 Ernst'!X$2,'P-07 HACCP score'!$C$2:$E$2,0))</f>
        <v>0</v>
      </c>
      <c r="BS236" s="40">
        <f>INDEX('P-07 HACCP score'!$C$3:$E$7,MATCH(AC236,'P-07 HACCP score'!$B$3:$B$7,0),MATCH('D-14 Ernst'!Y$2,'P-07 HACCP score'!$C$2:$E$2,0))</f>
        <v>0</v>
      </c>
      <c r="BT236" s="40">
        <f>INDEX('P-07 HACCP score'!$C$3:$E$7,MATCH(AD236,'P-07 HACCP score'!$B$3:$B$7,0),MATCH('D-14 Ernst'!Z$2,'P-07 HACCP score'!$C$2:$E$2,0))</f>
        <v>3</v>
      </c>
      <c r="BU236" s="40">
        <f>INDEX('P-07 HACCP score'!$C$3:$E$7,MATCH(AE236,'P-07 HACCP score'!$B$3:$B$7,0),MATCH('D-14 Ernst'!AA$2,'P-07 HACCP score'!$C$2:$E$2,0))</f>
        <v>0</v>
      </c>
      <c r="BV236" s="40">
        <f>INDEX('P-07 HACCP score'!$C$3:$E$7,MATCH(AF236,'P-07 HACCP score'!$B$3:$B$7,0),MATCH('D-14 Ernst'!AB$2,'P-07 HACCP score'!$C$2:$E$2,0))</f>
        <v>0</v>
      </c>
      <c r="BW236" s="40">
        <f>INDEX('P-07 HACCP score'!$C$3:$E$7,MATCH(AG236,'P-07 HACCP score'!$B$3:$B$7,0),MATCH('D-14 Ernst'!AC$2,'P-07 HACCP score'!$C$2:$E$2,0))</f>
        <v>0</v>
      </c>
      <c r="BX236" s="40">
        <f>INDEX('P-07 HACCP score'!$C$3:$E$7,MATCH(AH236,'P-07 HACCP score'!$B$3:$B$7,0),MATCH('D-14 Ernst'!AD$2,'P-07 HACCP score'!$C$2:$E$2,0))</f>
        <v>0</v>
      </c>
    </row>
    <row r="237" spans="1:76" s="6" customFormat="1" x14ac:dyDescent="0.45">
      <c r="A237" s="47">
        <v>53690</v>
      </c>
      <c r="B237" s="6" t="s">
        <v>259</v>
      </c>
      <c r="C237" s="6" t="s">
        <v>641</v>
      </c>
      <c r="D237" s="21" t="s">
        <v>31</v>
      </c>
      <c r="E237" s="22" t="s">
        <v>726</v>
      </c>
      <c r="F237" s="22"/>
      <c r="G237" s="22"/>
      <c r="H237" s="25"/>
      <c r="I237" s="25"/>
      <c r="J237" s="25"/>
      <c r="K237" s="25"/>
      <c r="L237" s="25"/>
      <c r="M237" s="22"/>
      <c r="N237" s="22"/>
      <c r="O237" s="26"/>
      <c r="P237" s="26"/>
      <c r="Q237" s="22"/>
      <c r="R237" s="22"/>
      <c r="S237" s="22"/>
      <c r="T237" s="22"/>
      <c r="U237" s="22"/>
      <c r="V237" s="22"/>
      <c r="W237" s="22"/>
      <c r="X237" s="22"/>
      <c r="Y237" s="22"/>
      <c r="Z237" s="22"/>
      <c r="AA237" s="22"/>
      <c r="AB237" s="22"/>
      <c r="AC237" s="22"/>
      <c r="AD237" s="22"/>
      <c r="AE237" s="22"/>
      <c r="AF237" s="22"/>
      <c r="AG237" s="22"/>
      <c r="AH237" s="22"/>
      <c r="AI237" s="4">
        <f>COUNTIF(AU237:AW237,5)+COUNTIF(BC237:BD237,5)+COUNTIF(BG237:BX237,5)+COUNTIF(AU237:AW237,9)+COUNTIF(BC237:BD237,9)+COUNTIF(BG237:BX237,9)</f>
        <v>0</v>
      </c>
      <c r="AJ237" s="4">
        <f>COUNTIF(AU237:AW237,15)+COUNTIF(BC237:BD237,15)+COUNTIF(BG237:BX237,15)+COUNTIF(AU237:AW237,25)+COUNTIF(BC237:BD237,25)+COUNTIF(BG237:BX237,25)</f>
        <v>0</v>
      </c>
      <c r="AK237" s="4" t="str">
        <f>IF(AJ237&gt;=1,"HOOG",IF(AI237&gt;=2,"MIDDEN","LAAG"))</f>
        <v>LAAG</v>
      </c>
      <c r="AL237" s="4" t="str">
        <f>IF(AND(AJ237=1,OR(G237="H",X237="H"),TEXT(D237,0)&lt;&gt;"4"),"J","N" )</f>
        <v>N</v>
      </c>
      <c r="AM237" s="4" t="s">
        <v>34</v>
      </c>
      <c r="AN237" s="80" t="str">
        <f>IF(OR(AM237="J",AL237="J"),"MIDDEN",AK237)</f>
        <v>LAAG</v>
      </c>
      <c r="AO237" s="4" t="s">
        <v>32</v>
      </c>
      <c r="AP237" s="4" t="s">
        <v>33</v>
      </c>
      <c r="AQ237" s="4" t="s">
        <v>34</v>
      </c>
      <c r="AR237" s="4" t="str">
        <f>IF(AND(AO237="H",AP237="K"),"J",IF(OR(AND(AO237="L",AP237="K",AQ237="J"),AND(AO237="H",AP237="G",AQ237="J")),"J","N"))</f>
        <v>N</v>
      </c>
      <c r="AS237" s="4" t="s">
        <v>34</v>
      </c>
      <c r="AT237" s="4" t="str">
        <f>IF(AR237="N",AN237,IF(AN237="LAAG","MIDDEN","HOOG"))</f>
        <v>LAAG</v>
      </c>
      <c r="AU237" s="6">
        <f>INDEX('P-07 HACCP score'!$C$3:$E$7,MATCH(E237,'P-07 HACCP score'!$B$3:$B$7,0),MATCH('D-14 Ernst'!A$2,'P-07 HACCP score'!$C$2:$E$2,0))</f>
        <v>1.5</v>
      </c>
      <c r="AV237" s="6">
        <f>INDEX('P-07 HACCP score'!$C$3:$E$7,MATCH(F237,'P-07 HACCP score'!$B$3:$B$7,0),MATCH('D-14 Ernst'!B$2,'P-07 HACCP score'!$C$2:$E$2,0))</f>
        <v>0</v>
      </c>
      <c r="AW237" s="6">
        <f>INDEX('P-07 HACCP score'!$C$3:$E$7,MATCH(G237,'P-07 HACCP score'!$B$3:$B$7,0),MATCH('D-14 Ernst'!C$2,'P-07 HACCP score'!$C$2:$E$2,0))</f>
        <v>0</v>
      </c>
      <c r="AX237" s="6">
        <f>INDEX('P-07 HACCP score'!$C$3:$E$7,MATCH(H237,'P-07 HACCP score'!$B$3:$B$7,0),MATCH('D-14 Ernst'!D$2,'P-07 HACCP score'!$C$2:$E$2,0))</f>
        <v>0</v>
      </c>
      <c r="AY237" s="6">
        <f>INDEX('P-07 HACCP score'!$C$3:$E$7,MATCH(I237,'P-07 HACCP score'!$B$3:$B$7,0),MATCH('D-14 Ernst'!E$2,'P-07 HACCP score'!$C$2:$E$2,0))</f>
        <v>0</v>
      </c>
      <c r="AZ237" s="6">
        <f>INDEX('P-07 HACCP score'!$C$3:$E$7,MATCH(J237,'P-07 HACCP score'!$B$3:$B$7,0),MATCH('D-14 Ernst'!F$2,'P-07 HACCP score'!$C$2:$E$2,0))</f>
        <v>0</v>
      </c>
      <c r="BA237" s="6">
        <f>INDEX('P-07 HACCP score'!$C$3:$E$7,MATCH(K237,'P-07 HACCP score'!$B$3:$B$7,0),MATCH('D-14 Ernst'!G$2,'P-07 HACCP score'!$C$2:$E$2,0))</f>
        <v>0</v>
      </c>
      <c r="BB237" s="6">
        <f>INDEX('P-07 HACCP score'!$C$3:$E$7,MATCH(L237,'P-07 HACCP score'!$B$3:$B$7,0),MATCH('D-14 Ernst'!H$2,'P-07 HACCP score'!$C$2:$E$2,0))</f>
        <v>0</v>
      </c>
      <c r="BC237" s="6">
        <f>INDEX('P-07 HACCP score'!$C$3:$E$7,MATCH(M237,'P-07 HACCP score'!$B$3:$B$7,0),MATCH('D-14 Ernst'!I$2,'P-07 HACCP score'!$C$2:$E$2,0))</f>
        <v>0</v>
      </c>
      <c r="BD237" s="6">
        <f>INDEX('P-07 HACCP score'!$C$3:$E$7,MATCH(N237,'P-07 HACCP score'!$B$3:$B$7,0),MATCH('D-14 Ernst'!J$2,'P-07 HACCP score'!$C$2:$E$2,0))</f>
        <v>0</v>
      </c>
      <c r="BE237" s="6">
        <f>INDEX('P-07 HACCP score'!$C$3:$E$7,MATCH(O237,'P-07 HACCP score'!$B$3:$B$7,0),MATCH('D-14 Ernst'!K$2,'P-07 HACCP score'!$C$2:$E$2,0))</f>
        <v>0</v>
      </c>
      <c r="BF237" s="6">
        <f>INDEX('P-07 HACCP score'!$C$3:$E$7,MATCH(P237,'P-07 HACCP score'!$B$3:$B$7,0),MATCH('D-14 Ernst'!L$2,'P-07 HACCP score'!$C$2:$E$2,0))</f>
        <v>0</v>
      </c>
      <c r="BG237" s="6">
        <f>INDEX('P-07 HACCP score'!$C$3:$E$7,MATCH(Q237,'P-07 HACCP score'!$B$3:$B$7,0),MATCH('D-14 Ernst'!M$2,'P-07 HACCP score'!$C$2:$E$2,0))</f>
        <v>0</v>
      </c>
      <c r="BH237" s="6">
        <f>INDEX('P-07 HACCP score'!$C$3:$E$7,MATCH(R237,'P-07 HACCP score'!$B$3:$B$7,0),MATCH('D-14 Ernst'!N$2,'P-07 HACCP score'!$C$2:$E$2,0))</f>
        <v>0</v>
      </c>
      <c r="BI237" s="6">
        <f>INDEX('P-07 HACCP score'!$C$3:$E$7,MATCH(S237,'P-07 HACCP score'!$B$3:$B$7,0),MATCH('D-14 Ernst'!O$2,'P-07 HACCP score'!$C$2:$E$2,0))</f>
        <v>0</v>
      </c>
      <c r="BJ237" s="6">
        <f>INDEX('P-07 HACCP score'!$C$3:$E$7,MATCH(T237,'P-07 HACCP score'!$B$3:$B$7,0),MATCH('D-14 Ernst'!P$2,'P-07 HACCP score'!$C$2:$E$2,0))</f>
        <v>0</v>
      </c>
      <c r="BK237" s="6">
        <f>INDEX('P-07 HACCP score'!$C$3:$E$7,MATCH(U237,'P-07 HACCP score'!$B$3:$B$7,0),MATCH('D-14 Ernst'!Q$2,'P-07 HACCP score'!$C$2:$E$2,0))</f>
        <v>0</v>
      </c>
      <c r="BL237" s="6">
        <f>INDEX('P-07 HACCP score'!$C$3:$E$7,MATCH(V237,'P-07 HACCP score'!$B$3:$B$7,0),MATCH('D-14 Ernst'!R$2,'P-07 HACCP score'!$C$2:$E$2,0))</f>
        <v>0</v>
      </c>
      <c r="BM237" s="6">
        <f>INDEX('P-07 HACCP score'!$C$3:$E$7,MATCH(W237,'P-07 HACCP score'!$B$3:$B$7,0),MATCH('D-14 Ernst'!S$2,'P-07 HACCP score'!$C$2:$E$2,0))</f>
        <v>0</v>
      </c>
      <c r="BN237" s="6">
        <f>INDEX('P-07 HACCP score'!$C$3:$E$7,MATCH(X237,'P-07 HACCP score'!$B$3:$B$7,0),MATCH('D-14 Ernst'!T$2,'P-07 HACCP score'!$C$2:$E$2,0))</f>
        <v>0</v>
      </c>
      <c r="BO237" s="6">
        <f>INDEX('P-07 HACCP score'!$C$3:$E$7,MATCH(Y237,'P-07 HACCP score'!$B$3:$B$7,0),MATCH('D-14 Ernst'!U$2,'P-07 HACCP score'!$C$2:$E$2,0))</f>
        <v>0</v>
      </c>
      <c r="BP237" s="6">
        <f>INDEX('P-07 HACCP score'!$C$3:$E$7,MATCH(Z237,'P-07 HACCP score'!$B$3:$B$7,0),MATCH('D-14 Ernst'!V$2,'P-07 HACCP score'!$C$2:$E$2,0))</f>
        <v>0</v>
      </c>
      <c r="BQ237" s="6">
        <f>INDEX('P-07 HACCP score'!$C$3:$E$7,MATCH(AA237,'P-07 HACCP score'!$B$3:$B$7,0),MATCH('D-14 Ernst'!W$2,'P-07 HACCP score'!$C$2:$E$2,0))</f>
        <v>0</v>
      </c>
      <c r="BR237" s="6">
        <f>INDEX('P-07 HACCP score'!$C$3:$E$7,MATCH(AB237,'P-07 HACCP score'!$B$3:$B$7,0),MATCH('D-14 Ernst'!X$2,'P-07 HACCP score'!$C$2:$E$2,0))</f>
        <v>0</v>
      </c>
      <c r="BS237" s="6">
        <f>INDEX('P-07 HACCP score'!$C$3:$E$7,MATCH(AC237,'P-07 HACCP score'!$B$3:$B$7,0),MATCH('D-14 Ernst'!Y$2,'P-07 HACCP score'!$C$2:$E$2,0))</f>
        <v>0</v>
      </c>
      <c r="BT237" s="6">
        <f>INDEX('P-07 HACCP score'!$C$3:$E$7,MATCH(AD237,'P-07 HACCP score'!$B$3:$B$7,0),MATCH('D-14 Ernst'!Z$2,'P-07 HACCP score'!$C$2:$E$2,0))</f>
        <v>0</v>
      </c>
      <c r="BU237" s="6">
        <f>INDEX('P-07 HACCP score'!$C$3:$E$7,MATCH(AE237,'P-07 HACCP score'!$B$3:$B$7,0),MATCH('D-14 Ernst'!AA$2,'P-07 HACCP score'!$C$2:$E$2,0))</f>
        <v>0</v>
      </c>
      <c r="BV237" s="6">
        <f>INDEX('P-07 HACCP score'!$C$3:$E$7,MATCH(AF237,'P-07 HACCP score'!$B$3:$B$7,0),MATCH('D-14 Ernst'!AB$2,'P-07 HACCP score'!$C$2:$E$2,0))</f>
        <v>0</v>
      </c>
      <c r="BW237" s="6">
        <f>INDEX('P-07 HACCP score'!$C$3:$E$7,MATCH(AG237,'P-07 HACCP score'!$B$3:$B$7,0),MATCH('D-14 Ernst'!AC$2,'P-07 HACCP score'!$C$2:$E$2,0))</f>
        <v>0</v>
      </c>
      <c r="BX237" s="6">
        <f>INDEX('P-07 HACCP score'!$C$3:$E$7,MATCH(AH237,'P-07 HACCP score'!$B$3:$B$7,0),MATCH('D-14 Ernst'!AD$2,'P-07 HACCP score'!$C$2:$E$2,0))</f>
        <v>0</v>
      </c>
    </row>
    <row r="238" spans="1:76" s="6" customFormat="1" x14ac:dyDescent="0.45">
      <c r="A238" s="47">
        <v>52600</v>
      </c>
      <c r="B238" s="6" t="s">
        <v>260</v>
      </c>
      <c r="C238" s="6" t="s">
        <v>633</v>
      </c>
      <c r="D238" s="21" t="s">
        <v>60</v>
      </c>
      <c r="E238" s="22"/>
      <c r="F238" s="22"/>
      <c r="G238" s="22"/>
      <c r="H238" s="25"/>
      <c r="I238" s="25"/>
      <c r="J238" s="25"/>
      <c r="K238" s="25"/>
      <c r="L238" s="25"/>
      <c r="M238" s="22"/>
      <c r="N238" s="22" t="s">
        <v>43</v>
      </c>
      <c r="O238" s="26" t="s">
        <v>43</v>
      </c>
      <c r="P238" s="26" t="s">
        <v>43</v>
      </c>
      <c r="Q238" s="22" t="s">
        <v>32</v>
      </c>
      <c r="R238" s="22"/>
      <c r="S238" s="22"/>
      <c r="T238" s="22"/>
      <c r="U238" s="22"/>
      <c r="V238" s="22"/>
      <c r="W238" s="22"/>
      <c r="X238" s="22"/>
      <c r="Y238" s="22"/>
      <c r="Z238" s="22"/>
      <c r="AA238" s="22"/>
      <c r="AB238" s="22"/>
      <c r="AC238" s="22"/>
      <c r="AD238" s="22"/>
      <c r="AE238" s="22"/>
      <c r="AF238" s="22"/>
      <c r="AG238" s="22"/>
      <c r="AH238" s="22"/>
      <c r="AI238" s="4">
        <f>COUNTIF(AU238:AW238,5)+COUNTIF(BC238:BD238,5)+COUNTIF(BG238:BX238,5)+COUNTIF(AU238:AW238,9)+COUNTIF(BC238:BD238,9)+COUNTIF(BG238:BX238,9)</f>
        <v>2</v>
      </c>
      <c r="AJ238" s="4">
        <f>COUNTIF(AU238:AW238,15)+COUNTIF(BC238:BD238,15)+COUNTIF(BG238:BX238,15)+COUNTIF(AU238:AW238,25)+COUNTIF(BC238:BD238,25)+COUNTIF(BG238:BX238,25)</f>
        <v>0</v>
      </c>
      <c r="AK238" s="4" t="str">
        <f>IF(AJ238&gt;=1,"HOOG",IF(AI238&gt;=2,"MIDDEN","LAAG"))</f>
        <v>MIDDEN</v>
      </c>
      <c r="AL238" s="4" t="str">
        <f>IF(AND(AJ238=1,OR(G238="H",X238="H"),TEXT(D238,0)&lt;&gt;"4"),"J","N" )</f>
        <v>N</v>
      </c>
      <c r="AM238" s="4" t="s">
        <v>34</v>
      </c>
      <c r="AN238" s="80" t="str">
        <f>IF(OR(AM238="J",AL238="J"),"MIDDEN",AK238)</f>
        <v>MIDDEN</v>
      </c>
      <c r="AO238" s="4" t="s">
        <v>32</v>
      </c>
      <c r="AP238" s="4" t="s">
        <v>36</v>
      </c>
      <c r="AQ238" s="4" t="s">
        <v>34</v>
      </c>
      <c r="AR238" s="4" t="str">
        <f>IF(AND(AO238="H",AP238="K"),"J",IF(OR(AND(AO238="L",AP238="K",AQ238="J"),AND(AO238="H",AP238="G",AQ238="J")),"J","N"))</f>
        <v>N</v>
      </c>
      <c r="AS238" s="4" t="s">
        <v>34</v>
      </c>
      <c r="AT238" s="4" t="str">
        <f>IF(AR238="N",AN238,IF(AN238="LAAG","MIDDEN","HOOG"))</f>
        <v>MIDDEN</v>
      </c>
      <c r="AU238" s="6">
        <f>INDEX('P-07 HACCP score'!$C$3:$E$7,MATCH(E238,'P-07 HACCP score'!$B$3:$B$7,0),MATCH('D-14 Ernst'!A$2,'P-07 HACCP score'!$C$2:$E$2,0))</f>
        <v>0</v>
      </c>
      <c r="AV238" s="6">
        <f>INDEX('P-07 HACCP score'!$C$3:$E$7,MATCH(F238,'P-07 HACCP score'!$B$3:$B$7,0),MATCH('D-14 Ernst'!B$2,'P-07 HACCP score'!$C$2:$E$2,0))</f>
        <v>0</v>
      </c>
      <c r="AW238" s="6">
        <f>INDEX('P-07 HACCP score'!$C$3:$E$7,MATCH(G238,'P-07 HACCP score'!$B$3:$B$7,0),MATCH('D-14 Ernst'!C$2,'P-07 HACCP score'!$C$2:$E$2,0))</f>
        <v>0</v>
      </c>
      <c r="AX238" s="6">
        <f>INDEX('P-07 HACCP score'!$C$3:$E$7,MATCH(H238,'P-07 HACCP score'!$B$3:$B$7,0),MATCH('D-14 Ernst'!D$2,'P-07 HACCP score'!$C$2:$E$2,0))</f>
        <v>0</v>
      </c>
      <c r="AY238" s="6">
        <f>INDEX('P-07 HACCP score'!$C$3:$E$7,MATCH(I238,'P-07 HACCP score'!$B$3:$B$7,0),MATCH('D-14 Ernst'!E$2,'P-07 HACCP score'!$C$2:$E$2,0))</f>
        <v>0</v>
      </c>
      <c r="AZ238" s="6">
        <f>INDEX('P-07 HACCP score'!$C$3:$E$7,MATCH(J238,'P-07 HACCP score'!$B$3:$B$7,0),MATCH('D-14 Ernst'!F$2,'P-07 HACCP score'!$C$2:$E$2,0))</f>
        <v>0</v>
      </c>
      <c r="BA238" s="6">
        <f>INDEX('P-07 HACCP score'!$C$3:$E$7,MATCH(K238,'P-07 HACCP score'!$B$3:$B$7,0),MATCH('D-14 Ernst'!G$2,'P-07 HACCP score'!$C$2:$E$2,0))</f>
        <v>0</v>
      </c>
      <c r="BB238" s="6">
        <f>INDEX('P-07 HACCP score'!$C$3:$E$7,MATCH(L238,'P-07 HACCP score'!$B$3:$B$7,0),MATCH('D-14 Ernst'!H$2,'P-07 HACCP score'!$C$2:$E$2,0))</f>
        <v>0</v>
      </c>
      <c r="BC238" s="6">
        <f>INDEX('P-07 HACCP score'!$C$3:$E$7,MATCH(M238,'P-07 HACCP score'!$B$3:$B$7,0),MATCH('D-14 Ernst'!I$2,'P-07 HACCP score'!$C$2:$E$2,0))</f>
        <v>0</v>
      </c>
      <c r="BD238" s="6">
        <f>INDEX('P-07 HACCP score'!$C$3:$E$7,MATCH(N238,'P-07 HACCP score'!$B$3:$B$7,0),MATCH('D-14 Ernst'!J$2,'P-07 HACCP score'!$C$2:$E$2,0))</f>
        <v>9</v>
      </c>
      <c r="BE238" s="6">
        <f>INDEX('P-07 HACCP score'!$C$3:$E$7,MATCH(O238,'P-07 HACCP score'!$B$3:$B$7,0),MATCH('D-14 Ernst'!K$2,'P-07 HACCP score'!$C$2:$E$2,0))</f>
        <v>9</v>
      </c>
      <c r="BF238" s="6">
        <f>INDEX('P-07 HACCP score'!$C$3:$E$7,MATCH(P238,'P-07 HACCP score'!$B$3:$B$7,0),MATCH('D-14 Ernst'!L$2,'P-07 HACCP score'!$C$2:$E$2,0))</f>
        <v>9</v>
      </c>
      <c r="BG238" s="6">
        <f>INDEX('P-07 HACCP score'!$C$3:$E$7,MATCH(Q238,'P-07 HACCP score'!$B$3:$B$7,0),MATCH('D-14 Ernst'!M$2,'P-07 HACCP score'!$C$2:$E$2,0))</f>
        <v>5</v>
      </c>
      <c r="BH238" s="6">
        <f>INDEX('P-07 HACCP score'!$C$3:$E$7,MATCH(R238,'P-07 HACCP score'!$B$3:$B$7,0),MATCH('D-14 Ernst'!N$2,'P-07 HACCP score'!$C$2:$E$2,0))</f>
        <v>0</v>
      </c>
      <c r="BI238" s="6">
        <f>INDEX('P-07 HACCP score'!$C$3:$E$7,MATCH(S238,'P-07 HACCP score'!$B$3:$B$7,0),MATCH('D-14 Ernst'!O$2,'P-07 HACCP score'!$C$2:$E$2,0))</f>
        <v>0</v>
      </c>
      <c r="BJ238" s="6">
        <f>INDEX('P-07 HACCP score'!$C$3:$E$7,MATCH(T238,'P-07 HACCP score'!$B$3:$B$7,0),MATCH('D-14 Ernst'!P$2,'P-07 HACCP score'!$C$2:$E$2,0))</f>
        <v>0</v>
      </c>
      <c r="BK238" s="6">
        <f>INDEX('P-07 HACCP score'!$C$3:$E$7,MATCH(U238,'P-07 HACCP score'!$B$3:$B$7,0),MATCH('D-14 Ernst'!Q$2,'P-07 HACCP score'!$C$2:$E$2,0))</f>
        <v>0</v>
      </c>
      <c r="BL238" s="6">
        <f>INDEX('P-07 HACCP score'!$C$3:$E$7,MATCH(V238,'P-07 HACCP score'!$B$3:$B$7,0),MATCH('D-14 Ernst'!R$2,'P-07 HACCP score'!$C$2:$E$2,0))</f>
        <v>0</v>
      </c>
      <c r="BM238" s="6">
        <f>INDEX('P-07 HACCP score'!$C$3:$E$7,MATCH(W238,'P-07 HACCP score'!$B$3:$B$7,0),MATCH('D-14 Ernst'!S$2,'P-07 HACCP score'!$C$2:$E$2,0))</f>
        <v>0</v>
      </c>
      <c r="BN238" s="6">
        <f>INDEX('P-07 HACCP score'!$C$3:$E$7,MATCH(X238,'P-07 HACCP score'!$B$3:$B$7,0),MATCH('D-14 Ernst'!T$2,'P-07 HACCP score'!$C$2:$E$2,0))</f>
        <v>0</v>
      </c>
      <c r="BO238" s="6">
        <f>INDEX('P-07 HACCP score'!$C$3:$E$7,MATCH(Y238,'P-07 HACCP score'!$B$3:$B$7,0),MATCH('D-14 Ernst'!U$2,'P-07 HACCP score'!$C$2:$E$2,0))</f>
        <v>0</v>
      </c>
      <c r="BP238" s="6">
        <f>INDEX('P-07 HACCP score'!$C$3:$E$7,MATCH(Z238,'P-07 HACCP score'!$B$3:$B$7,0),MATCH('D-14 Ernst'!V$2,'P-07 HACCP score'!$C$2:$E$2,0))</f>
        <v>0</v>
      </c>
      <c r="BQ238" s="6">
        <f>INDEX('P-07 HACCP score'!$C$3:$E$7,MATCH(AA238,'P-07 HACCP score'!$B$3:$B$7,0),MATCH('D-14 Ernst'!W$2,'P-07 HACCP score'!$C$2:$E$2,0))</f>
        <v>0</v>
      </c>
      <c r="BR238" s="6">
        <f>INDEX('P-07 HACCP score'!$C$3:$E$7,MATCH(AB238,'P-07 HACCP score'!$B$3:$B$7,0),MATCH('D-14 Ernst'!X$2,'P-07 HACCP score'!$C$2:$E$2,0))</f>
        <v>0</v>
      </c>
      <c r="BS238" s="6">
        <f>INDEX('P-07 HACCP score'!$C$3:$E$7,MATCH(AC238,'P-07 HACCP score'!$B$3:$B$7,0),MATCH('D-14 Ernst'!Y$2,'P-07 HACCP score'!$C$2:$E$2,0))</f>
        <v>0</v>
      </c>
      <c r="BT238" s="6">
        <f>INDEX('P-07 HACCP score'!$C$3:$E$7,MATCH(AD238,'P-07 HACCP score'!$B$3:$B$7,0),MATCH('D-14 Ernst'!Z$2,'P-07 HACCP score'!$C$2:$E$2,0))</f>
        <v>0</v>
      </c>
      <c r="BU238" s="6">
        <f>INDEX('P-07 HACCP score'!$C$3:$E$7,MATCH(AE238,'P-07 HACCP score'!$B$3:$B$7,0),MATCH('D-14 Ernst'!AA$2,'P-07 HACCP score'!$C$2:$E$2,0))</f>
        <v>0</v>
      </c>
      <c r="BV238" s="6">
        <f>INDEX('P-07 HACCP score'!$C$3:$E$7,MATCH(AF238,'P-07 HACCP score'!$B$3:$B$7,0),MATCH('D-14 Ernst'!AB$2,'P-07 HACCP score'!$C$2:$E$2,0))</f>
        <v>0</v>
      </c>
      <c r="BW238" s="6">
        <f>INDEX('P-07 HACCP score'!$C$3:$E$7,MATCH(AG238,'P-07 HACCP score'!$B$3:$B$7,0),MATCH('D-14 Ernst'!AC$2,'P-07 HACCP score'!$C$2:$E$2,0))</f>
        <v>0</v>
      </c>
      <c r="BX238" s="6">
        <f>INDEX('P-07 HACCP score'!$C$3:$E$7,MATCH(AH238,'P-07 HACCP score'!$B$3:$B$7,0),MATCH('D-14 Ernst'!AD$2,'P-07 HACCP score'!$C$2:$E$2,0))</f>
        <v>0</v>
      </c>
    </row>
    <row r="239" spans="1:76" s="6" customFormat="1" x14ac:dyDescent="0.45">
      <c r="A239" s="47">
        <v>52611</v>
      </c>
      <c r="B239" s="81" t="s">
        <v>960</v>
      </c>
      <c r="C239" s="6" t="s">
        <v>633</v>
      </c>
      <c r="D239" s="21" t="s">
        <v>60</v>
      </c>
      <c r="E239" s="22"/>
      <c r="F239" s="22"/>
      <c r="G239" s="22"/>
      <c r="H239" s="25"/>
      <c r="I239" s="25"/>
      <c r="J239" s="25"/>
      <c r="K239" s="25"/>
      <c r="L239" s="25"/>
      <c r="M239" s="22"/>
      <c r="N239" s="22" t="s">
        <v>43</v>
      </c>
      <c r="O239" s="26" t="s">
        <v>43</v>
      </c>
      <c r="P239" s="26" t="s">
        <v>43</v>
      </c>
      <c r="Q239" s="22" t="s">
        <v>32</v>
      </c>
      <c r="R239" s="22"/>
      <c r="S239" s="22"/>
      <c r="T239" s="22"/>
      <c r="U239" s="22"/>
      <c r="V239" s="22"/>
      <c r="W239" s="22"/>
      <c r="X239" s="22"/>
      <c r="Y239" s="22"/>
      <c r="Z239" s="22"/>
      <c r="AA239" s="22"/>
      <c r="AB239" s="22"/>
      <c r="AC239" s="22"/>
      <c r="AD239" s="22"/>
      <c r="AE239" s="22"/>
      <c r="AF239" s="22"/>
      <c r="AG239" s="22"/>
      <c r="AH239" s="22"/>
      <c r="AI239" s="4">
        <f>COUNTIF(AU239:AW239,5)+COUNTIF(BC239:BD239,5)+COUNTIF(BG239:BX239,5)+COUNTIF(AU239:AW239,9)+COUNTIF(BC239:BD239,9)+COUNTIF(BG239:BX239,9)</f>
        <v>2</v>
      </c>
      <c r="AJ239" s="4">
        <f>COUNTIF(AU239:AW239,15)+COUNTIF(BC239:BD239,15)+COUNTIF(BG239:BX239,15)+COUNTIF(AU239:AW239,25)+COUNTIF(BC239:BD239,25)+COUNTIF(BG239:BX239,25)</f>
        <v>0</v>
      </c>
      <c r="AK239" s="4" t="str">
        <f>IF(AJ239&gt;=1,"HOOG",IF(AI239&gt;=2,"MIDDEN","LAAG"))</f>
        <v>MIDDEN</v>
      </c>
      <c r="AL239" s="4" t="str">
        <f>IF(AND(AJ239=1,OR(G239="H",X239="H"),TEXT(D239,0)&lt;&gt;"4"),"J","N" )</f>
        <v>N</v>
      </c>
      <c r="AM239" s="4" t="s">
        <v>34</v>
      </c>
      <c r="AN239" s="80" t="str">
        <f>IF(OR(AM239="J",AL239="J"),"MIDDEN",AK239)</f>
        <v>MIDDEN</v>
      </c>
      <c r="AO239" s="4" t="s">
        <v>32</v>
      </c>
      <c r="AP239" s="4" t="s">
        <v>36</v>
      </c>
      <c r="AQ239" s="4" t="s">
        <v>34</v>
      </c>
      <c r="AR239" s="4" t="str">
        <f>IF(AND(AO239="H",AP239="K"),"J",IF(OR(AND(AO239="L",AP239="K",AQ239="J"),AND(AO239="H",AP239="G",AQ239="J")),"J","N"))</f>
        <v>N</v>
      </c>
      <c r="AS239" s="4" t="s">
        <v>34</v>
      </c>
      <c r="AT239" s="4" t="str">
        <f>IF(AR239="N",AN239,IF(AN239="LAAG","MIDDEN","HOOG"))</f>
        <v>MIDDEN</v>
      </c>
      <c r="AU239" s="6">
        <f>INDEX('P-07 HACCP score'!$C$3:$E$7,MATCH(E239,'P-07 HACCP score'!$B$3:$B$7,0),MATCH('D-14 Ernst'!A$2,'P-07 HACCP score'!$C$2:$E$2,0))</f>
        <v>0</v>
      </c>
      <c r="AV239" s="6">
        <f>INDEX('P-07 HACCP score'!$C$3:$E$7,MATCH(F239,'P-07 HACCP score'!$B$3:$B$7,0),MATCH('D-14 Ernst'!B$2,'P-07 HACCP score'!$C$2:$E$2,0))</f>
        <v>0</v>
      </c>
      <c r="AW239" s="6">
        <f>INDEX('P-07 HACCP score'!$C$3:$E$7,MATCH(G239,'P-07 HACCP score'!$B$3:$B$7,0),MATCH('D-14 Ernst'!C$2,'P-07 HACCP score'!$C$2:$E$2,0))</f>
        <v>0</v>
      </c>
      <c r="AX239" s="6">
        <f>INDEX('P-07 HACCP score'!$C$3:$E$7,MATCH(H239,'P-07 HACCP score'!$B$3:$B$7,0),MATCH('D-14 Ernst'!D$2,'P-07 HACCP score'!$C$2:$E$2,0))</f>
        <v>0</v>
      </c>
      <c r="AY239" s="6">
        <f>INDEX('P-07 HACCP score'!$C$3:$E$7,MATCH(I239,'P-07 HACCP score'!$B$3:$B$7,0),MATCH('D-14 Ernst'!E$2,'P-07 HACCP score'!$C$2:$E$2,0))</f>
        <v>0</v>
      </c>
      <c r="AZ239" s="6">
        <f>INDEX('P-07 HACCP score'!$C$3:$E$7,MATCH(J239,'P-07 HACCP score'!$B$3:$B$7,0),MATCH('D-14 Ernst'!F$2,'P-07 HACCP score'!$C$2:$E$2,0))</f>
        <v>0</v>
      </c>
      <c r="BA239" s="6">
        <f>INDEX('P-07 HACCP score'!$C$3:$E$7,MATCH(K239,'P-07 HACCP score'!$B$3:$B$7,0),MATCH('D-14 Ernst'!G$2,'P-07 HACCP score'!$C$2:$E$2,0))</f>
        <v>0</v>
      </c>
      <c r="BB239" s="6">
        <f>INDEX('P-07 HACCP score'!$C$3:$E$7,MATCH(L239,'P-07 HACCP score'!$B$3:$B$7,0),MATCH('D-14 Ernst'!H$2,'P-07 HACCP score'!$C$2:$E$2,0))</f>
        <v>0</v>
      </c>
      <c r="BC239" s="6">
        <f>INDEX('P-07 HACCP score'!$C$3:$E$7,MATCH(M239,'P-07 HACCP score'!$B$3:$B$7,0),MATCH('D-14 Ernst'!I$2,'P-07 HACCP score'!$C$2:$E$2,0))</f>
        <v>0</v>
      </c>
      <c r="BD239" s="6">
        <f>INDEX('P-07 HACCP score'!$C$3:$E$7,MATCH(N239,'P-07 HACCP score'!$B$3:$B$7,0),MATCH('D-14 Ernst'!J$2,'P-07 HACCP score'!$C$2:$E$2,0))</f>
        <v>9</v>
      </c>
      <c r="BE239" s="6">
        <f>INDEX('P-07 HACCP score'!$C$3:$E$7,MATCH(O239,'P-07 HACCP score'!$B$3:$B$7,0),MATCH('D-14 Ernst'!K$2,'P-07 HACCP score'!$C$2:$E$2,0))</f>
        <v>9</v>
      </c>
      <c r="BF239" s="6">
        <f>INDEX('P-07 HACCP score'!$C$3:$E$7,MATCH(P239,'P-07 HACCP score'!$B$3:$B$7,0),MATCH('D-14 Ernst'!L$2,'P-07 HACCP score'!$C$2:$E$2,0))</f>
        <v>9</v>
      </c>
      <c r="BG239" s="6">
        <f>INDEX('P-07 HACCP score'!$C$3:$E$7,MATCH(Q239,'P-07 HACCP score'!$B$3:$B$7,0),MATCH('D-14 Ernst'!M$2,'P-07 HACCP score'!$C$2:$E$2,0))</f>
        <v>5</v>
      </c>
      <c r="BH239" s="6">
        <f>INDEX('P-07 HACCP score'!$C$3:$E$7,MATCH(R239,'P-07 HACCP score'!$B$3:$B$7,0),MATCH('D-14 Ernst'!N$2,'P-07 HACCP score'!$C$2:$E$2,0))</f>
        <v>0</v>
      </c>
      <c r="BI239" s="6">
        <f>INDEX('P-07 HACCP score'!$C$3:$E$7,MATCH(S239,'P-07 HACCP score'!$B$3:$B$7,0),MATCH('D-14 Ernst'!O$2,'P-07 HACCP score'!$C$2:$E$2,0))</f>
        <v>0</v>
      </c>
      <c r="BJ239" s="6">
        <f>INDEX('P-07 HACCP score'!$C$3:$E$7,MATCH(T239,'P-07 HACCP score'!$B$3:$B$7,0),MATCH('D-14 Ernst'!P$2,'P-07 HACCP score'!$C$2:$E$2,0))</f>
        <v>0</v>
      </c>
      <c r="BK239" s="6">
        <f>INDEX('P-07 HACCP score'!$C$3:$E$7,MATCH(U239,'P-07 HACCP score'!$B$3:$B$7,0),MATCH('D-14 Ernst'!Q$2,'P-07 HACCP score'!$C$2:$E$2,0))</f>
        <v>0</v>
      </c>
      <c r="BL239" s="6">
        <f>INDEX('P-07 HACCP score'!$C$3:$E$7,MATCH(V239,'P-07 HACCP score'!$B$3:$B$7,0),MATCH('D-14 Ernst'!R$2,'P-07 HACCP score'!$C$2:$E$2,0))</f>
        <v>0</v>
      </c>
      <c r="BM239" s="6">
        <f>INDEX('P-07 HACCP score'!$C$3:$E$7,MATCH(W239,'P-07 HACCP score'!$B$3:$B$7,0),MATCH('D-14 Ernst'!S$2,'P-07 HACCP score'!$C$2:$E$2,0))</f>
        <v>0</v>
      </c>
      <c r="BN239" s="6">
        <f>INDEX('P-07 HACCP score'!$C$3:$E$7,MATCH(X239,'P-07 HACCP score'!$B$3:$B$7,0),MATCH('D-14 Ernst'!T$2,'P-07 HACCP score'!$C$2:$E$2,0))</f>
        <v>0</v>
      </c>
      <c r="BO239" s="6">
        <f>INDEX('P-07 HACCP score'!$C$3:$E$7,MATCH(Y239,'P-07 HACCP score'!$B$3:$B$7,0),MATCH('D-14 Ernst'!U$2,'P-07 HACCP score'!$C$2:$E$2,0))</f>
        <v>0</v>
      </c>
      <c r="BP239" s="6">
        <f>INDEX('P-07 HACCP score'!$C$3:$E$7,MATCH(Z239,'P-07 HACCP score'!$B$3:$B$7,0),MATCH('D-14 Ernst'!V$2,'P-07 HACCP score'!$C$2:$E$2,0))</f>
        <v>0</v>
      </c>
      <c r="BQ239" s="6">
        <f>INDEX('P-07 HACCP score'!$C$3:$E$7,MATCH(AA239,'P-07 HACCP score'!$B$3:$B$7,0),MATCH('D-14 Ernst'!W$2,'P-07 HACCP score'!$C$2:$E$2,0))</f>
        <v>0</v>
      </c>
      <c r="BR239" s="6">
        <f>INDEX('P-07 HACCP score'!$C$3:$E$7,MATCH(AB239,'P-07 HACCP score'!$B$3:$B$7,0),MATCH('D-14 Ernst'!X$2,'P-07 HACCP score'!$C$2:$E$2,0))</f>
        <v>0</v>
      </c>
      <c r="BS239" s="6">
        <f>INDEX('P-07 HACCP score'!$C$3:$E$7,MATCH(AC239,'P-07 HACCP score'!$B$3:$B$7,0),MATCH('D-14 Ernst'!Y$2,'P-07 HACCP score'!$C$2:$E$2,0))</f>
        <v>0</v>
      </c>
      <c r="BT239" s="6">
        <f>INDEX('P-07 HACCP score'!$C$3:$E$7,MATCH(AD239,'P-07 HACCP score'!$B$3:$B$7,0),MATCH('D-14 Ernst'!Z$2,'P-07 HACCP score'!$C$2:$E$2,0))</f>
        <v>0</v>
      </c>
      <c r="BU239" s="6">
        <f>INDEX('P-07 HACCP score'!$C$3:$E$7,MATCH(AE239,'P-07 HACCP score'!$B$3:$B$7,0),MATCH('D-14 Ernst'!AA$2,'P-07 HACCP score'!$C$2:$E$2,0))</f>
        <v>0</v>
      </c>
      <c r="BV239" s="6">
        <f>INDEX('P-07 HACCP score'!$C$3:$E$7,MATCH(AF239,'P-07 HACCP score'!$B$3:$B$7,0),MATCH('D-14 Ernst'!AB$2,'P-07 HACCP score'!$C$2:$E$2,0))</f>
        <v>0</v>
      </c>
      <c r="BW239" s="6">
        <f>INDEX('P-07 HACCP score'!$C$3:$E$7,MATCH(AG239,'P-07 HACCP score'!$B$3:$B$7,0),MATCH('D-14 Ernst'!AC$2,'P-07 HACCP score'!$C$2:$E$2,0))</f>
        <v>0</v>
      </c>
      <c r="BX239" s="6">
        <f>INDEX('P-07 HACCP score'!$C$3:$E$7,MATCH(AH239,'P-07 HACCP score'!$B$3:$B$7,0),MATCH('D-14 Ernst'!AD$2,'P-07 HACCP score'!$C$2:$E$2,0))</f>
        <v>0</v>
      </c>
    </row>
    <row r="240" spans="1:76" x14ac:dyDescent="0.45">
      <c r="A240" s="47">
        <v>52610</v>
      </c>
      <c r="B240" s="6" t="s">
        <v>261</v>
      </c>
      <c r="C240" s="6" t="s">
        <v>633</v>
      </c>
      <c r="D240" s="21" t="s">
        <v>60</v>
      </c>
      <c r="E240" s="22"/>
      <c r="F240" s="22"/>
      <c r="G240" s="22"/>
      <c r="H240" s="25"/>
      <c r="I240" s="25"/>
      <c r="J240" s="25"/>
      <c r="K240" s="25"/>
      <c r="L240" s="25"/>
      <c r="M240" s="22"/>
      <c r="N240" s="22" t="s">
        <v>43</v>
      </c>
      <c r="O240" s="26" t="s">
        <v>43</v>
      </c>
      <c r="P240" s="26" t="s">
        <v>43</v>
      </c>
      <c r="Q240" s="22" t="s">
        <v>32</v>
      </c>
      <c r="R240" s="22"/>
      <c r="S240" s="22"/>
      <c r="T240" s="22"/>
      <c r="U240" s="22"/>
      <c r="V240" s="22"/>
      <c r="W240" s="22"/>
      <c r="X240" s="22"/>
      <c r="Y240" s="22"/>
      <c r="Z240" s="22"/>
      <c r="AA240" s="22"/>
      <c r="AB240" s="22"/>
      <c r="AC240" s="22"/>
      <c r="AD240" s="22"/>
      <c r="AE240" s="22"/>
      <c r="AF240" s="22"/>
      <c r="AG240" s="22"/>
      <c r="AH240" s="22"/>
      <c r="AI240" s="4">
        <f>COUNTIF(AU240:AW240,5)+COUNTIF(BC240:BD240,5)+COUNTIF(BG240:BX240,5)+COUNTIF(AU240:AW240,9)+COUNTIF(BC240:BD240,9)+COUNTIF(BG240:BX240,9)</f>
        <v>2</v>
      </c>
      <c r="AJ240" s="4">
        <f>COUNTIF(AU240:AW240,15)+COUNTIF(BC240:BD240,15)+COUNTIF(BG240:BX240,15)+COUNTIF(AU240:AW240,25)+COUNTIF(BC240:BD240,25)+COUNTIF(BG240:BX240,25)</f>
        <v>0</v>
      </c>
      <c r="AK240" s="4" t="str">
        <f>IF(AJ240&gt;=1,"HOOG",IF(AI240&gt;=2,"MIDDEN","LAAG"))</f>
        <v>MIDDEN</v>
      </c>
      <c r="AL240" s="4" t="str">
        <f>IF(AND(AJ240=1,OR(G240="H",X240="H"),TEXT(D240,0)&lt;&gt;"4"),"J","N" )</f>
        <v>N</v>
      </c>
      <c r="AM240" s="4" t="s">
        <v>34</v>
      </c>
      <c r="AN240" s="80" t="str">
        <f>IF(OR(AM240="J",AL240="J"),"MIDDEN",AK240)</f>
        <v>MIDDEN</v>
      </c>
      <c r="AO240" s="4" t="s">
        <v>32</v>
      </c>
      <c r="AP240" s="4" t="s">
        <v>36</v>
      </c>
      <c r="AQ240" s="4" t="s">
        <v>34</v>
      </c>
      <c r="AR240" s="4" t="str">
        <f>IF(AND(AO240="H",AP240="K"),"J",IF(OR(AND(AO240="L",AP240="K",AQ240="J"),AND(AO240="H",AP240="G",AQ240="J")),"J","N"))</f>
        <v>N</v>
      </c>
      <c r="AS240" s="4" t="s">
        <v>34</v>
      </c>
      <c r="AT240" s="4" t="str">
        <f>IF(AR240="N",AN240,IF(AN240="LAAG","MIDDEN","HOOG"))</f>
        <v>MIDDEN</v>
      </c>
      <c r="AU240" s="6">
        <f>INDEX('P-07 HACCP score'!$C$3:$E$7,MATCH(E240,'P-07 HACCP score'!$B$3:$B$7,0),MATCH('D-14 Ernst'!A$2,'P-07 HACCP score'!$C$2:$E$2,0))</f>
        <v>0</v>
      </c>
      <c r="AV240" s="6">
        <f>INDEX('P-07 HACCP score'!$C$3:$E$7,MATCH(F240,'P-07 HACCP score'!$B$3:$B$7,0),MATCH('D-14 Ernst'!B$2,'P-07 HACCP score'!$C$2:$E$2,0))</f>
        <v>0</v>
      </c>
      <c r="AW240" s="6">
        <f>INDEX('P-07 HACCP score'!$C$3:$E$7,MATCH(G240,'P-07 HACCP score'!$B$3:$B$7,0),MATCH('D-14 Ernst'!C$2,'P-07 HACCP score'!$C$2:$E$2,0))</f>
        <v>0</v>
      </c>
      <c r="AX240" s="6">
        <f>INDEX('P-07 HACCP score'!$C$3:$E$7,MATCH(H240,'P-07 HACCP score'!$B$3:$B$7,0),MATCH('D-14 Ernst'!D$2,'P-07 HACCP score'!$C$2:$E$2,0))</f>
        <v>0</v>
      </c>
      <c r="AY240" s="6">
        <f>INDEX('P-07 HACCP score'!$C$3:$E$7,MATCH(I240,'P-07 HACCP score'!$B$3:$B$7,0),MATCH('D-14 Ernst'!E$2,'P-07 HACCP score'!$C$2:$E$2,0))</f>
        <v>0</v>
      </c>
      <c r="AZ240" s="6">
        <f>INDEX('P-07 HACCP score'!$C$3:$E$7,MATCH(J240,'P-07 HACCP score'!$B$3:$B$7,0),MATCH('D-14 Ernst'!F$2,'P-07 HACCP score'!$C$2:$E$2,0))</f>
        <v>0</v>
      </c>
      <c r="BA240" s="6">
        <f>INDEX('P-07 HACCP score'!$C$3:$E$7,MATCH(K240,'P-07 HACCP score'!$B$3:$B$7,0),MATCH('D-14 Ernst'!G$2,'P-07 HACCP score'!$C$2:$E$2,0))</f>
        <v>0</v>
      </c>
      <c r="BB240" s="6">
        <f>INDEX('P-07 HACCP score'!$C$3:$E$7,MATCH(L240,'P-07 HACCP score'!$B$3:$B$7,0),MATCH('D-14 Ernst'!H$2,'P-07 HACCP score'!$C$2:$E$2,0))</f>
        <v>0</v>
      </c>
      <c r="BC240" s="6">
        <f>INDEX('P-07 HACCP score'!$C$3:$E$7,MATCH(M240,'P-07 HACCP score'!$B$3:$B$7,0),MATCH('D-14 Ernst'!I$2,'P-07 HACCP score'!$C$2:$E$2,0))</f>
        <v>0</v>
      </c>
      <c r="BD240" s="6">
        <f>INDEX('P-07 HACCP score'!$C$3:$E$7,MATCH(N240,'P-07 HACCP score'!$B$3:$B$7,0),MATCH('D-14 Ernst'!J$2,'P-07 HACCP score'!$C$2:$E$2,0))</f>
        <v>9</v>
      </c>
      <c r="BE240" s="6">
        <f>INDEX('P-07 HACCP score'!$C$3:$E$7,MATCH(O240,'P-07 HACCP score'!$B$3:$B$7,0),MATCH('D-14 Ernst'!K$2,'P-07 HACCP score'!$C$2:$E$2,0))</f>
        <v>9</v>
      </c>
      <c r="BF240" s="6">
        <f>INDEX('P-07 HACCP score'!$C$3:$E$7,MATCH(P240,'P-07 HACCP score'!$B$3:$B$7,0),MATCH('D-14 Ernst'!L$2,'P-07 HACCP score'!$C$2:$E$2,0))</f>
        <v>9</v>
      </c>
      <c r="BG240" s="6">
        <f>INDEX('P-07 HACCP score'!$C$3:$E$7,MATCH(Q240,'P-07 HACCP score'!$B$3:$B$7,0),MATCH('D-14 Ernst'!M$2,'P-07 HACCP score'!$C$2:$E$2,0))</f>
        <v>5</v>
      </c>
      <c r="BH240" s="6">
        <f>INDEX('P-07 HACCP score'!$C$3:$E$7,MATCH(R240,'P-07 HACCP score'!$B$3:$B$7,0),MATCH('D-14 Ernst'!N$2,'P-07 HACCP score'!$C$2:$E$2,0))</f>
        <v>0</v>
      </c>
      <c r="BI240" s="6">
        <f>INDEX('P-07 HACCP score'!$C$3:$E$7,MATCH(S240,'P-07 HACCP score'!$B$3:$B$7,0),MATCH('D-14 Ernst'!O$2,'P-07 HACCP score'!$C$2:$E$2,0))</f>
        <v>0</v>
      </c>
      <c r="BJ240" s="6">
        <f>INDEX('P-07 HACCP score'!$C$3:$E$7,MATCH(T240,'P-07 HACCP score'!$B$3:$B$7,0),MATCH('D-14 Ernst'!P$2,'P-07 HACCP score'!$C$2:$E$2,0))</f>
        <v>0</v>
      </c>
      <c r="BK240" s="6">
        <f>INDEX('P-07 HACCP score'!$C$3:$E$7,MATCH(U240,'P-07 HACCP score'!$B$3:$B$7,0),MATCH('D-14 Ernst'!Q$2,'P-07 HACCP score'!$C$2:$E$2,0))</f>
        <v>0</v>
      </c>
      <c r="BL240" s="6">
        <f>INDEX('P-07 HACCP score'!$C$3:$E$7,MATCH(V240,'P-07 HACCP score'!$B$3:$B$7,0),MATCH('D-14 Ernst'!R$2,'P-07 HACCP score'!$C$2:$E$2,0))</f>
        <v>0</v>
      </c>
      <c r="BM240" s="6">
        <f>INDEX('P-07 HACCP score'!$C$3:$E$7,MATCH(W240,'P-07 HACCP score'!$B$3:$B$7,0),MATCH('D-14 Ernst'!S$2,'P-07 HACCP score'!$C$2:$E$2,0))</f>
        <v>0</v>
      </c>
      <c r="BN240" s="6">
        <f>INDEX('P-07 HACCP score'!$C$3:$E$7,MATCH(X240,'P-07 HACCP score'!$B$3:$B$7,0),MATCH('D-14 Ernst'!T$2,'P-07 HACCP score'!$C$2:$E$2,0))</f>
        <v>0</v>
      </c>
      <c r="BO240" s="6">
        <f>INDEX('P-07 HACCP score'!$C$3:$E$7,MATCH(Y240,'P-07 HACCP score'!$B$3:$B$7,0),MATCH('D-14 Ernst'!U$2,'P-07 HACCP score'!$C$2:$E$2,0))</f>
        <v>0</v>
      </c>
      <c r="BP240" s="6">
        <f>INDEX('P-07 HACCP score'!$C$3:$E$7,MATCH(Z240,'P-07 HACCP score'!$B$3:$B$7,0),MATCH('D-14 Ernst'!V$2,'P-07 HACCP score'!$C$2:$E$2,0))</f>
        <v>0</v>
      </c>
      <c r="BQ240" s="6">
        <f>INDEX('P-07 HACCP score'!$C$3:$E$7,MATCH(AA240,'P-07 HACCP score'!$B$3:$B$7,0),MATCH('D-14 Ernst'!W$2,'P-07 HACCP score'!$C$2:$E$2,0))</f>
        <v>0</v>
      </c>
      <c r="BR240" s="6">
        <f>INDEX('P-07 HACCP score'!$C$3:$E$7,MATCH(AB240,'P-07 HACCP score'!$B$3:$B$7,0),MATCH('D-14 Ernst'!X$2,'P-07 HACCP score'!$C$2:$E$2,0))</f>
        <v>0</v>
      </c>
      <c r="BS240" s="6">
        <f>INDEX('P-07 HACCP score'!$C$3:$E$7,MATCH(AC240,'P-07 HACCP score'!$B$3:$B$7,0),MATCH('D-14 Ernst'!Y$2,'P-07 HACCP score'!$C$2:$E$2,0))</f>
        <v>0</v>
      </c>
      <c r="BT240" s="6">
        <f>INDEX('P-07 HACCP score'!$C$3:$E$7,MATCH(AD240,'P-07 HACCP score'!$B$3:$B$7,0),MATCH('D-14 Ernst'!Z$2,'P-07 HACCP score'!$C$2:$E$2,0))</f>
        <v>0</v>
      </c>
      <c r="BU240" s="6">
        <f>INDEX('P-07 HACCP score'!$C$3:$E$7,MATCH(AE240,'P-07 HACCP score'!$B$3:$B$7,0),MATCH('D-14 Ernst'!AA$2,'P-07 HACCP score'!$C$2:$E$2,0))</f>
        <v>0</v>
      </c>
      <c r="BV240" s="6">
        <f>INDEX('P-07 HACCP score'!$C$3:$E$7,MATCH(AF240,'P-07 HACCP score'!$B$3:$B$7,0),MATCH('D-14 Ernst'!AB$2,'P-07 HACCP score'!$C$2:$E$2,0))</f>
        <v>0</v>
      </c>
      <c r="BW240" s="6">
        <f>INDEX('P-07 HACCP score'!$C$3:$E$7,MATCH(AG240,'P-07 HACCP score'!$B$3:$B$7,0),MATCH('D-14 Ernst'!AC$2,'P-07 HACCP score'!$C$2:$E$2,0))</f>
        <v>0</v>
      </c>
      <c r="BX240" s="6">
        <f>INDEX('P-07 HACCP score'!$C$3:$E$7,MATCH(AH240,'P-07 HACCP score'!$B$3:$B$7,0),MATCH('D-14 Ernst'!AD$2,'P-07 HACCP score'!$C$2:$E$2,0))</f>
        <v>0</v>
      </c>
    </row>
    <row r="241" spans="1:76" x14ac:dyDescent="0.45">
      <c r="A241" s="47">
        <v>30805</v>
      </c>
      <c r="B241" s="81" t="s">
        <v>946</v>
      </c>
      <c r="C241" s="6" t="s">
        <v>123</v>
      </c>
      <c r="D241" s="21" t="s">
        <v>60</v>
      </c>
      <c r="E241" s="22"/>
      <c r="F241" s="22"/>
      <c r="G241" s="22"/>
      <c r="H241" s="25"/>
      <c r="I241" s="25"/>
      <c r="J241" s="25"/>
      <c r="K241" s="25"/>
      <c r="L241" s="25"/>
      <c r="M241" s="22"/>
      <c r="N241" s="22" t="s">
        <v>43</v>
      </c>
      <c r="O241" s="26" t="s">
        <v>43</v>
      </c>
      <c r="P241" s="26" t="s">
        <v>43</v>
      </c>
      <c r="Q241" s="22" t="s">
        <v>32</v>
      </c>
      <c r="R241" s="22"/>
      <c r="S241" s="22"/>
      <c r="T241" s="22"/>
      <c r="U241" s="22"/>
      <c r="V241" s="22"/>
      <c r="W241" s="22"/>
      <c r="X241" s="22"/>
      <c r="Y241" s="22"/>
      <c r="Z241" s="22"/>
      <c r="AA241" s="22"/>
      <c r="AB241" s="22"/>
      <c r="AC241" s="22"/>
      <c r="AD241" s="22"/>
      <c r="AE241" s="22"/>
      <c r="AF241" s="22"/>
      <c r="AG241" s="22"/>
      <c r="AH241" s="22"/>
      <c r="AI241" s="4">
        <f>COUNTIF(AU241:AW241,5)+COUNTIF(BC241:BD241,5)+COUNTIF(BG241:BX241,5)+COUNTIF(AU241:AW241,9)+COUNTIF(BC241:BD241,9)+COUNTIF(BG241:BX241,9)</f>
        <v>2</v>
      </c>
      <c r="AJ241" s="4">
        <f>COUNTIF(AU241:AW241,15)+COUNTIF(BC241:BD241,15)+COUNTIF(BG241:BX241,15)+COUNTIF(AU241:AW241,25)+COUNTIF(BC241:BD241,25)+COUNTIF(BG241:BX241,25)</f>
        <v>0</v>
      </c>
      <c r="AK241" s="4" t="str">
        <f>IF(AJ241&gt;=1,"HOOG",IF(AI241&gt;=2,"MIDDEN","LAAG"))</f>
        <v>MIDDEN</v>
      </c>
      <c r="AL241" s="4" t="str">
        <f>IF(AND(AJ241=1,OR(G241="H",X241="H"),TEXT(D241,0)&lt;&gt;"4"),"J","N" )</f>
        <v>N</v>
      </c>
      <c r="AM241" s="4" t="s">
        <v>34</v>
      </c>
      <c r="AN241" s="80" t="str">
        <f>IF(OR(AM241="J",AL241="J"),"MIDDEN",AK241)</f>
        <v>MIDDEN</v>
      </c>
      <c r="AO241" s="4" t="s">
        <v>35</v>
      </c>
      <c r="AP241" s="4" t="s">
        <v>36</v>
      </c>
      <c r="AQ241" s="4" t="s">
        <v>34</v>
      </c>
      <c r="AR241" s="4" t="str">
        <f>IF(AND(AO241="H",AP241="K"),"J",IF(OR(AND(AO241="L",AP241="K",AQ241="J"),AND(AO241="H",AP241="G",AQ241="J")),"J","N"))</f>
        <v>N</v>
      </c>
      <c r="AS241" s="4" t="s">
        <v>34</v>
      </c>
      <c r="AT241" s="4" t="str">
        <f>IF(AR241="N",AN241,IF(AN241="LAAG","MIDDEN","HOOG"))</f>
        <v>MIDDEN</v>
      </c>
      <c r="AU241" s="6">
        <f>INDEX('P-07 HACCP score'!$C$3:$E$7,MATCH(E241,'P-07 HACCP score'!$B$3:$B$7,0),MATCH('D-14 Ernst'!A$2,'P-07 HACCP score'!$C$2:$E$2,0))</f>
        <v>0</v>
      </c>
      <c r="AV241" s="6">
        <f>INDEX('P-07 HACCP score'!$C$3:$E$7,MATCH(F241,'P-07 HACCP score'!$B$3:$B$7,0),MATCH('D-14 Ernst'!B$2,'P-07 HACCP score'!$C$2:$E$2,0))</f>
        <v>0</v>
      </c>
      <c r="AW241" s="6">
        <f>INDEX('P-07 HACCP score'!$C$3:$E$7,MATCH(G241,'P-07 HACCP score'!$B$3:$B$7,0),MATCH('D-14 Ernst'!C$2,'P-07 HACCP score'!$C$2:$E$2,0))</f>
        <v>0</v>
      </c>
      <c r="AX241" s="6">
        <f>INDEX('P-07 HACCP score'!$C$3:$E$7,MATCH(H241,'P-07 HACCP score'!$B$3:$B$7,0),MATCH('D-14 Ernst'!D$2,'P-07 HACCP score'!$C$2:$E$2,0))</f>
        <v>0</v>
      </c>
      <c r="AY241" s="6">
        <f>INDEX('P-07 HACCP score'!$C$3:$E$7,MATCH(I241,'P-07 HACCP score'!$B$3:$B$7,0),MATCH('D-14 Ernst'!E$2,'P-07 HACCP score'!$C$2:$E$2,0))</f>
        <v>0</v>
      </c>
      <c r="AZ241" s="6">
        <f>INDEX('P-07 HACCP score'!$C$3:$E$7,MATCH(J241,'P-07 HACCP score'!$B$3:$B$7,0),MATCH('D-14 Ernst'!F$2,'P-07 HACCP score'!$C$2:$E$2,0))</f>
        <v>0</v>
      </c>
      <c r="BA241" s="6">
        <f>INDEX('P-07 HACCP score'!$C$3:$E$7,MATCH(K241,'P-07 HACCP score'!$B$3:$B$7,0),MATCH('D-14 Ernst'!G$2,'P-07 HACCP score'!$C$2:$E$2,0))</f>
        <v>0</v>
      </c>
      <c r="BB241" s="6">
        <f>INDEX('P-07 HACCP score'!$C$3:$E$7,MATCH(L241,'P-07 HACCP score'!$B$3:$B$7,0),MATCH('D-14 Ernst'!H$2,'P-07 HACCP score'!$C$2:$E$2,0))</f>
        <v>0</v>
      </c>
      <c r="BC241" s="6">
        <f>INDEX('P-07 HACCP score'!$C$3:$E$7,MATCH(M241,'P-07 HACCP score'!$B$3:$B$7,0),MATCH('D-14 Ernst'!I$2,'P-07 HACCP score'!$C$2:$E$2,0))</f>
        <v>0</v>
      </c>
      <c r="BD241" s="6">
        <f>INDEX('P-07 HACCP score'!$C$3:$E$7,MATCH(N241,'P-07 HACCP score'!$B$3:$B$7,0),MATCH('D-14 Ernst'!J$2,'P-07 HACCP score'!$C$2:$E$2,0))</f>
        <v>9</v>
      </c>
      <c r="BE241" s="6">
        <f>INDEX('P-07 HACCP score'!$C$3:$E$7,MATCH(O241,'P-07 HACCP score'!$B$3:$B$7,0),MATCH('D-14 Ernst'!K$2,'P-07 HACCP score'!$C$2:$E$2,0))</f>
        <v>9</v>
      </c>
      <c r="BF241" s="6">
        <f>INDEX('P-07 HACCP score'!$C$3:$E$7,MATCH(P241,'P-07 HACCP score'!$B$3:$B$7,0),MATCH('D-14 Ernst'!L$2,'P-07 HACCP score'!$C$2:$E$2,0))</f>
        <v>9</v>
      </c>
      <c r="BG241" s="6">
        <f>INDEX('P-07 HACCP score'!$C$3:$E$7,MATCH(Q241,'P-07 HACCP score'!$B$3:$B$7,0),MATCH('D-14 Ernst'!M$2,'P-07 HACCP score'!$C$2:$E$2,0))</f>
        <v>5</v>
      </c>
      <c r="BH241" s="6">
        <f>INDEX('P-07 HACCP score'!$C$3:$E$7,MATCH(R241,'P-07 HACCP score'!$B$3:$B$7,0),MATCH('D-14 Ernst'!N$2,'P-07 HACCP score'!$C$2:$E$2,0))</f>
        <v>0</v>
      </c>
      <c r="BI241" s="6">
        <f>INDEX('P-07 HACCP score'!$C$3:$E$7,MATCH(S241,'P-07 HACCP score'!$B$3:$B$7,0),MATCH('D-14 Ernst'!O$2,'P-07 HACCP score'!$C$2:$E$2,0))</f>
        <v>0</v>
      </c>
      <c r="BJ241" s="6">
        <f>INDEX('P-07 HACCP score'!$C$3:$E$7,MATCH(T241,'P-07 HACCP score'!$B$3:$B$7,0),MATCH('D-14 Ernst'!P$2,'P-07 HACCP score'!$C$2:$E$2,0))</f>
        <v>0</v>
      </c>
      <c r="BK241" s="6">
        <f>INDEX('P-07 HACCP score'!$C$3:$E$7,MATCH(U241,'P-07 HACCP score'!$B$3:$B$7,0),MATCH('D-14 Ernst'!Q$2,'P-07 HACCP score'!$C$2:$E$2,0))</f>
        <v>0</v>
      </c>
      <c r="BL241" s="6">
        <f>INDEX('P-07 HACCP score'!$C$3:$E$7,MATCH(V241,'P-07 HACCP score'!$B$3:$B$7,0),MATCH('D-14 Ernst'!R$2,'P-07 HACCP score'!$C$2:$E$2,0))</f>
        <v>0</v>
      </c>
      <c r="BM241" s="6">
        <f>INDEX('P-07 HACCP score'!$C$3:$E$7,MATCH(W241,'P-07 HACCP score'!$B$3:$B$7,0),MATCH('D-14 Ernst'!S$2,'P-07 HACCP score'!$C$2:$E$2,0))</f>
        <v>0</v>
      </c>
      <c r="BN241" s="6">
        <f>INDEX('P-07 HACCP score'!$C$3:$E$7,MATCH(X241,'P-07 HACCP score'!$B$3:$B$7,0),MATCH('D-14 Ernst'!T$2,'P-07 HACCP score'!$C$2:$E$2,0))</f>
        <v>0</v>
      </c>
      <c r="BO241" s="6">
        <f>INDEX('P-07 HACCP score'!$C$3:$E$7,MATCH(Y241,'P-07 HACCP score'!$B$3:$B$7,0),MATCH('D-14 Ernst'!U$2,'P-07 HACCP score'!$C$2:$E$2,0))</f>
        <v>0</v>
      </c>
      <c r="BP241" s="6">
        <f>INDEX('P-07 HACCP score'!$C$3:$E$7,MATCH(Z241,'P-07 HACCP score'!$B$3:$B$7,0),MATCH('D-14 Ernst'!V$2,'P-07 HACCP score'!$C$2:$E$2,0))</f>
        <v>0</v>
      </c>
      <c r="BQ241" s="6">
        <f>INDEX('P-07 HACCP score'!$C$3:$E$7,MATCH(AA241,'P-07 HACCP score'!$B$3:$B$7,0),MATCH('D-14 Ernst'!W$2,'P-07 HACCP score'!$C$2:$E$2,0))</f>
        <v>0</v>
      </c>
      <c r="BR241" s="6">
        <f>INDEX('P-07 HACCP score'!$C$3:$E$7,MATCH(AB241,'P-07 HACCP score'!$B$3:$B$7,0),MATCH('D-14 Ernst'!X$2,'P-07 HACCP score'!$C$2:$E$2,0))</f>
        <v>0</v>
      </c>
      <c r="BS241" s="6">
        <f>INDEX('P-07 HACCP score'!$C$3:$E$7,MATCH(AC241,'P-07 HACCP score'!$B$3:$B$7,0),MATCH('D-14 Ernst'!Y$2,'P-07 HACCP score'!$C$2:$E$2,0))</f>
        <v>0</v>
      </c>
      <c r="BT241" s="6">
        <f>INDEX('P-07 HACCP score'!$C$3:$E$7,MATCH(AD241,'P-07 HACCP score'!$B$3:$B$7,0),MATCH('D-14 Ernst'!Z$2,'P-07 HACCP score'!$C$2:$E$2,0))</f>
        <v>0</v>
      </c>
      <c r="BU241" s="6">
        <f>INDEX('P-07 HACCP score'!$C$3:$E$7,MATCH(AE241,'P-07 HACCP score'!$B$3:$B$7,0),MATCH('D-14 Ernst'!AA$2,'P-07 HACCP score'!$C$2:$E$2,0))</f>
        <v>0</v>
      </c>
      <c r="BV241" s="6">
        <f>INDEX('P-07 HACCP score'!$C$3:$E$7,MATCH(AF241,'P-07 HACCP score'!$B$3:$B$7,0),MATCH('D-14 Ernst'!AB$2,'P-07 HACCP score'!$C$2:$E$2,0))</f>
        <v>0</v>
      </c>
      <c r="BW241" s="6">
        <f>INDEX('P-07 HACCP score'!$C$3:$E$7,MATCH(AG241,'P-07 HACCP score'!$B$3:$B$7,0),MATCH('D-14 Ernst'!AC$2,'P-07 HACCP score'!$C$2:$E$2,0))</f>
        <v>0</v>
      </c>
      <c r="BX241" s="6">
        <f>INDEX('P-07 HACCP score'!$C$3:$E$7,MATCH(AH241,'P-07 HACCP score'!$B$3:$B$7,0),MATCH('D-14 Ernst'!AD$2,'P-07 HACCP score'!$C$2:$E$2,0))</f>
        <v>0</v>
      </c>
    </row>
    <row r="242" spans="1:76" x14ac:dyDescent="0.45">
      <c r="A242" s="47">
        <v>30800</v>
      </c>
      <c r="B242" s="6" t="s">
        <v>262</v>
      </c>
      <c r="C242" s="6" t="s">
        <v>123</v>
      </c>
      <c r="D242" s="21" t="s">
        <v>60</v>
      </c>
      <c r="E242" s="22"/>
      <c r="F242" s="22"/>
      <c r="G242" s="22"/>
      <c r="H242" s="25"/>
      <c r="I242" s="25"/>
      <c r="J242" s="25"/>
      <c r="K242" s="25"/>
      <c r="L242" s="25"/>
      <c r="M242" s="22"/>
      <c r="N242" s="22" t="s">
        <v>43</v>
      </c>
      <c r="O242" s="26" t="s">
        <v>43</v>
      </c>
      <c r="P242" s="26" t="s">
        <v>43</v>
      </c>
      <c r="Q242" s="22" t="s">
        <v>32</v>
      </c>
      <c r="R242" s="22"/>
      <c r="S242" s="22"/>
      <c r="T242" s="22"/>
      <c r="U242" s="22"/>
      <c r="V242" s="22"/>
      <c r="W242" s="22"/>
      <c r="X242" s="22"/>
      <c r="Y242" s="22"/>
      <c r="Z242" s="22"/>
      <c r="AA242" s="22"/>
      <c r="AB242" s="22"/>
      <c r="AC242" s="22"/>
      <c r="AD242" s="22"/>
      <c r="AE242" s="22"/>
      <c r="AF242" s="22"/>
      <c r="AG242" s="22"/>
      <c r="AH242" s="22"/>
      <c r="AI242" s="4">
        <f>COUNTIF(AU242:AW242,5)+COUNTIF(BC242:BD242,5)+COUNTIF(BG242:BX242,5)+COUNTIF(AU242:AW242,9)+COUNTIF(BC242:BD242,9)+COUNTIF(BG242:BX242,9)</f>
        <v>2</v>
      </c>
      <c r="AJ242" s="4">
        <f>COUNTIF(AU242:AW242,15)+COUNTIF(BC242:BD242,15)+COUNTIF(BG242:BX242,15)+COUNTIF(AU242:AW242,25)+COUNTIF(BC242:BD242,25)+COUNTIF(BG242:BX242,25)</f>
        <v>0</v>
      </c>
      <c r="AK242" s="4" t="str">
        <f>IF(AJ242&gt;=1,"HOOG",IF(AI242&gt;=2,"MIDDEN","LAAG"))</f>
        <v>MIDDEN</v>
      </c>
      <c r="AL242" s="4" t="str">
        <f>IF(AND(AJ242=1,OR(G242="H",X242="H"),TEXT(D242,0)&lt;&gt;"4"),"J","N" )</f>
        <v>N</v>
      </c>
      <c r="AM242" s="4" t="s">
        <v>34</v>
      </c>
      <c r="AN242" s="80" t="str">
        <f>IF(OR(AM242="J",AL242="J"),"MIDDEN",AK242)</f>
        <v>MIDDEN</v>
      </c>
      <c r="AO242" s="4" t="s">
        <v>32</v>
      </c>
      <c r="AP242" s="4" t="s">
        <v>36</v>
      </c>
      <c r="AQ242" s="4" t="s">
        <v>34</v>
      </c>
      <c r="AR242" s="4" t="str">
        <f>IF(AND(AO242="H",AP242="K"),"J",IF(OR(AND(AO242="L",AP242="K",AQ242="J"),AND(AO242="H",AP242="G",AQ242="J")),"J","N"))</f>
        <v>N</v>
      </c>
      <c r="AS242" s="4" t="s">
        <v>34</v>
      </c>
      <c r="AT242" s="4" t="str">
        <f>IF(AR242="N",AN242,IF(AN242="LAAG","MIDDEN","HOOG"))</f>
        <v>MIDDEN</v>
      </c>
      <c r="AU242" s="6">
        <f>INDEX('P-07 HACCP score'!$C$3:$E$7,MATCH(E242,'P-07 HACCP score'!$B$3:$B$7,0),MATCH('D-14 Ernst'!A$2,'P-07 HACCP score'!$C$2:$E$2,0))</f>
        <v>0</v>
      </c>
      <c r="AV242" s="6">
        <f>INDEX('P-07 HACCP score'!$C$3:$E$7,MATCH(F242,'P-07 HACCP score'!$B$3:$B$7,0),MATCH('D-14 Ernst'!B$2,'P-07 HACCP score'!$C$2:$E$2,0))</f>
        <v>0</v>
      </c>
      <c r="AW242" s="6">
        <f>INDEX('P-07 HACCP score'!$C$3:$E$7,MATCH(G242,'P-07 HACCP score'!$B$3:$B$7,0),MATCH('D-14 Ernst'!C$2,'P-07 HACCP score'!$C$2:$E$2,0))</f>
        <v>0</v>
      </c>
      <c r="AX242" s="6">
        <f>INDEX('P-07 HACCP score'!$C$3:$E$7,MATCH(H242,'P-07 HACCP score'!$B$3:$B$7,0),MATCH('D-14 Ernst'!D$2,'P-07 HACCP score'!$C$2:$E$2,0))</f>
        <v>0</v>
      </c>
      <c r="AY242" s="6">
        <f>INDEX('P-07 HACCP score'!$C$3:$E$7,MATCH(I242,'P-07 HACCP score'!$B$3:$B$7,0),MATCH('D-14 Ernst'!E$2,'P-07 HACCP score'!$C$2:$E$2,0))</f>
        <v>0</v>
      </c>
      <c r="AZ242" s="6">
        <f>INDEX('P-07 HACCP score'!$C$3:$E$7,MATCH(J242,'P-07 HACCP score'!$B$3:$B$7,0),MATCH('D-14 Ernst'!F$2,'P-07 HACCP score'!$C$2:$E$2,0))</f>
        <v>0</v>
      </c>
      <c r="BA242" s="6">
        <f>INDEX('P-07 HACCP score'!$C$3:$E$7,MATCH(K242,'P-07 HACCP score'!$B$3:$B$7,0),MATCH('D-14 Ernst'!G$2,'P-07 HACCP score'!$C$2:$E$2,0))</f>
        <v>0</v>
      </c>
      <c r="BB242" s="6">
        <f>INDEX('P-07 HACCP score'!$C$3:$E$7,MATCH(L242,'P-07 HACCP score'!$B$3:$B$7,0),MATCH('D-14 Ernst'!H$2,'P-07 HACCP score'!$C$2:$E$2,0))</f>
        <v>0</v>
      </c>
      <c r="BC242" s="6">
        <f>INDEX('P-07 HACCP score'!$C$3:$E$7,MATCH(M242,'P-07 HACCP score'!$B$3:$B$7,0),MATCH('D-14 Ernst'!I$2,'P-07 HACCP score'!$C$2:$E$2,0))</f>
        <v>0</v>
      </c>
      <c r="BD242" s="6">
        <f>INDEX('P-07 HACCP score'!$C$3:$E$7,MATCH(N242,'P-07 HACCP score'!$B$3:$B$7,0),MATCH('D-14 Ernst'!J$2,'P-07 HACCP score'!$C$2:$E$2,0))</f>
        <v>9</v>
      </c>
      <c r="BE242" s="6">
        <f>INDEX('P-07 HACCP score'!$C$3:$E$7,MATCH(O242,'P-07 HACCP score'!$B$3:$B$7,0),MATCH('D-14 Ernst'!K$2,'P-07 HACCP score'!$C$2:$E$2,0))</f>
        <v>9</v>
      </c>
      <c r="BF242" s="6">
        <f>INDEX('P-07 HACCP score'!$C$3:$E$7,MATCH(P242,'P-07 HACCP score'!$B$3:$B$7,0),MATCH('D-14 Ernst'!L$2,'P-07 HACCP score'!$C$2:$E$2,0))</f>
        <v>9</v>
      </c>
      <c r="BG242" s="6">
        <f>INDEX('P-07 HACCP score'!$C$3:$E$7,MATCH(Q242,'P-07 HACCP score'!$B$3:$B$7,0),MATCH('D-14 Ernst'!M$2,'P-07 HACCP score'!$C$2:$E$2,0))</f>
        <v>5</v>
      </c>
      <c r="BH242" s="6">
        <f>INDEX('P-07 HACCP score'!$C$3:$E$7,MATCH(R242,'P-07 HACCP score'!$B$3:$B$7,0),MATCH('D-14 Ernst'!N$2,'P-07 HACCP score'!$C$2:$E$2,0))</f>
        <v>0</v>
      </c>
      <c r="BI242" s="6">
        <f>INDEX('P-07 HACCP score'!$C$3:$E$7,MATCH(S242,'P-07 HACCP score'!$B$3:$B$7,0),MATCH('D-14 Ernst'!O$2,'P-07 HACCP score'!$C$2:$E$2,0))</f>
        <v>0</v>
      </c>
      <c r="BJ242" s="6">
        <f>INDEX('P-07 HACCP score'!$C$3:$E$7,MATCH(T242,'P-07 HACCP score'!$B$3:$B$7,0),MATCH('D-14 Ernst'!P$2,'P-07 HACCP score'!$C$2:$E$2,0))</f>
        <v>0</v>
      </c>
      <c r="BK242" s="6">
        <f>INDEX('P-07 HACCP score'!$C$3:$E$7,MATCH(U242,'P-07 HACCP score'!$B$3:$B$7,0),MATCH('D-14 Ernst'!Q$2,'P-07 HACCP score'!$C$2:$E$2,0))</f>
        <v>0</v>
      </c>
      <c r="BL242" s="6">
        <f>INDEX('P-07 HACCP score'!$C$3:$E$7,MATCH(V242,'P-07 HACCP score'!$B$3:$B$7,0),MATCH('D-14 Ernst'!R$2,'P-07 HACCP score'!$C$2:$E$2,0))</f>
        <v>0</v>
      </c>
      <c r="BM242" s="6">
        <f>INDEX('P-07 HACCP score'!$C$3:$E$7,MATCH(W242,'P-07 HACCP score'!$B$3:$B$7,0),MATCH('D-14 Ernst'!S$2,'P-07 HACCP score'!$C$2:$E$2,0))</f>
        <v>0</v>
      </c>
      <c r="BN242" s="6">
        <f>INDEX('P-07 HACCP score'!$C$3:$E$7,MATCH(X242,'P-07 HACCP score'!$B$3:$B$7,0),MATCH('D-14 Ernst'!T$2,'P-07 HACCP score'!$C$2:$E$2,0))</f>
        <v>0</v>
      </c>
      <c r="BO242" s="6">
        <f>INDEX('P-07 HACCP score'!$C$3:$E$7,MATCH(Y242,'P-07 HACCP score'!$B$3:$B$7,0),MATCH('D-14 Ernst'!U$2,'P-07 HACCP score'!$C$2:$E$2,0))</f>
        <v>0</v>
      </c>
      <c r="BP242" s="6">
        <f>INDEX('P-07 HACCP score'!$C$3:$E$7,MATCH(Z242,'P-07 HACCP score'!$B$3:$B$7,0),MATCH('D-14 Ernst'!V$2,'P-07 HACCP score'!$C$2:$E$2,0))</f>
        <v>0</v>
      </c>
      <c r="BQ242" s="6">
        <f>INDEX('P-07 HACCP score'!$C$3:$E$7,MATCH(AA242,'P-07 HACCP score'!$B$3:$B$7,0),MATCH('D-14 Ernst'!W$2,'P-07 HACCP score'!$C$2:$E$2,0))</f>
        <v>0</v>
      </c>
      <c r="BR242" s="6">
        <f>INDEX('P-07 HACCP score'!$C$3:$E$7,MATCH(AB242,'P-07 HACCP score'!$B$3:$B$7,0),MATCH('D-14 Ernst'!X$2,'P-07 HACCP score'!$C$2:$E$2,0))</f>
        <v>0</v>
      </c>
      <c r="BS242" s="6">
        <f>INDEX('P-07 HACCP score'!$C$3:$E$7,MATCH(AC242,'P-07 HACCP score'!$B$3:$B$7,0),MATCH('D-14 Ernst'!Y$2,'P-07 HACCP score'!$C$2:$E$2,0))</f>
        <v>0</v>
      </c>
      <c r="BT242" s="6">
        <f>INDEX('P-07 HACCP score'!$C$3:$E$7,MATCH(AD242,'P-07 HACCP score'!$B$3:$B$7,0),MATCH('D-14 Ernst'!Z$2,'P-07 HACCP score'!$C$2:$E$2,0))</f>
        <v>0</v>
      </c>
      <c r="BU242" s="6">
        <f>INDEX('P-07 HACCP score'!$C$3:$E$7,MATCH(AE242,'P-07 HACCP score'!$B$3:$B$7,0),MATCH('D-14 Ernst'!AA$2,'P-07 HACCP score'!$C$2:$E$2,0))</f>
        <v>0</v>
      </c>
      <c r="BV242" s="6">
        <f>INDEX('P-07 HACCP score'!$C$3:$E$7,MATCH(AF242,'P-07 HACCP score'!$B$3:$B$7,0),MATCH('D-14 Ernst'!AB$2,'P-07 HACCP score'!$C$2:$E$2,0))</f>
        <v>0</v>
      </c>
      <c r="BW242" s="6">
        <f>INDEX('P-07 HACCP score'!$C$3:$E$7,MATCH(AG242,'P-07 HACCP score'!$B$3:$B$7,0),MATCH('D-14 Ernst'!AC$2,'P-07 HACCP score'!$C$2:$E$2,0))</f>
        <v>0</v>
      </c>
      <c r="BX242" s="6">
        <f>INDEX('P-07 HACCP score'!$C$3:$E$7,MATCH(AH242,'P-07 HACCP score'!$B$3:$B$7,0),MATCH('D-14 Ernst'!AD$2,'P-07 HACCP score'!$C$2:$E$2,0))</f>
        <v>0</v>
      </c>
    </row>
    <row r="243" spans="1:76" x14ac:dyDescent="0.45">
      <c r="A243" s="47">
        <v>30810</v>
      </c>
      <c r="B243" s="6" t="s">
        <v>263</v>
      </c>
      <c r="C243" s="6" t="s">
        <v>123</v>
      </c>
      <c r="D243" s="21" t="s">
        <v>60</v>
      </c>
      <c r="E243" s="22"/>
      <c r="F243" s="22"/>
      <c r="G243" s="22"/>
      <c r="H243" s="25"/>
      <c r="I243" s="25"/>
      <c r="J243" s="25"/>
      <c r="K243" s="25"/>
      <c r="L243" s="25"/>
      <c r="M243" s="22"/>
      <c r="N243" s="22" t="s">
        <v>43</v>
      </c>
      <c r="O243" s="26" t="s">
        <v>43</v>
      </c>
      <c r="P243" s="26" t="s">
        <v>43</v>
      </c>
      <c r="Q243" s="22" t="s">
        <v>32</v>
      </c>
      <c r="R243" s="22"/>
      <c r="S243" s="22"/>
      <c r="T243" s="22"/>
      <c r="U243" s="22"/>
      <c r="V243" s="22"/>
      <c r="W243" s="22"/>
      <c r="X243" s="22"/>
      <c r="Y243" s="22"/>
      <c r="Z243" s="22"/>
      <c r="AA243" s="22"/>
      <c r="AB243" s="22"/>
      <c r="AC243" s="22"/>
      <c r="AD243" s="22"/>
      <c r="AE243" s="22"/>
      <c r="AF243" s="22"/>
      <c r="AG243" s="22"/>
      <c r="AH243" s="22"/>
      <c r="AI243" s="4">
        <f>COUNTIF(AU243:AW243,5)+COUNTIF(BC243:BD243,5)+COUNTIF(BG243:BX243,5)+COUNTIF(AU243:AW243,9)+COUNTIF(BC243:BD243,9)+COUNTIF(BG243:BX243,9)</f>
        <v>2</v>
      </c>
      <c r="AJ243" s="4">
        <f>COUNTIF(AU243:AW243,15)+COUNTIF(BC243:BD243,15)+COUNTIF(BG243:BX243,15)+COUNTIF(AU243:AW243,25)+COUNTIF(BC243:BD243,25)+COUNTIF(BG243:BX243,25)</f>
        <v>0</v>
      </c>
      <c r="AK243" s="4" t="str">
        <f>IF(AJ243&gt;=1,"HOOG",IF(AI243&gt;=2,"MIDDEN","LAAG"))</f>
        <v>MIDDEN</v>
      </c>
      <c r="AL243" s="4" t="str">
        <f>IF(AND(AJ243=1,OR(G243="H",X243="H"),TEXT(D243,0)&lt;&gt;"4"),"J","N" )</f>
        <v>N</v>
      </c>
      <c r="AM243" s="4" t="s">
        <v>34</v>
      </c>
      <c r="AN243" s="80" t="str">
        <f>IF(OR(AM243="J",AL243="J"),"MIDDEN",AK243)</f>
        <v>MIDDEN</v>
      </c>
      <c r="AO243" s="4" t="s">
        <v>32</v>
      </c>
      <c r="AP243" s="4" t="s">
        <v>36</v>
      </c>
      <c r="AQ243" s="4" t="s">
        <v>34</v>
      </c>
      <c r="AR243" s="4" t="str">
        <f>IF(AND(AO243="H",AP243="K"),"J",IF(OR(AND(AO243="L",AP243="K",AQ243="J"),AND(AO243="H",AP243="G",AQ243="J")),"J","N"))</f>
        <v>N</v>
      </c>
      <c r="AS243" s="4" t="s">
        <v>34</v>
      </c>
      <c r="AT243" s="4" t="str">
        <f>IF(AR243="N",AN243,IF(AN243="LAAG","MIDDEN","HOOG"))</f>
        <v>MIDDEN</v>
      </c>
      <c r="AU243" s="6">
        <f>INDEX('P-07 HACCP score'!$C$3:$E$7,MATCH(E243,'P-07 HACCP score'!$B$3:$B$7,0),MATCH('D-14 Ernst'!A$2,'P-07 HACCP score'!$C$2:$E$2,0))</f>
        <v>0</v>
      </c>
      <c r="AV243" s="6">
        <f>INDEX('P-07 HACCP score'!$C$3:$E$7,MATCH(F243,'P-07 HACCP score'!$B$3:$B$7,0),MATCH('D-14 Ernst'!B$2,'P-07 HACCP score'!$C$2:$E$2,0))</f>
        <v>0</v>
      </c>
      <c r="AW243" s="6">
        <f>INDEX('P-07 HACCP score'!$C$3:$E$7,MATCH(G243,'P-07 HACCP score'!$B$3:$B$7,0),MATCH('D-14 Ernst'!C$2,'P-07 HACCP score'!$C$2:$E$2,0))</f>
        <v>0</v>
      </c>
      <c r="AX243" s="6">
        <f>INDEX('P-07 HACCP score'!$C$3:$E$7,MATCH(H243,'P-07 HACCP score'!$B$3:$B$7,0),MATCH('D-14 Ernst'!D$2,'P-07 HACCP score'!$C$2:$E$2,0))</f>
        <v>0</v>
      </c>
      <c r="AY243" s="6">
        <f>INDEX('P-07 HACCP score'!$C$3:$E$7,MATCH(I243,'P-07 HACCP score'!$B$3:$B$7,0),MATCH('D-14 Ernst'!E$2,'P-07 HACCP score'!$C$2:$E$2,0))</f>
        <v>0</v>
      </c>
      <c r="AZ243" s="6">
        <f>INDEX('P-07 HACCP score'!$C$3:$E$7,MATCH(J243,'P-07 HACCP score'!$B$3:$B$7,0),MATCH('D-14 Ernst'!F$2,'P-07 HACCP score'!$C$2:$E$2,0))</f>
        <v>0</v>
      </c>
      <c r="BA243" s="6">
        <f>INDEX('P-07 HACCP score'!$C$3:$E$7,MATCH(K243,'P-07 HACCP score'!$B$3:$B$7,0),MATCH('D-14 Ernst'!G$2,'P-07 HACCP score'!$C$2:$E$2,0))</f>
        <v>0</v>
      </c>
      <c r="BB243" s="6">
        <f>INDEX('P-07 HACCP score'!$C$3:$E$7,MATCH(L243,'P-07 HACCP score'!$B$3:$B$7,0),MATCH('D-14 Ernst'!H$2,'P-07 HACCP score'!$C$2:$E$2,0))</f>
        <v>0</v>
      </c>
      <c r="BC243" s="6">
        <f>INDEX('P-07 HACCP score'!$C$3:$E$7,MATCH(M243,'P-07 HACCP score'!$B$3:$B$7,0),MATCH('D-14 Ernst'!I$2,'P-07 HACCP score'!$C$2:$E$2,0))</f>
        <v>0</v>
      </c>
      <c r="BD243" s="6">
        <f>INDEX('P-07 HACCP score'!$C$3:$E$7,MATCH(N243,'P-07 HACCP score'!$B$3:$B$7,0),MATCH('D-14 Ernst'!J$2,'P-07 HACCP score'!$C$2:$E$2,0))</f>
        <v>9</v>
      </c>
      <c r="BE243" s="6">
        <f>INDEX('P-07 HACCP score'!$C$3:$E$7,MATCH(O243,'P-07 HACCP score'!$B$3:$B$7,0),MATCH('D-14 Ernst'!K$2,'P-07 HACCP score'!$C$2:$E$2,0))</f>
        <v>9</v>
      </c>
      <c r="BF243" s="6">
        <f>INDEX('P-07 HACCP score'!$C$3:$E$7,MATCH(P243,'P-07 HACCP score'!$B$3:$B$7,0),MATCH('D-14 Ernst'!L$2,'P-07 HACCP score'!$C$2:$E$2,0))</f>
        <v>9</v>
      </c>
      <c r="BG243" s="6">
        <f>INDEX('P-07 HACCP score'!$C$3:$E$7,MATCH(Q243,'P-07 HACCP score'!$B$3:$B$7,0),MATCH('D-14 Ernst'!M$2,'P-07 HACCP score'!$C$2:$E$2,0))</f>
        <v>5</v>
      </c>
      <c r="BH243" s="6">
        <f>INDEX('P-07 HACCP score'!$C$3:$E$7,MATCH(R243,'P-07 HACCP score'!$B$3:$B$7,0),MATCH('D-14 Ernst'!N$2,'P-07 HACCP score'!$C$2:$E$2,0))</f>
        <v>0</v>
      </c>
      <c r="BI243" s="6">
        <f>INDEX('P-07 HACCP score'!$C$3:$E$7,MATCH(S243,'P-07 HACCP score'!$B$3:$B$7,0),MATCH('D-14 Ernst'!O$2,'P-07 HACCP score'!$C$2:$E$2,0))</f>
        <v>0</v>
      </c>
      <c r="BJ243" s="6">
        <f>INDEX('P-07 HACCP score'!$C$3:$E$7,MATCH(T243,'P-07 HACCP score'!$B$3:$B$7,0),MATCH('D-14 Ernst'!P$2,'P-07 HACCP score'!$C$2:$E$2,0))</f>
        <v>0</v>
      </c>
      <c r="BK243" s="6">
        <f>INDEX('P-07 HACCP score'!$C$3:$E$7,MATCH(U243,'P-07 HACCP score'!$B$3:$B$7,0),MATCH('D-14 Ernst'!Q$2,'P-07 HACCP score'!$C$2:$E$2,0))</f>
        <v>0</v>
      </c>
      <c r="BL243" s="6">
        <f>INDEX('P-07 HACCP score'!$C$3:$E$7,MATCH(V243,'P-07 HACCP score'!$B$3:$B$7,0),MATCH('D-14 Ernst'!R$2,'P-07 HACCP score'!$C$2:$E$2,0))</f>
        <v>0</v>
      </c>
      <c r="BM243" s="6">
        <f>INDEX('P-07 HACCP score'!$C$3:$E$7,MATCH(W243,'P-07 HACCP score'!$B$3:$B$7,0),MATCH('D-14 Ernst'!S$2,'P-07 HACCP score'!$C$2:$E$2,0))</f>
        <v>0</v>
      </c>
      <c r="BN243" s="6">
        <f>INDEX('P-07 HACCP score'!$C$3:$E$7,MATCH(X243,'P-07 HACCP score'!$B$3:$B$7,0),MATCH('D-14 Ernst'!T$2,'P-07 HACCP score'!$C$2:$E$2,0))</f>
        <v>0</v>
      </c>
      <c r="BO243" s="6">
        <f>INDEX('P-07 HACCP score'!$C$3:$E$7,MATCH(Y243,'P-07 HACCP score'!$B$3:$B$7,0),MATCH('D-14 Ernst'!U$2,'P-07 HACCP score'!$C$2:$E$2,0))</f>
        <v>0</v>
      </c>
      <c r="BP243" s="6">
        <f>INDEX('P-07 HACCP score'!$C$3:$E$7,MATCH(Z243,'P-07 HACCP score'!$B$3:$B$7,0),MATCH('D-14 Ernst'!V$2,'P-07 HACCP score'!$C$2:$E$2,0))</f>
        <v>0</v>
      </c>
      <c r="BQ243" s="6">
        <f>INDEX('P-07 HACCP score'!$C$3:$E$7,MATCH(AA243,'P-07 HACCP score'!$B$3:$B$7,0),MATCH('D-14 Ernst'!W$2,'P-07 HACCP score'!$C$2:$E$2,0))</f>
        <v>0</v>
      </c>
      <c r="BR243" s="6">
        <f>INDEX('P-07 HACCP score'!$C$3:$E$7,MATCH(AB243,'P-07 HACCP score'!$B$3:$B$7,0),MATCH('D-14 Ernst'!X$2,'P-07 HACCP score'!$C$2:$E$2,0))</f>
        <v>0</v>
      </c>
      <c r="BS243" s="6">
        <f>INDEX('P-07 HACCP score'!$C$3:$E$7,MATCH(AC243,'P-07 HACCP score'!$B$3:$B$7,0),MATCH('D-14 Ernst'!Y$2,'P-07 HACCP score'!$C$2:$E$2,0))</f>
        <v>0</v>
      </c>
      <c r="BT243" s="6">
        <f>INDEX('P-07 HACCP score'!$C$3:$E$7,MATCH(AD243,'P-07 HACCP score'!$B$3:$B$7,0),MATCH('D-14 Ernst'!Z$2,'P-07 HACCP score'!$C$2:$E$2,0))</f>
        <v>0</v>
      </c>
      <c r="BU243" s="6">
        <f>INDEX('P-07 HACCP score'!$C$3:$E$7,MATCH(AE243,'P-07 HACCP score'!$B$3:$B$7,0),MATCH('D-14 Ernst'!AA$2,'P-07 HACCP score'!$C$2:$E$2,0))</f>
        <v>0</v>
      </c>
      <c r="BV243" s="6">
        <f>INDEX('P-07 HACCP score'!$C$3:$E$7,MATCH(AF243,'P-07 HACCP score'!$B$3:$B$7,0),MATCH('D-14 Ernst'!AB$2,'P-07 HACCP score'!$C$2:$E$2,0))</f>
        <v>0</v>
      </c>
      <c r="BW243" s="6">
        <f>INDEX('P-07 HACCP score'!$C$3:$E$7,MATCH(AG243,'P-07 HACCP score'!$B$3:$B$7,0),MATCH('D-14 Ernst'!AC$2,'P-07 HACCP score'!$C$2:$E$2,0))</f>
        <v>0</v>
      </c>
      <c r="BX243" s="6">
        <f>INDEX('P-07 HACCP score'!$C$3:$E$7,MATCH(AH243,'P-07 HACCP score'!$B$3:$B$7,0),MATCH('D-14 Ernst'!AD$2,'P-07 HACCP score'!$C$2:$E$2,0))</f>
        <v>0</v>
      </c>
    </row>
    <row r="244" spans="1:76" x14ac:dyDescent="0.45">
      <c r="A244" s="47">
        <v>53700</v>
      </c>
      <c r="B244" s="94" t="s">
        <v>1084</v>
      </c>
      <c r="C244" s="6" t="s">
        <v>641</v>
      </c>
      <c r="D244" s="21" t="s">
        <v>31</v>
      </c>
      <c r="E244" s="22"/>
      <c r="F244" s="42" t="s">
        <v>32</v>
      </c>
      <c r="G244" s="22" t="s">
        <v>43</v>
      </c>
      <c r="H244" s="25" t="s">
        <v>43</v>
      </c>
      <c r="I244" s="25" t="s">
        <v>43</v>
      </c>
      <c r="J244" s="25" t="s">
        <v>726</v>
      </c>
      <c r="K244" s="25" t="s">
        <v>726</v>
      </c>
      <c r="L244" s="25" t="s">
        <v>726</v>
      </c>
      <c r="M244" s="22"/>
      <c r="N244" s="22"/>
      <c r="O244" s="26"/>
      <c r="P244" s="26"/>
      <c r="Q244" s="22"/>
      <c r="R244" s="22"/>
      <c r="S244" s="22"/>
      <c r="T244" s="22"/>
      <c r="U244" s="22"/>
      <c r="V244" s="22"/>
      <c r="W244" s="22"/>
      <c r="X244" s="22"/>
      <c r="Y244" s="22"/>
      <c r="Z244" s="22"/>
      <c r="AA244" s="22"/>
      <c r="AB244" s="22"/>
      <c r="AC244" s="22"/>
      <c r="AD244" s="22"/>
      <c r="AE244" s="22"/>
      <c r="AF244" s="22"/>
      <c r="AG244" s="22"/>
      <c r="AH244" s="22"/>
      <c r="AI244" s="4">
        <f>COUNTIF(AU244:AW244,5)+COUNTIF(BC244:BD244,5)+COUNTIF(BG244:BX244,5)+COUNTIF(AU244:AW244,9)+COUNTIF(BC244:BD244,9)+COUNTIF(BG244:BX244,9)</f>
        <v>2</v>
      </c>
      <c r="AJ244" s="4">
        <f>COUNTIF(AU244:AW244,15)+COUNTIF(BC244:BD244,15)+COUNTIF(BG244:BX244,15)+COUNTIF(AU244:AW244,25)+COUNTIF(BC244:BD244,25)+COUNTIF(BG244:BX244,25)</f>
        <v>0</v>
      </c>
      <c r="AK244" s="4" t="str">
        <f>IF(AJ244&gt;=1,"HOOG",IF(AI244&gt;=2,"MIDDEN","LAAG"))</f>
        <v>MIDDEN</v>
      </c>
      <c r="AL244" s="4" t="str">
        <f>IF(AND(AJ244=1,OR(G244="H",X244="H"),TEXT(D244,0)&lt;&gt;"4"),"J","N" )</f>
        <v>N</v>
      </c>
      <c r="AM244" s="4" t="s">
        <v>34</v>
      </c>
      <c r="AN244" s="80" t="str">
        <f>IF(OR(AM244="J",AL244="J"),"MIDDEN",AK244)</f>
        <v>MIDDEN</v>
      </c>
      <c r="AO244" s="4" t="s">
        <v>35</v>
      </c>
      <c r="AP244" s="4" t="s">
        <v>36</v>
      </c>
      <c r="AQ244" s="4" t="s">
        <v>34</v>
      </c>
      <c r="AR244" s="4" t="str">
        <f>IF(AND(AO244="H",AP244="K"),"J",IF(OR(AND(AO244="L",AP244="K",AQ244="J"),AND(AO244="H",AP244="G",AQ244="J")),"J","N"))</f>
        <v>N</v>
      </c>
      <c r="AS244" s="4" t="s">
        <v>34</v>
      </c>
      <c r="AT244" s="4" t="str">
        <f>IF(AR244="N",AN244,IF(AN244="LAAG","MIDDEN","HOOG"))</f>
        <v>MIDDEN</v>
      </c>
      <c r="AU244" s="6">
        <f>INDEX('P-07 HACCP score'!$C$3:$E$7,MATCH(E244,'P-07 HACCP score'!$B$3:$B$7,0),MATCH('D-14 Ernst'!A$2,'P-07 HACCP score'!$C$2:$E$2,0))</f>
        <v>0</v>
      </c>
      <c r="AV244" s="6">
        <f>INDEX('P-07 HACCP score'!$C$3:$E$7,MATCH(F244,'P-07 HACCP score'!$B$3:$B$7,0),MATCH('D-14 Ernst'!B$2,'P-07 HACCP score'!$C$2:$E$2,0))</f>
        <v>5</v>
      </c>
      <c r="AW244" s="6">
        <f>INDEX('P-07 HACCP score'!$C$3:$E$7,MATCH(G244,'P-07 HACCP score'!$B$3:$B$7,0),MATCH('D-14 Ernst'!C$2,'P-07 HACCP score'!$C$2:$E$2,0))</f>
        <v>9</v>
      </c>
      <c r="AX244" s="6">
        <f>INDEX('P-07 HACCP score'!$C$3:$E$7,MATCH(H244,'P-07 HACCP score'!$B$3:$B$7,0),MATCH('D-14 Ernst'!D$2,'P-07 HACCP score'!$C$2:$E$2,0))</f>
        <v>9</v>
      </c>
      <c r="AY244" s="6">
        <f>INDEX('P-07 HACCP score'!$C$3:$E$7,MATCH(I244,'P-07 HACCP score'!$B$3:$B$7,0),MATCH('D-14 Ernst'!E$2,'P-07 HACCP score'!$C$2:$E$2,0))</f>
        <v>9</v>
      </c>
      <c r="AZ244" s="6">
        <f>INDEX('P-07 HACCP score'!$C$3:$E$7,MATCH(J244,'P-07 HACCP score'!$B$3:$B$7,0),MATCH('D-14 Ernst'!F$2,'P-07 HACCP score'!$C$2:$E$2,0))</f>
        <v>1.5</v>
      </c>
      <c r="BA244" s="6">
        <f>INDEX('P-07 HACCP score'!$C$3:$E$7,MATCH(K244,'P-07 HACCP score'!$B$3:$B$7,0),MATCH('D-14 Ernst'!G$2,'P-07 HACCP score'!$C$2:$E$2,0))</f>
        <v>1.5</v>
      </c>
      <c r="BB244" s="6">
        <f>INDEX('P-07 HACCP score'!$C$3:$E$7,MATCH(L244,'P-07 HACCP score'!$B$3:$B$7,0),MATCH('D-14 Ernst'!H$2,'P-07 HACCP score'!$C$2:$E$2,0))</f>
        <v>1.5</v>
      </c>
      <c r="BC244" s="6">
        <f>INDEX('P-07 HACCP score'!$C$3:$E$7,MATCH(M244,'P-07 HACCP score'!$B$3:$B$7,0),MATCH('D-14 Ernst'!I$2,'P-07 HACCP score'!$C$2:$E$2,0))</f>
        <v>0</v>
      </c>
      <c r="BD244" s="6">
        <f>INDEX('P-07 HACCP score'!$C$3:$E$7,MATCH(N244,'P-07 HACCP score'!$B$3:$B$7,0),MATCH('D-14 Ernst'!J$2,'P-07 HACCP score'!$C$2:$E$2,0))</f>
        <v>0</v>
      </c>
      <c r="BE244" s="6">
        <f>INDEX('P-07 HACCP score'!$C$3:$E$7,MATCH(O244,'P-07 HACCP score'!$B$3:$B$7,0),MATCH('D-14 Ernst'!K$2,'P-07 HACCP score'!$C$2:$E$2,0))</f>
        <v>0</v>
      </c>
      <c r="BF244" s="6">
        <f>INDEX('P-07 HACCP score'!$C$3:$E$7,MATCH(P244,'P-07 HACCP score'!$B$3:$B$7,0),MATCH('D-14 Ernst'!L$2,'P-07 HACCP score'!$C$2:$E$2,0))</f>
        <v>0</v>
      </c>
      <c r="BG244" s="6">
        <f>INDEX('P-07 HACCP score'!$C$3:$E$7,MATCH(Q244,'P-07 HACCP score'!$B$3:$B$7,0),MATCH('D-14 Ernst'!M$2,'P-07 HACCP score'!$C$2:$E$2,0))</f>
        <v>0</v>
      </c>
      <c r="BH244" s="6">
        <f>INDEX('P-07 HACCP score'!$C$3:$E$7,MATCH(R244,'P-07 HACCP score'!$B$3:$B$7,0),MATCH('D-14 Ernst'!N$2,'P-07 HACCP score'!$C$2:$E$2,0))</f>
        <v>0</v>
      </c>
      <c r="BI244" s="6">
        <f>INDEX('P-07 HACCP score'!$C$3:$E$7,MATCH(S244,'P-07 HACCP score'!$B$3:$B$7,0),MATCH('D-14 Ernst'!O$2,'P-07 HACCP score'!$C$2:$E$2,0))</f>
        <v>0</v>
      </c>
      <c r="BJ244" s="6">
        <f>INDEX('P-07 HACCP score'!$C$3:$E$7,MATCH(T244,'P-07 HACCP score'!$B$3:$B$7,0),MATCH('D-14 Ernst'!P$2,'P-07 HACCP score'!$C$2:$E$2,0))</f>
        <v>0</v>
      </c>
      <c r="BK244" s="6">
        <f>INDEX('P-07 HACCP score'!$C$3:$E$7,MATCH(U244,'P-07 HACCP score'!$B$3:$B$7,0),MATCH('D-14 Ernst'!Q$2,'P-07 HACCP score'!$C$2:$E$2,0))</f>
        <v>0</v>
      </c>
      <c r="BL244" s="6">
        <f>INDEX('P-07 HACCP score'!$C$3:$E$7,MATCH(V244,'P-07 HACCP score'!$B$3:$B$7,0),MATCH('D-14 Ernst'!R$2,'P-07 HACCP score'!$C$2:$E$2,0))</f>
        <v>0</v>
      </c>
      <c r="BM244" s="6">
        <f>INDEX('P-07 HACCP score'!$C$3:$E$7,MATCH(W244,'P-07 HACCP score'!$B$3:$B$7,0),MATCH('D-14 Ernst'!S$2,'P-07 HACCP score'!$C$2:$E$2,0))</f>
        <v>0</v>
      </c>
      <c r="BN244" s="6">
        <f>INDEX('P-07 HACCP score'!$C$3:$E$7,MATCH(X244,'P-07 HACCP score'!$B$3:$B$7,0),MATCH('D-14 Ernst'!T$2,'P-07 HACCP score'!$C$2:$E$2,0))</f>
        <v>0</v>
      </c>
      <c r="BO244" s="6">
        <f>INDEX('P-07 HACCP score'!$C$3:$E$7,MATCH(Y244,'P-07 HACCP score'!$B$3:$B$7,0),MATCH('D-14 Ernst'!U$2,'P-07 HACCP score'!$C$2:$E$2,0))</f>
        <v>0</v>
      </c>
      <c r="BP244" s="6">
        <f>INDEX('P-07 HACCP score'!$C$3:$E$7,MATCH(Z244,'P-07 HACCP score'!$B$3:$B$7,0),MATCH('D-14 Ernst'!V$2,'P-07 HACCP score'!$C$2:$E$2,0))</f>
        <v>0</v>
      </c>
      <c r="BQ244" s="6">
        <f>INDEX('P-07 HACCP score'!$C$3:$E$7,MATCH(AA244,'P-07 HACCP score'!$B$3:$B$7,0),MATCH('D-14 Ernst'!W$2,'P-07 HACCP score'!$C$2:$E$2,0))</f>
        <v>0</v>
      </c>
      <c r="BR244" s="6">
        <f>INDEX('P-07 HACCP score'!$C$3:$E$7,MATCH(AB244,'P-07 HACCP score'!$B$3:$B$7,0),MATCH('D-14 Ernst'!X$2,'P-07 HACCP score'!$C$2:$E$2,0))</f>
        <v>0</v>
      </c>
      <c r="BS244" s="6">
        <f>INDEX('P-07 HACCP score'!$C$3:$E$7,MATCH(AC244,'P-07 HACCP score'!$B$3:$B$7,0),MATCH('D-14 Ernst'!Y$2,'P-07 HACCP score'!$C$2:$E$2,0))</f>
        <v>0</v>
      </c>
      <c r="BT244" s="6">
        <f>INDEX('P-07 HACCP score'!$C$3:$E$7,MATCH(AD244,'P-07 HACCP score'!$B$3:$B$7,0),MATCH('D-14 Ernst'!Z$2,'P-07 HACCP score'!$C$2:$E$2,0))</f>
        <v>0</v>
      </c>
      <c r="BU244" s="6">
        <f>INDEX('P-07 HACCP score'!$C$3:$E$7,MATCH(AE244,'P-07 HACCP score'!$B$3:$B$7,0),MATCH('D-14 Ernst'!AA$2,'P-07 HACCP score'!$C$2:$E$2,0))</f>
        <v>0</v>
      </c>
      <c r="BV244" s="6">
        <f>INDEX('P-07 HACCP score'!$C$3:$E$7,MATCH(AF244,'P-07 HACCP score'!$B$3:$B$7,0),MATCH('D-14 Ernst'!AB$2,'P-07 HACCP score'!$C$2:$E$2,0))</f>
        <v>0</v>
      </c>
      <c r="BW244" s="6">
        <f>INDEX('P-07 HACCP score'!$C$3:$E$7,MATCH(AG244,'P-07 HACCP score'!$B$3:$B$7,0),MATCH('D-14 Ernst'!AC$2,'P-07 HACCP score'!$C$2:$E$2,0))</f>
        <v>0</v>
      </c>
      <c r="BX244" s="6">
        <f>INDEX('P-07 HACCP score'!$C$3:$E$7,MATCH(AH244,'P-07 HACCP score'!$B$3:$B$7,0),MATCH('D-14 Ernst'!AD$2,'P-07 HACCP score'!$C$2:$E$2,0))</f>
        <v>0</v>
      </c>
    </row>
    <row r="245" spans="1:76" x14ac:dyDescent="0.45">
      <c r="A245" s="47">
        <v>52505</v>
      </c>
      <c r="B245" s="6" t="s">
        <v>1409</v>
      </c>
      <c r="C245" s="6" t="s">
        <v>628</v>
      </c>
      <c r="D245" s="21" t="s">
        <v>31</v>
      </c>
      <c r="E245" s="22" t="s">
        <v>726</v>
      </c>
      <c r="F245" s="42" t="s">
        <v>726</v>
      </c>
      <c r="G245" s="42" t="s">
        <v>726</v>
      </c>
      <c r="H245" s="44" t="s">
        <v>726</v>
      </c>
      <c r="I245" s="44" t="s">
        <v>726</v>
      </c>
      <c r="J245" s="25"/>
      <c r="K245" s="25" t="s">
        <v>726</v>
      </c>
      <c r="L245" s="25"/>
      <c r="M245" s="22"/>
      <c r="N245" s="22" t="s">
        <v>32</v>
      </c>
      <c r="O245" s="26" t="s">
        <v>32</v>
      </c>
      <c r="P245" s="26"/>
      <c r="Q245" s="22" t="s">
        <v>32</v>
      </c>
      <c r="R245" s="22"/>
      <c r="S245" s="22"/>
      <c r="T245" s="22"/>
      <c r="U245" s="22"/>
      <c r="V245" s="22"/>
      <c r="W245" s="22"/>
      <c r="X245" s="22" t="s">
        <v>32</v>
      </c>
      <c r="Y245" s="22"/>
      <c r="Z245" s="22"/>
      <c r="AA245" s="22"/>
      <c r="AB245" s="22"/>
      <c r="AC245" s="22"/>
      <c r="AD245" s="22"/>
      <c r="AE245" s="22"/>
      <c r="AF245" s="22"/>
      <c r="AG245" s="22"/>
      <c r="AH245" s="22"/>
      <c r="AI245" s="4">
        <f>COUNTIF(AU245:AW245,5)+COUNTIF(BC245:BD245,5)+COUNTIF(BG245:BX245,5)+COUNTIF(AU245:AW245,9)+COUNTIF(BC245:BD245,9)+COUNTIF(BG245:BX245,9)</f>
        <v>1</v>
      </c>
      <c r="AJ245" s="4">
        <f>COUNTIF(AU245:AW245,15)+COUNTIF(BC245:BD245,15)+COUNTIF(BG245:BX245,15)+COUNTIF(AU245:AW245,25)+COUNTIF(BC245:BD245,25)+COUNTIF(BG245:BX245,25)</f>
        <v>0</v>
      </c>
      <c r="AK245" s="4" t="str">
        <f>IF(AJ245&gt;=1,"HOOG",IF(AI245&gt;=2,"MIDDEN","LAAG"))</f>
        <v>LAAG</v>
      </c>
      <c r="AL245" s="4" t="str">
        <f>IF(AND(AJ245=1,OR(G245="H",X245="H"),TEXT(D245,0)&lt;&gt;"4"),"J","N" )</f>
        <v>N</v>
      </c>
      <c r="AM245" s="4" t="s">
        <v>34</v>
      </c>
      <c r="AN245" s="80" t="str">
        <f>IF(OR(AM245="J",AL245="J"),"MIDDEN",AK245)</f>
        <v>LAAG</v>
      </c>
      <c r="AO245" s="4" t="s">
        <v>35</v>
      </c>
      <c r="AP245" s="4" t="s">
        <v>33</v>
      </c>
      <c r="AQ245" s="4" t="s">
        <v>34</v>
      </c>
      <c r="AR245" s="4" t="str">
        <f>IF(AND(AO245="H",AP245="K"),"J",IF(OR(AND(AO245="L",AP245="K",AQ245="J"),AND(AO245="H",AP245="G",AQ245="J")),"J","N"))</f>
        <v>J</v>
      </c>
      <c r="AS245" s="4" t="s">
        <v>112</v>
      </c>
      <c r="AT245" s="4" t="str">
        <f>IF(AR245="N",AN245,IF(AN245="LAAG","MIDDEN","HOOG"))</f>
        <v>MIDDEN</v>
      </c>
      <c r="AU245" s="6">
        <f>INDEX('P-07 HACCP score'!$C$3:$E$7,MATCH(E245,'P-07 HACCP score'!$B$3:$B$7,0),MATCH('D-14 Ernst'!A$2,'P-07 HACCP score'!$C$2:$E$2,0))</f>
        <v>1.5</v>
      </c>
      <c r="AV245" s="6">
        <f>INDEX('P-07 HACCP score'!$C$3:$E$7,MATCH(F245,'P-07 HACCP score'!$B$3:$B$7,0),MATCH('D-14 Ernst'!B$2,'P-07 HACCP score'!$C$2:$E$2,0))</f>
        <v>2.5</v>
      </c>
      <c r="AW245" s="6">
        <f>INDEX('P-07 HACCP score'!$C$3:$E$7,MATCH(G245,'P-07 HACCP score'!$B$3:$B$7,0),MATCH('D-14 Ernst'!C$2,'P-07 HACCP score'!$C$2:$E$2,0))</f>
        <v>1.5</v>
      </c>
      <c r="AX245" s="6">
        <f>INDEX('P-07 HACCP score'!$C$3:$E$7,MATCH(H245,'P-07 HACCP score'!$B$3:$B$7,0),MATCH('D-14 Ernst'!D$2,'P-07 HACCP score'!$C$2:$E$2,0))</f>
        <v>1.5</v>
      </c>
      <c r="AY245" s="6">
        <f>INDEX('P-07 HACCP score'!$C$3:$E$7,MATCH(I245,'P-07 HACCP score'!$B$3:$B$7,0),MATCH('D-14 Ernst'!E$2,'P-07 HACCP score'!$C$2:$E$2,0))</f>
        <v>1.5</v>
      </c>
      <c r="AZ245" s="6">
        <f>INDEX('P-07 HACCP score'!$C$3:$E$7,MATCH(J245,'P-07 HACCP score'!$B$3:$B$7,0),MATCH('D-14 Ernst'!F$2,'P-07 HACCP score'!$C$2:$E$2,0))</f>
        <v>0</v>
      </c>
      <c r="BA245" s="6">
        <f>INDEX('P-07 HACCP score'!$C$3:$E$7,MATCH(K245,'P-07 HACCP score'!$B$3:$B$7,0),MATCH('D-14 Ernst'!G$2,'P-07 HACCP score'!$C$2:$E$2,0))</f>
        <v>1.5</v>
      </c>
      <c r="BB245" s="6">
        <f>INDEX('P-07 HACCP score'!$C$3:$E$7,MATCH(L245,'P-07 HACCP score'!$B$3:$B$7,0),MATCH('D-14 Ernst'!H$2,'P-07 HACCP score'!$C$2:$E$2,0))</f>
        <v>0</v>
      </c>
      <c r="BC245" s="6">
        <f>INDEX('P-07 HACCP score'!$C$3:$E$7,MATCH(M245,'P-07 HACCP score'!$B$3:$B$7,0),MATCH('D-14 Ernst'!I$2,'P-07 HACCP score'!$C$2:$E$2,0))</f>
        <v>0</v>
      </c>
      <c r="BD245" s="6">
        <f>INDEX('P-07 HACCP score'!$C$3:$E$7,MATCH(N245,'P-07 HACCP score'!$B$3:$B$7,0),MATCH('D-14 Ernst'!J$2,'P-07 HACCP score'!$C$2:$E$2,0))</f>
        <v>3</v>
      </c>
      <c r="BE245" s="6">
        <f>INDEX('P-07 HACCP score'!$C$3:$E$7,MATCH(O245,'P-07 HACCP score'!$B$3:$B$7,0),MATCH('D-14 Ernst'!K$2,'P-07 HACCP score'!$C$2:$E$2,0))</f>
        <v>3</v>
      </c>
      <c r="BF245" s="6">
        <f>INDEX('P-07 HACCP score'!$C$3:$E$7,MATCH(P245,'P-07 HACCP score'!$B$3:$B$7,0),MATCH('D-14 Ernst'!L$2,'P-07 HACCP score'!$C$2:$E$2,0))</f>
        <v>0</v>
      </c>
      <c r="BG245" s="6">
        <f>INDEX('P-07 HACCP score'!$C$3:$E$7,MATCH(Q245,'P-07 HACCP score'!$B$3:$B$7,0),MATCH('D-14 Ernst'!M$2,'P-07 HACCP score'!$C$2:$E$2,0))</f>
        <v>5</v>
      </c>
      <c r="BH245" s="6">
        <f>INDEX('P-07 HACCP score'!$C$3:$E$7,MATCH(R245,'P-07 HACCP score'!$B$3:$B$7,0),MATCH('D-14 Ernst'!N$2,'P-07 HACCP score'!$C$2:$E$2,0))</f>
        <v>0</v>
      </c>
      <c r="BI245" s="6">
        <f>INDEX('P-07 HACCP score'!$C$3:$E$7,MATCH(S245,'P-07 HACCP score'!$B$3:$B$7,0),MATCH('D-14 Ernst'!O$2,'P-07 HACCP score'!$C$2:$E$2,0))</f>
        <v>0</v>
      </c>
      <c r="BJ245" s="6">
        <f>INDEX('P-07 HACCP score'!$C$3:$E$7,MATCH(T245,'P-07 HACCP score'!$B$3:$B$7,0),MATCH('D-14 Ernst'!P$2,'P-07 HACCP score'!$C$2:$E$2,0))</f>
        <v>0</v>
      </c>
      <c r="BK245" s="6">
        <f>INDEX('P-07 HACCP score'!$C$3:$E$7,MATCH(U245,'P-07 HACCP score'!$B$3:$B$7,0),MATCH('D-14 Ernst'!Q$2,'P-07 HACCP score'!$C$2:$E$2,0))</f>
        <v>0</v>
      </c>
      <c r="BL245" s="6">
        <f>INDEX('P-07 HACCP score'!$C$3:$E$7,MATCH(V245,'P-07 HACCP score'!$B$3:$B$7,0),MATCH('D-14 Ernst'!R$2,'P-07 HACCP score'!$C$2:$E$2,0))</f>
        <v>0</v>
      </c>
      <c r="BM245" s="6">
        <f>INDEX('P-07 HACCP score'!$C$3:$E$7,MATCH(W245,'P-07 HACCP score'!$B$3:$B$7,0),MATCH('D-14 Ernst'!S$2,'P-07 HACCP score'!$C$2:$E$2,0))</f>
        <v>0</v>
      </c>
      <c r="BN245" s="6">
        <f>INDEX('P-07 HACCP score'!$C$3:$E$7,MATCH(X245,'P-07 HACCP score'!$B$3:$B$7,0),MATCH('D-14 Ernst'!T$2,'P-07 HACCP score'!$C$2:$E$2,0))</f>
        <v>3</v>
      </c>
      <c r="BO245" s="6">
        <f>INDEX('P-07 HACCP score'!$C$3:$E$7,MATCH(Y245,'P-07 HACCP score'!$B$3:$B$7,0),MATCH('D-14 Ernst'!U$2,'P-07 HACCP score'!$C$2:$E$2,0))</f>
        <v>0</v>
      </c>
      <c r="BP245" s="6">
        <f>INDEX('P-07 HACCP score'!$C$3:$E$7,MATCH(Z245,'P-07 HACCP score'!$B$3:$B$7,0),MATCH('D-14 Ernst'!V$2,'P-07 HACCP score'!$C$2:$E$2,0))</f>
        <v>0</v>
      </c>
      <c r="BQ245" s="6">
        <f>INDEX('P-07 HACCP score'!$C$3:$E$7,MATCH(AA245,'P-07 HACCP score'!$B$3:$B$7,0),MATCH('D-14 Ernst'!W$2,'P-07 HACCP score'!$C$2:$E$2,0))</f>
        <v>0</v>
      </c>
      <c r="BR245" s="6">
        <f>INDEX('P-07 HACCP score'!$C$3:$E$7,MATCH(AB245,'P-07 HACCP score'!$B$3:$B$7,0),MATCH('D-14 Ernst'!X$2,'P-07 HACCP score'!$C$2:$E$2,0))</f>
        <v>0</v>
      </c>
      <c r="BS245" s="6">
        <f>INDEX('P-07 HACCP score'!$C$3:$E$7,MATCH(AC245,'P-07 HACCP score'!$B$3:$B$7,0),MATCH('D-14 Ernst'!Y$2,'P-07 HACCP score'!$C$2:$E$2,0))</f>
        <v>0</v>
      </c>
      <c r="BT245" s="6">
        <f>INDEX('P-07 HACCP score'!$C$3:$E$7,MATCH(AD245,'P-07 HACCP score'!$B$3:$B$7,0),MATCH('D-14 Ernst'!Z$2,'P-07 HACCP score'!$C$2:$E$2,0))</f>
        <v>0</v>
      </c>
      <c r="BU245" s="6">
        <f>INDEX('P-07 HACCP score'!$C$3:$E$7,MATCH(AE245,'P-07 HACCP score'!$B$3:$B$7,0),MATCH('D-14 Ernst'!AA$2,'P-07 HACCP score'!$C$2:$E$2,0))</f>
        <v>0</v>
      </c>
      <c r="BV245" s="6">
        <f>INDEX('P-07 HACCP score'!$C$3:$E$7,MATCH(AF245,'P-07 HACCP score'!$B$3:$B$7,0),MATCH('D-14 Ernst'!AB$2,'P-07 HACCP score'!$C$2:$E$2,0))</f>
        <v>0</v>
      </c>
      <c r="BW245" s="6">
        <f>INDEX('P-07 HACCP score'!$C$3:$E$7,MATCH(AG245,'P-07 HACCP score'!$B$3:$B$7,0),MATCH('D-14 Ernst'!AC$2,'P-07 HACCP score'!$C$2:$E$2,0))</f>
        <v>0</v>
      </c>
      <c r="BX245" s="6">
        <f>INDEX('P-07 HACCP score'!$C$3:$E$7,MATCH(AH245,'P-07 HACCP score'!$B$3:$B$7,0),MATCH('D-14 Ernst'!AD$2,'P-07 HACCP score'!$C$2:$E$2,0))</f>
        <v>0</v>
      </c>
    </row>
    <row r="246" spans="1:76" x14ac:dyDescent="0.45">
      <c r="A246" s="47">
        <v>52507</v>
      </c>
      <c r="B246" s="6" t="s">
        <v>1408</v>
      </c>
      <c r="C246" s="6" t="s">
        <v>628</v>
      </c>
      <c r="D246" s="21" t="s">
        <v>31</v>
      </c>
      <c r="E246" s="22" t="s">
        <v>726</v>
      </c>
      <c r="F246" s="42" t="s">
        <v>726</v>
      </c>
      <c r="G246" s="42" t="s">
        <v>726</v>
      </c>
      <c r="H246" s="44" t="s">
        <v>726</v>
      </c>
      <c r="I246" s="44" t="s">
        <v>726</v>
      </c>
      <c r="J246" s="25"/>
      <c r="K246" s="25" t="s">
        <v>726</v>
      </c>
      <c r="L246" s="25"/>
      <c r="M246" s="22"/>
      <c r="N246" s="22" t="s">
        <v>32</v>
      </c>
      <c r="O246" s="26" t="s">
        <v>32</v>
      </c>
      <c r="P246" s="26"/>
      <c r="Q246" s="22" t="s">
        <v>32</v>
      </c>
      <c r="R246" s="22"/>
      <c r="S246" s="22"/>
      <c r="T246" s="22"/>
      <c r="U246" s="22"/>
      <c r="V246" s="22"/>
      <c r="W246" s="22"/>
      <c r="X246" s="22" t="s">
        <v>32</v>
      </c>
      <c r="Y246" s="22"/>
      <c r="Z246" s="22"/>
      <c r="AA246" s="22"/>
      <c r="AB246" s="22"/>
      <c r="AC246" s="22"/>
      <c r="AD246" s="22"/>
      <c r="AE246" s="22"/>
      <c r="AF246" s="22"/>
      <c r="AG246" s="22"/>
      <c r="AH246" s="22"/>
      <c r="AI246" s="4">
        <f>COUNTIF(AU246:AW246,5)+COUNTIF(BC246:BD246,5)+COUNTIF(BG246:BX246,5)+COUNTIF(AU246:AW246,9)+COUNTIF(BC246:BD246,9)+COUNTIF(BG246:BX246,9)</f>
        <v>1</v>
      </c>
      <c r="AJ246" s="4">
        <f>COUNTIF(AU246:AW246,15)+COUNTIF(BC246:BD246,15)+COUNTIF(BG246:BX246,15)+COUNTIF(AU246:AW246,25)+COUNTIF(BC246:BD246,25)+COUNTIF(BG246:BX246,25)</f>
        <v>0</v>
      </c>
      <c r="AK246" s="4" t="str">
        <f>IF(AJ246&gt;=1,"HOOG",IF(AI246&gt;=2,"MIDDEN","LAAG"))</f>
        <v>LAAG</v>
      </c>
      <c r="AL246" s="4" t="str">
        <f>IF(AND(AJ246=1,OR(G246="H",X246="H"),TEXT(D246,0)&lt;&gt;"4"),"J","N" )</f>
        <v>N</v>
      </c>
      <c r="AM246" s="4" t="s">
        <v>34</v>
      </c>
      <c r="AN246" s="80" t="str">
        <f>IF(OR(AM246="J",AL246="J"),"MIDDEN",AK246)</f>
        <v>LAAG</v>
      </c>
      <c r="AO246" s="4" t="s">
        <v>35</v>
      </c>
      <c r="AP246" s="4" t="s">
        <v>33</v>
      </c>
      <c r="AQ246" s="4" t="s">
        <v>34</v>
      </c>
      <c r="AR246" s="4" t="str">
        <f>IF(AND(AO246="H",AP246="K"),"J",IF(OR(AND(AO246="L",AP246="K",AQ246="J"),AND(AO246="H",AP246="G",AQ246="J")),"J","N"))</f>
        <v>J</v>
      </c>
      <c r="AS246" s="4" t="s">
        <v>112</v>
      </c>
      <c r="AT246" s="4" t="str">
        <f>IF(AR246="N",AN246,IF(AN246="LAAG","MIDDEN","HOOG"))</f>
        <v>MIDDEN</v>
      </c>
      <c r="AU246" s="6">
        <f>INDEX('P-07 HACCP score'!$C$3:$E$7,MATCH(E246,'P-07 HACCP score'!$B$3:$B$7,0),MATCH('D-14 Ernst'!A$2,'P-07 HACCP score'!$C$2:$E$2,0))</f>
        <v>1.5</v>
      </c>
      <c r="AV246" s="6">
        <f>INDEX('P-07 HACCP score'!$C$3:$E$7,MATCH(F246,'P-07 HACCP score'!$B$3:$B$7,0),MATCH('D-14 Ernst'!B$2,'P-07 HACCP score'!$C$2:$E$2,0))</f>
        <v>2.5</v>
      </c>
      <c r="AW246" s="6">
        <f>INDEX('P-07 HACCP score'!$C$3:$E$7,MATCH(G246,'P-07 HACCP score'!$B$3:$B$7,0),MATCH('D-14 Ernst'!C$2,'P-07 HACCP score'!$C$2:$E$2,0))</f>
        <v>1.5</v>
      </c>
      <c r="AX246" s="6">
        <f>INDEX('P-07 HACCP score'!$C$3:$E$7,MATCH(H246,'P-07 HACCP score'!$B$3:$B$7,0),MATCH('D-14 Ernst'!D$2,'P-07 HACCP score'!$C$2:$E$2,0))</f>
        <v>1.5</v>
      </c>
      <c r="AY246" s="6">
        <f>INDEX('P-07 HACCP score'!$C$3:$E$7,MATCH(I246,'P-07 HACCP score'!$B$3:$B$7,0),MATCH('D-14 Ernst'!E$2,'P-07 HACCP score'!$C$2:$E$2,0))</f>
        <v>1.5</v>
      </c>
      <c r="AZ246" s="6">
        <f>INDEX('P-07 HACCP score'!$C$3:$E$7,MATCH(J246,'P-07 HACCP score'!$B$3:$B$7,0),MATCH('D-14 Ernst'!F$2,'P-07 HACCP score'!$C$2:$E$2,0))</f>
        <v>0</v>
      </c>
      <c r="BA246" s="6">
        <f>INDEX('P-07 HACCP score'!$C$3:$E$7,MATCH(K246,'P-07 HACCP score'!$B$3:$B$7,0),MATCH('D-14 Ernst'!G$2,'P-07 HACCP score'!$C$2:$E$2,0))</f>
        <v>1.5</v>
      </c>
      <c r="BB246" s="6">
        <f>INDEX('P-07 HACCP score'!$C$3:$E$7,MATCH(L246,'P-07 HACCP score'!$B$3:$B$7,0),MATCH('D-14 Ernst'!H$2,'P-07 HACCP score'!$C$2:$E$2,0))</f>
        <v>0</v>
      </c>
      <c r="BC246" s="6">
        <f>INDEX('P-07 HACCP score'!$C$3:$E$7,MATCH(M246,'P-07 HACCP score'!$B$3:$B$7,0),MATCH('D-14 Ernst'!I$2,'P-07 HACCP score'!$C$2:$E$2,0))</f>
        <v>0</v>
      </c>
      <c r="BD246" s="6">
        <f>INDEX('P-07 HACCP score'!$C$3:$E$7,MATCH(N246,'P-07 HACCP score'!$B$3:$B$7,0),MATCH('D-14 Ernst'!J$2,'P-07 HACCP score'!$C$2:$E$2,0))</f>
        <v>3</v>
      </c>
      <c r="BE246" s="6">
        <f>INDEX('P-07 HACCP score'!$C$3:$E$7,MATCH(O246,'P-07 HACCP score'!$B$3:$B$7,0),MATCH('D-14 Ernst'!K$2,'P-07 HACCP score'!$C$2:$E$2,0))</f>
        <v>3</v>
      </c>
      <c r="BF246" s="6">
        <f>INDEX('P-07 HACCP score'!$C$3:$E$7,MATCH(P246,'P-07 HACCP score'!$B$3:$B$7,0),MATCH('D-14 Ernst'!L$2,'P-07 HACCP score'!$C$2:$E$2,0))</f>
        <v>0</v>
      </c>
      <c r="BG246" s="6">
        <f>INDEX('P-07 HACCP score'!$C$3:$E$7,MATCH(Q246,'P-07 HACCP score'!$B$3:$B$7,0),MATCH('D-14 Ernst'!M$2,'P-07 HACCP score'!$C$2:$E$2,0))</f>
        <v>5</v>
      </c>
      <c r="BH246" s="6">
        <f>INDEX('P-07 HACCP score'!$C$3:$E$7,MATCH(R246,'P-07 HACCP score'!$B$3:$B$7,0),MATCH('D-14 Ernst'!N$2,'P-07 HACCP score'!$C$2:$E$2,0))</f>
        <v>0</v>
      </c>
      <c r="BI246" s="6">
        <f>INDEX('P-07 HACCP score'!$C$3:$E$7,MATCH(S246,'P-07 HACCP score'!$B$3:$B$7,0),MATCH('D-14 Ernst'!O$2,'P-07 HACCP score'!$C$2:$E$2,0))</f>
        <v>0</v>
      </c>
      <c r="BJ246" s="6">
        <f>INDEX('P-07 HACCP score'!$C$3:$E$7,MATCH(T246,'P-07 HACCP score'!$B$3:$B$7,0),MATCH('D-14 Ernst'!P$2,'P-07 HACCP score'!$C$2:$E$2,0))</f>
        <v>0</v>
      </c>
      <c r="BK246" s="6">
        <f>INDEX('P-07 HACCP score'!$C$3:$E$7,MATCH(U246,'P-07 HACCP score'!$B$3:$B$7,0),MATCH('D-14 Ernst'!Q$2,'P-07 HACCP score'!$C$2:$E$2,0))</f>
        <v>0</v>
      </c>
      <c r="BL246" s="6">
        <f>INDEX('P-07 HACCP score'!$C$3:$E$7,MATCH(V246,'P-07 HACCP score'!$B$3:$B$7,0),MATCH('D-14 Ernst'!R$2,'P-07 HACCP score'!$C$2:$E$2,0))</f>
        <v>0</v>
      </c>
      <c r="BM246" s="6">
        <f>INDEX('P-07 HACCP score'!$C$3:$E$7,MATCH(W246,'P-07 HACCP score'!$B$3:$B$7,0),MATCH('D-14 Ernst'!S$2,'P-07 HACCP score'!$C$2:$E$2,0))</f>
        <v>0</v>
      </c>
      <c r="BN246" s="6">
        <f>INDEX('P-07 HACCP score'!$C$3:$E$7,MATCH(X246,'P-07 HACCP score'!$B$3:$B$7,0),MATCH('D-14 Ernst'!T$2,'P-07 HACCP score'!$C$2:$E$2,0))</f>
        <v>3</v>
      </c>
      <c r="BO246" s="6">
        <f>INDEX('P-07 HACCP score'!$C$3:$E$7,MATCH(Y246,'P-07 HACCP score'!$B$3:$B$7,0),MATCH('D-14 Ernst'!U$2,'P-07 HACCP score'!$C$2:$E$2,0))</f>
        <v>0</v>
      </c>
      <c r="BP246" s="6">
        <f>INDEX('P-07 HACCP score'!$C$3:$E$7,MATCH(Z246,'P-07 HACCP score'!$B$3:$B$7,0),MATCH('D-14 Ernst'!V$2,'P-07 HACCP score'!$C$2:$E$2,0))</f>
        <v>0</v>
      </c>
      <c r="BQ246" s="6">
        <f>INDEX('P-07 HACCP score'!$C$3:$E$7,MATCH(AA246,'P-07 HACCP score'!$B$3:$B$7,0),MATCH('D-14 Ernst'!W$2,'P-07 HACCP score'!$C$2:$E$2,0))</f>
        <v>0</v>
      </c>
      <c r="BR246" s="6">
        <f>INDEX('P-07 HACCP score'!$C$3:$E$7,MATCH(AB246,'P-07 HACCP score'!$B$3:$B$7,0),MATCH('D-14 Ernst'!X$2,'P-07 HACCP score'!$C$2:$E$2,0))</f>
        <v>0</v>
      </c>
      <c r="BS246" s="6">
        <f>INDEX('P-07 HACCP score'!$C$3:$E$7,MATCH(AC246,'P-07 HACCP score'!$B$3:$B$7,0),MATCH('D-14 Ernst'!Y$2,'P-07 HACCP score'!$C$2:$E$2,0))</f>
        <v>0</v>
      </c>
      <c r="BT246" s="6">
        <f>INDEX('P-07 HACCP score'!$C$3:$E$7,MATCH(AD246,'P-07 HACCP score'!$B$3:$B$7,0),MATCH('D-14 Ernst'!Z$2,'P-07 HACCP score'!$C$2:$E$2,0))</f>
        <v>0</v>
      </c>
      <c r="BU246" s="6">
        <f>INDEX('P-07 HACCP score'!$C$3:$E$7,MATCH(AE246,'P-07 HACCP score'!$B$3:$B$7,0),MATCH('D-14 Ernst'!AA$2,'P-07 HACCP score'!$C$2:$E$2,0))</f>
        <v>0</v>
      </c>
      <c r="BV246" s="6">
        <f>INDEX('P-07 HACCP score'!$C$3:$E$7,MATCH(AF246,'P-07 HACCP score'!$B$3:$B$7,0),MATCH('D-14 Ernst'!AB$2,'P-07 HACCP score'!$C$2:$E$2,0))</f>
        <v>0</v>
      </c>
      <c r="BW246" s="6">
        <f>INDEX('P-07 HACCP score'!$C$3:$E$7,MATCH(AG246,'P-07 HACCP score'!$B$3:$B$7,0),MATCH('D-14 Ernst'!AC$2,'P-07 HACCP score'!$C$2:$E$2,0))</f>
        <v>0</v>
      </c>
      <c r="BX246" s="6">
        <f>INDEX('P-07 HACCP score'!$C$3:$E$7,MATCH(AH246,'P-07 HACCP score'!$B$3:$B$7,0),MATCH('D-14 Ernst'!AD$2,'P-07 HACCP score'!$C$2:$E$2,0))</f>
        <v>0</v>
      </c>
    </row>
    <row r="247" spans="1:76" x14ac:dyDescent="0.45">
      <c r="A247" s="47">
        <v>52370</v>
      </c>
      <c r="B247" s="6" t="s">
        <v>731</v>
      </c>
      <c r="C247" s="6" t="s">
        <v>628</v>
      </c>
      <c r="D247" s="21" t="s">
        <v>118</v>
      </c>
      <c r="E247" s="22" t="s">
        <v>726</v>
      </c>
      <c r="F247" s="42" t="s">
        <v>726</v>
      </c>
      <c r="G247" s="42" t="s">
        <v>726</v>
      </c>
      <c r="H247" s="44" t="s">
        <v>726</v>
      </c>
      <c r="I247" s="44" t="s">
        <v>726</v>
      </c>
      <c r="J247" s="25"/>
      <c r="K247" s="25" t="s">
        <v>726</v>
      </c>
      <c r="L247" s="25"/>
      <c r="M247" s="22"/>
      <c r="N247" s="22" t="s">
        <v>32</v>
      </c>
      <c r="O247" s="26" t="s">
        <v>32</v>
      </c>
      <c r="P247" s="26"/>
      <c r="Q247" s="22" t="s">
        <v>43</v>
      </c>
      <c r="R247" s="22"/>
      <c r="S247" s="22"/>
      <c r="T247" s="22"/>
      <c r="U247" s="22"/>
      <c r="V247" s="22"/>
      <c r="W247" s="22"/>
      <c r="X247" s="22" t="s">
        <v>32</v>
      </c>
      <c r="Y247" s="22"/>
      <c r="Z247" s="22"/>
      <c r="AA247" s="22"/>
      <c r="AB247" s="22"/>
      <c r="AC247" s="22"/>
      <c r="AD247" s="22"/>
      <c r="AE247" s="22"/>
      <c r="AF247" s="22"/>
      <c r="AG247" s="22"/>
      <c r="AH247" s="22"/>
      <c r="AI247" s="4">
        <f>COUNTIF(AU247:AW247,5)+COUNTIF(BC247:BD247,5)+COUNTIF(BG247:BX247,5)+COUNTIF(AU247:AW247,9)+COUNTIF(BC247:BD247,9)+COUNTIF(BG247:BX247,9)</f>
        <v>0</v>
      </c>
      <c r="AJ247" s="4">
        <f>COUNTIF(AU247:AW247,15)+COUNTIF(BC247:BD247,15)+COUNTIF(BG247:BX247,15)+COUNTIF(AU247:AW247,25)+COUNTIF(BC247:BD247,25)+COUNTIF(BG247:BX247,25)</f>
        <v>1</v>
      </c>
      <c r="AK247" s="4" t="str">
        <f>IF(AJ247&gt;=1,"HOOG",IF(AI247&gt;=2,"MIDDEN","LAAG"))</f>
        <v>HOOG</v>
      </c>
      <c r="AL247" s="4" t="str">
        <f>IF(AND(AJ247=1,OR(G247="H",X247="H"),TEXT(D247,0)&lt;&gt;"4"),"J","N" )</f>
        <v>N</v>
      </c>
      <c r="AM247" s="4" t="s">
        <v>34</v>
      </c>
      <c r="AN247" s="80" t="str">
        <f>IF(OR(AM247="J",AL247="J"),"MIDDEN",AK247)</f>
        <v>HOOG</v>
      </c>
      <c r="AO247" s="4" t="s">
        <v>32</v>
      </c>
      <c r="AP247" s="4" t="s">
        <v>36</v>
      </c>
      <c r="AQ247" s="4" t="s">
        <v>34</v>
      </c>
      <c r="AR247" s="4" t="str">
        <f>IF(AND(AO247="H",AP247="K"),"J",IF(OR(AND(AO247="L",AP247="K",AQ247="J"),AND(AO247="H",AP247="G",AQ247="J")),"J","N"))</f>
        <v>N</v>
      </c>
      <c r="AS247" s="4" t="s">
        <v>34</v>
      </c>
      <c r="AT247" s="4" t="str">
        <f>IF(AR247="N",AN247,IF(AN247="LAAG","MIDDEN","HOOG"))</f>
        <v>HOOG</v>
      </c>
      <c r="AU247" s="6">
        <f>INDEX('P-07 HACCP score'!$C$3:$E$7,MATCH(E247,'P-07 HACCP score'!$B$3:$B$7,0),MATCH('D-14 Ernst'!A$2,'P-07 HACCP score'!$C$2:$E$2,0))</f>
        <v>1.5</v>
      </c>
      <c r="AV247" s="6">
        <f>INDEX('P-07 HACCP score'!$C$3:$E$7,MATCH(F247,'P-07 HACCP score'!$B$3:$B$7,0),MATCH('D-14 Ernst'!B$2,'P-07 HACCP score'!$C$2:$E$2,0))</f>
        <v>2.5</v>
      </c>
      <c r="AW247" s="6">
        <f>INDEX('P-07 HACCP score'!$C$3:$E$7,MATCH(G247,'P-07 HACCP score'!$B$3:$B$7,0),MATCH('D-14 Ernst'!C$2,'P-07 HACCP score'!$C$2:$E$2,0))</f>
        <v>1.5</v>
      </c>
      <c r="AX247" s="6">
        <f>INDEX('P-07 HACCP score'!$C$3:$E$7,MATCH(H247,'P-07 HACCP score'!$B$3:$B$7,0),MATCH('D-14 Ernst'!D$2,'P-07 HACCP score'!$C$2:$E$2,0))</f>
        <v>1.5</v>
      </c>
      <c r="AY247" s="6">
        <f>INDEX('P-07 HACCP score'!$C$3:$E$7,MATCH(I247,'P-07 HACCP score'!$B$3:$B$7,0),MATCH('D-14 Ernst'!E$2,'P-07 HACCP score'!$C$2:$E$2,0))</f>
        <v>1.5</v>
      </c>
      <c r="AZ247" s="6">
        <f>INDEX('P-07 HACCP score'!$C$3:$E$7,MATCH(J247,'P-07 HACCP score'!$B$3:$B$7,0),MATCH('D-14 Ernst'!F$2,'P-07 HACCP score'!$C$2:$E$2,0))</f>
        <v>0</v>
      </c>
      <c r="BA247" s="6">
        <f>INDEX('P-07 HACCP score'!$C$3:$E$7,MATCH(K247,'P-07 HACCP score'!$B$3:$B$7,0),MATCH('D-14 Ernst'!G$2,'P-07 HACCP score'!$C$2:$E$2,0))</f>
        <v>1.5</v>
      </c>
      <c r="BB247" s="6">
        <f>INDEX('P-07 HACCP score'!$C$3:$E$7,MATCH(L247,'P-07 HACCP score'!$B$3:$B$7,0),MATCH('D-14 Ernst'!H$2,'P-07 HACCP score'!$C$2:$E$2,0))</f>
        <v>0</v>
      </c>
      <c r="BC247" s="6">
        <f>INDEX('P-07 HACCP score'!$C$3:$E$7,MATCH(M247,'P-07 HACCP score'!$B$3:$B$7,0),MATCH('D-14 Ernst'!I$2,'P-07 HACCP score'!$C$2:$E$2,0))</f>
        <v>0</v>
      </c>
      <c r="BD247" s="6">
        <f>INDEX('P-07 HACCP score'!$C$3:$E$7,MATCH(N247,'P-07 HACCP score'!$B$3:$B$7,0),MATCH('D-14 Ernst'!J$2,'P-07 HACCP score'!$C$2:$E$2,0))</f>
        <v>3</v>
      </c>
      <c r="BE247" s="6">
        <f>INDEX('P-07 HACCP score'!$C$3:$E$7,MATCH(O247,'P-07 HACCP score'!$B$3:$B$7,0),MATCH('D-14 Ernst'!K$2,'P-07 HACCP score'!$C$2:$E$2,0))</f>
        <v>3</v>
      </c>
      <c r="BF247" s="6">
        <f>INDEX('P-07 HACCP score'!$C$3:$E$7,MATCH(P247,'P-07 HACCP score'!$B$3:$B$7,0),MATCH('D-14 Ernst'!L$2,'P-07 HACCP score'!$C$2:$E$2,0))</f>
        <v>0</v>
      </c>
      <c r="BG247" s="6">
        <f>INDEX('P-07 HACCP score'!$C$3:$E$7,MATCH(Q247,'P-07 HACCP score'!$B$3:$B$7,0),MATCH('D-14 Ernst'!M$2,'P-07 HACCP score'!$C$2:$E$2,0))</f>
        <v>15</v>
      </c>
      <c r="BH247" s="6">
        <f>INDEX('P-07 HACCP score'!$C$3:$E$7,MATCH(R247,'P-07 HACCP score'!$B$3:$B$7,0),MATCH('D-14 Ernst'!N$2,'P-07 HACCP score'!$C$2:$E$2,0))</f>
        <v>0</v>
      </c>
      <c r="BI247" s="6">
        <f>INDEX('P-07 HACCP score'!$C$3:$E$7,MATCH(S247,'P-07 HACCP score'!$B$3:$B$7,0),MATCH('D-14 Ernst'!O$2,'P-07 HACCP score'!$C$2:$E$2,0))</f>
        <v>0</v>
      </c>
      <c r="BJ247" s="6">
        <f>INDEX('P-07 HACCP score'!$C$3:$E$7,MATCH(T247,'P-07 HACCP score'!$B$3:$B$7,0),MATCH('D-14 Ernst'!P$2,'P-07 HACCP score'!$C$2:$E$2,0))</f>
        <v>0</v>
      </c>
      <c r="BK247" s="6">
        <f>INDEX('P-07 HACCP score'!$C$3:$E$7,MATCH(U247,'P-07 HACCP score'!$B$3:$B$7,0),MATCH('D-14 Ernst'!Q$2,'P-07 HACCP score'!$C$2:$E$2,0))</f>
        <v>0</v>
      </c>
      <c r="BL247" s="6">
        <f>INDEX('P-07 HACCP score'!$C$3:$E$7,MATCH(V247,'P-07 HACCP score'!$B$3:$B$7,0),MATCH('D-14 Ernst'!R$2,'P-07 HACCP score'!$C$2:$E$2,0))</f>
        <v>0</v>
      </c>
      <c r="BM247" s="6">
        <f>INDEX('P-07 HACCP score'!$C$3:$E$7,MATCH(W247,'P-07 HACCP score'!$B$3:$B$7,0),MATCH('D-14 Ernst'!S$2,'P-07 HACCP score'!$C$2:$E$2,0))</f>
        <v>0</v>
      </c>
      <c r="BN247" s="6">
        <f>INDEX('P-07 HACCP score'!$C$3:$E$7,MATCH(X247,'P-07 HACCP score'!$B$3:$B$7,0),MATCH('D-14 Ernst'!T$2,'P-07 HACCP score'!$C$2:$E$2,0))</f>
        <v>3</v>
      </c>
      <c r="BO247" s="6">
        <f>INDEX('P-07 HACCP score'!$C$3:$E$7,MATCH(Y247,'P-07 HACCP score'!$B$3:$B$7,0),MATCH('D-14 Ernst'!U$2,'P-07 HACCP score'!$C$2:$E$2,0))</f>
        <v>0</v>
      </c>
      <c r="BP247" s="6">
        <f>INDEX('P-07 HACCP score'!$C$3:$E$7,MATCH(Z247,'P-07 HACCP score'!$B$3:$B$7,0),MATCH('D-14 Ernst'!V$2,'P-07 HACCP score'!$C$2:$E$2,0))</f>
        <v>0</v>
      </c>
      <c r="BQ247" s="6">
        <f>INDEX('P-07 HACCP score'!$C$3:$E$7,MATCH(AA247,'P-07 HACCP score'!$B$3:$B$7,0),MATCH('D-14 Ernst'!W$2,'P-07 HACCP score'!$C$2:$E$2,0))</f>
        <v>0</v>
      </c>
      <c r="BR247" s="6">
        <f>INDEX('P-07 HACCP score'!$C$3:$E$7,MATCH(AB247,'P-07 HACCP score'!$B$3:$B$7,0),MATCH('D-14 Ernst'!X$2,'P-07 HACCP score'!$C$2:$E$2,0))</f>
        <v>0</v>
      </c>
      <c r="BS247" s="6">
        <f>INDEX('P-07 HACCP score'!$C$3:$E$7,MATCH(AC247,'P-07 HACCP score'!$B$3:$B$7,0),MATCH('D-14 Ernst'!Y$2,'P-07 HACCP score'!$C$2:$E$2,0))</f>
        <v>0</v>
      </c>
      <c r="BT247" s="6">
        <f>INDEX('P-07 HACCP score'!$C$3:$E$7,MATCH(AD247,'P-07 HACCP score'!$B$3:$B$7,0),MATCH('D-14 Ernst'!Z$2,'P-07 HACCP score'!$C$2:$E$2,0))</f>
        <v>0</v>
      </c>
      <c r="BU247" s="6">
        <f>INDEX('P-07 HACCP score'!$C$3:$E$7,MATCH(AE247,'P-07 HACCP score'!$B$3:$B$7,0),MATCH('D-14 Ernst'!AA$2,'P-07 HACCP score'!$C$2:$E$2,0))</f>
        <v>0</v>
      </c>
      <c r="BV247" s="6">
        <f>INDEX('P-07 HACCP score'!$C$3:$E$7,MATCH(AF247,'P-07 HACCP score'!$B$3:$B$7,0),MATCH('D-14 Ernst'!AB$2,'P-07 HACCP score'!$C$2:$E$2,0))</f>
        <v>0</v>
      </c>
      <c r="BW247" s="6">
        <f>INDEX('P-07 HACCP score'!$C$3:$E$7,MATCH(AG247,'P-07 HACCP score'!$B$3:$B$7,0),MATCH('D-14 Ernst'!AC$2,'P-07 HACCP score'!$C$2:$E$2,0))</f>
        <v>0</v>
      </c>
      <c r="BX247" s="6">
        <f>INDEX('P-07 HACCP score'!$C$3:$E$7,MATCH(AH247,'P-07 HACCP score'!$B$3:$B$7,0),MATCH('D-14 Ernst'!AD$2,'P-07 HACCP score'!$C$2:$E$2,0))</f>
        <v>0</v>
      </c>
    </row>
    <row r="248" spans="1:76" x14ac:dyDescent="0.45">
      <c r="A248" s="47">
        <v>20020</v>
      </c>
      <c r="B248" s="6" t="s">
        <v>265</v>
      </c>
      <c r="C248" s="6" t="s">
        <v>117</v>
      </c>
      <c r="D248" s="21" t="s">
        <v>266</v>
      </c>
      <c r="E248" s="22"/>
      <c r="F248" s="22"/>
      <c r="G248" s="22"/>
      <c r="H248" s="25"/>
      <c r="I248" s="25"/>
      <c r="J248" s="25"/>
      <c r="K248" s="25"/>
      <c r="L248" s="25"/>
      <c r="M248" s="22"/>
      <c r="N248" s="22"/>
      <c r="O248" s="26"/>
      <c r="P248" s="26"/>
      <c r="Q248" s="22"/>
      <c r="R248" s="22"/>
      <c r="S248" s="22"/>
      <c r="T248" s="22"/>
      <c r="U248" s="22"/>
      <c r="V248" s="22"/>
      <c r="W248" s="22"/>
      <c r="X248" s="22"/>
      <c r="Y248" s="22"/>
      <c r="Z248" s="22"/>
      <c r="AA248" s="22"/>
      <c r="AB248" s="22"/>
      <c r="AC248" s="22"/>
      <c r="AD248" s="22"/>
      <c r="AE248" s="22"/>
      <c r="AF248" s="22"/>
      <c r="AG248" s="22"/>
      <c r="AH248" s="22"/>
      <c r="AI248" s="4">
        <f>COUNTIF(AU248:AW248,5)+COUNTIF(BC248:BD248,5)+COUNTIF(BG248:BX248,5)+COUNTIF(AU248:AW248,9)+COUNTIF(BC248:BD248,9)+COUNTIF(BG248:BX248,9)</f>
        <v>0</v>
      </c>
      <c r="AJ248" s="4">
        <f>COUNTIF(AU248:AW248,15)+COUNTIF(BC248:BD248,15)+COUNTIF(BG248:BX248,15)+COUNTIF(AU248:AW248,25)+COUNTIF(BC248:BD248,25)+COUNTIF(BG248:BX248,25)</f>
        <v>0</v>
      </c>
      <c r="AK248" s="4" t="str">
        <f>IF(AJ248&gt;=1,"HOOG",IF(AI248&gt;=2,"MIDDEN","LAAG"))</f>
        <v>LAAG</v>
      </c>
      <c r="AL248" s="4" t="str">
        <f>IF(AND(AJ248=1,OR(G248="H",X248="H"),TEXT(D248,0)&lt;&gt;"4"),"J","N" )</f>
        <v>N</v>
      </c>
      <c r="AM248" s="4" t="s">
        <v>34</v>
      </c>
      <c r="AN248" s="80" t="str">
        <f>IF(OR(AM248="J",AL248="J"),"MIDDEN",AK248)</f>
        <v>LAAG</v>
      </c>
      <c r="AO248" s="4" t="s">
        <v>32</v>
      </c>
      <c r="AP248" s="4" t="s">
        <v>36</v>
      </c>
      <c r="AQ248" s="4" t="s">
        <v>34</v>
      </c>
      <c r="AR248" s="4" t="str">
        <f>IF(AND(AO248="H",AP248="K"),"J",IF(OR(AND(AO248="L",AP248="K",AQ248="J"),AND(AO248="H",AP248="G",AQ248="J")),"J","N"))</f>
        <v>N</v>
      </c>
      <c r="AS248" s="4" t="s">
        <v>34</v>
      </c>
      <c r="AT248" s="4" t="str">
        <f>IF(AR248="N",AN248,IF(AN248="LAAG","MIDDEN","HOOG"))</f>
        <v>LAAG</v>
      </c>
      <c r="AU248" s="6">
        <f>INDEX('P-07 HACCP score'!$C$3:$E$7,MATCH(E248,'P-07 HACCP score'!$B$3:$B$7,0),MATCH('D-14 Ernst'!A$2,'P-07 HACCP score'!$C$2:$E$2,0))</f>
        <v>0</v>
      </c>
      <c r="AV248" s="6">
        <f>INDEX('P-07 HACCP score'!$C$3:$E$7,MATCH(F248,'P-07 HACCP score'!$B$3:$B$7,0),MATCH('D-14 Ernst'!B$2,'P-07 HACCP score'!$C$2:$E$2,0))</f>
        <v>0</v>
      </c>
      <c r="AW248" s="6">
        <f>INDEX('P-07 HACCP score'!$C$3:$E$7,MATCH(G248,'P-07 HACCP score'!$B$3:$B$7,0),MATCH('D-14 Ernst'!C$2,'P-07 HACCP score'!$C$2:$E$2,0))</f>
        <v>0</v>
      </c>
      <c r="AX248" s="6">
        <f>INDEX('P-07 HACCP score'!$C$3:$E$7,MATCH(H248,'P-07 HACCP score'!$B$3:$B$7,0),MATCH('D-14 Ernst'!D$2,'P-07 HACCP score'!$C$2:$E$2,0))</f>
        <v>0</v>
      </c>
      <c r="AY248" s="6">
        <f>INDEX('P-07 HACCP score'!$C$3:$E$7,MATCH(I248,'P-07 HACCP score'!$B$3:$B$7,0),MATCH('D-14 Ernst'!E$2,'P-07 HACCP score'!$C$2:$E$2,0))</f>
        <v>0</v>
      </c>
      <c r="AZ248" s="6">
        <f>INDEX('P-07 HACCP score'!$C$3:$E$7,MATCH(J248,'P-07 HACCP score'!$B$3:$B$7,0),MATCH('D-14 Ernst'!F$2,'P-07 HACCP score'!$C$2:$E$2,0))</f>
        <v>0</v>
      </c>
      <c r="BA248" s="6">
        <f>INDEX('P-07 HACCP score'!$C$3:$E$7,MATCH(K248,'P-07 HACCP score'!$B$3:$B$7,0),MATCH('D-14 Ernst'!G$2,'P-07 HACCP score'!$C$2:$E$2,0))</f>
        <v>0</v>
      </c>
      <c r="BB248" s="6">
        <f>INDEX('P-07 HACCP score'!$C$3:$E$7,MATCH(L248,'P-07 HACCP score'!$B$3:$B$7,0),MATCH('D-14 Ernst'!H$2,'P-07 HACCP score'!$C$2:$E$2,0))</f>
        <v>0</v>
      </c>
      <c r="BC248" s="6">
        <f>INDEX('P-07 HACCP score'!$C$3:$E$7,MATCH(M248,'P-07 HACCP score'!$B$3:$B$7,0),MATCH('D-14 Ernst'!I$2,'P-07 HACCP score'!$C$2:$E$2,0))</f>
        <v>0</v>
      </c>
      <c r="BD248" s="6">
        <f>INDEX('P-07 HACCP score'!$C$3:$E$7,MATCH(N248,'P-07 HACCP score'!$B$3:$B$7,0),MATCH('D-14 Ernst'!J$2,'P-07 HACCP score'!$C$2:$E$2,0))</f>
        <v>0</v>
      </c>
      <c r="BE248" s="6">
        <f>INDEX('P-07 HACCP score'!$C$3:$E$7,MATCH(O248,'P-07 HACCP score'!$B$3:$B$7,0),MATCH('D-14 Ernst'!K$2,'P-07 HACCP score'!$C$2:$E$2,0))</f>
        <v>0</v>
      </c>
      <c r="BF248" s="6">
        <f>INDEX('P-07 HACCP score'!$C$3:$E$7,MATCH(P248,'P-07 HACCP score'!$B$3:$B$7,0),MATCH('D-14 Ernst'!L$2,'P-07 HACCP score'!$C$2:$E$2,0))</f>
        <v>0</v>
      </c>
      <c r="BG248" s="6">
        <f>INDEX('P-07 HACCP score'!$C$3:$E$7,MATCH(Q248,'P-07 HACCP score'!$B$3:$B$7,0),MATCH('D-14 Ernst'!M$2,'P-07 HACCP score'!$C$2:$E$2,0))</f>
        <v>0</v>
      </c>
      <c r="BH248" s="6">
        <f>INDEX('P-07 HACCP score'!$C$3:$E$7,MATCH(R248,'P-07 HACCP score'!$B$3:$B$7,0),MATCH('D-14 Ernst'!N$2,'P-07 HACCP score'!$C$2:$E$2,0))</f>
        <v>0</v>
      </c>
      <c r="BI248" s="6">
        <f>INDEX('P-07 HACCP score'!$C$3:$E$7,MATCH(S248,'P-07 HACCP score'!$B$3:$B$7,0),MATCH('D-14 Ernst'!O$2,'P-07 HACCP score'!$C$2:$E$2,0))</f>
        <v>0</v>
      </c>
      <c r="BJ248" s="6">
        <f>INDEX('P-07 HACCP score'!$C$3:$E$7,MATCH(T248,'P-07 HACCP score'!$B$3:$B$7,0),MATCH('D-14 Ernst'!P$2,'P-07 HACCP score'!$C$2:$E$2,0))</f>
        <v>0</v>
      </c>
      <c r="BK248" s="6">
        <f>INDEX('P-07 HACCP score'!$C$3:$E$7,MATCH(U248,'P-07 HACCP score'!$B$3:$B$7,0),MATCH('D-14 Ernst'!Q$2,'P-07 HACCP score'!$C$2:$E$2,0))</f>
        <v>0</v>
      </c>
      <c r="BL248" s="6">
        <f>INDEX('P-07 HACCP score'!$C$3:$E$7,MATCH(V248,'P-07 HACCP score'!$B$3:$B$7,0),MATCH('D-14 Ernst'!R$2,'P-07 HACCP score'!$C$2:$E$2,0))</f>
        <v>0</v>
      </c>
      <c r="BM248" s="6">
        <f>INDEX('P-07 HACCP score'!$C$3:$E$7,MATCH(W248,'P-07 HACCP score'!$B$3:$B$7,0),MATCH('D-14 Ernst'!S$2,'P-07 HACCP score'!$C$2:$E$2,0))</f>
        <v>0</v>
      </c>
      <c r="BN248" s="6">
        <f>INDEX('P-07 HACCP score'!$C$3:$E$7,MATCH(X248,'P-07 HACCP score'!$B$3:$B$7,0),MATCH('D-14 Ernst'!T$2,'P-07 HACCP score'!$C$2:$E$2,0))</f>
        <v>0</v>
      </c>
      <c r="BO248" s="6">
        <f>INDEX('P-07 HACCP score'!$C$3:$E$7,MATCH(Y248,'P-07 HACCP score'!$B$3:$B$7,0),MATCH('D-14 Ernst'!U$2,'P-07 HACCP score'!$C$2:$E$2,0))</f>
        <v>0</v>
      </c>
      <c r="BP248" s="6">
        <f>INDEX('P-07 HACCP score'!$C$3:$E$7,MATCH(Z248,'P-07 HACCP score'!$B$3:$B$7,0),MATCH('D-14 Ernst'!V$2,'P-07 HACCP score'!$C$2:$E$2,0))</f>
        <v>0</v>
      </c>
      <c r="BQ248" s="6">
        <f>INDEX('P-07 HACCP score'!$C$3:$E$7,MATCH(AA248,'P-07 HACCP score'!$B$3:$B$7,0),MATCH('D-14 Ernst'!W$2,'P-07 HACCP score'!$C$2:$E$2,0))</f>
        <v>0</v>
      </c>
      <c r="BR248" s="6">
        <f>INDEX('P-07 HACCP score'!$C$3:$E$7,MATCH(AB248,'P-07 HACCP score'!$B$3:$B$7,0),MATCH('D-14 Ernst'!X$2,'P-07 HACCP score'!$C$2:$E$2,0))</f>
        <v>0</v>
      </c>
      <c r="BS248" s="6">
        <f>INDEX('P-07 HACCP score'!$C$3:$E$7,MATCH(AC248,'P-07 HACCP score'!$B$3:$B$7,0),MATCH('D-14 Ernst'!Y$2,'P-07 HACCP score'!$C$2:$E$2,0))</f>
        <v>0</v>
      </c>
      <c r="BT248" s="6">
        <f>INDEX('P-07 HACCP score'!$C$3:$E$7,MATCH(AD248,'P-07 HACCP score'!$B$3:$B$7,0),MATCH('D-14 Ernst'!Z$2,'P-07 HACCP score'!$C$2:$E$2,0))</f>
        <v>0</v>
      </c>
      <c r="BU248" s="6">
        <f>INDEX('P-07 HACCP score'!$C$3:$E$7,MATCH(AE248,'P-07 HACCP score'!$B$3:$B$7,0),MATCH('D-14 Ernst'!AA$2,'P-07 HACCP score'!$C$2:$E$2,0))</f>
        <v>0</v>
      </c>
      <c r="BV248" s="6">
        <f>INDEX('P-07 HACCP score'!$C$3:$E$7,MATCH(AF248,'P-07 HACCP score'!$B$3:$B$7,0),MATCH('D-14 Ernst'!AB$2,'P-07 HACCP score'!$C$2:$E$2,0))</f>
        <v>0</v>
      </c>
      <c r="BW248" s="6">
        <f>INDEX('P-07 HACCP score'!$C$3:$E$7,MATCH(AG248,'P-07 HACCP score'!$B$3:$B$7,0),MATCH('D-14 Ernst'!AC$2,'P-07 HACCP score'!$C$2:$E$2,0))</f>
        <v>0</v>
      </c>
      <c r="BX248" s="6">
        <f>INDEX('P-07 HACCP score'!$C$3:$E$7,MATCH(AH248,'P-07 HACCP score'!$B$3:$B$7,0),MATCH('D-14 Ernst'!AD$2,'P-07 HACCP score'!$C$2:$E$2,0))</f>
        <v>0</v>
      </c>
    </row>
    <row r="249" spans="1:76" s="6" customFormat="1" x14ac:dyDescent="0.45">
      <c r="A249" s="47">
        <v>53930</v>
      </c>
      <c r="B249" s="6" t="s">
        <v>267</v>
      </c>
      <c r="C249" s="6" t="s">
        <v>638</v>
      </c>
      <c r="D249" s="21" t="s">
        <v>103</v>
      </c>
      <c r="E249" s="22"/>
      <c r="F249" s="22"/>
      <c r="G249" s="22"/>
      <c r="H249" s="25"/>
      <c r="I249" s="25"/>
      <c r="J249" s="25"/>
      <c r="K249" s="25"/>
      <c r="L249" s="25"/>
      <c r="M249" s="22"/>
      <c r="N249" s="22"/>
      <c r="O249" s="26"/>
      <c r="P249" s="26"/>
      <c r="Q249" s="22"/>
      <c r="R249" s="22"/>
      <c r="S249" s="22"/>
      <c r="T249" s="22"/>
      <c r="U249" s="22"/>
      <c r="V249" s="22"/>
      <c r="W249" s="22"/>
      <c r="X249" s="22"/>
      <c r="Y249" s="22"/>
      <c r="Z249" s="22"/>
      <c r="AA249" s="22"/>
      <c r="AB249" s="22" t="s">
        <v>32</v>
      </c>
      <c r="AC249" s="22"/>
      <c r="AD249" s="22"/>
      <c r="AE249" s="22"/>
      <c r="AF249" s="22"/>
      <c r="AG249" s="22"/>
      <c r="AH249" s="22"/>
      <c r="AI249" s="4">
        <f>COUNTIF(AU249:AW249,5)+COUNTIF(BC249:BD249,5)+COUNTIF(BG249:BX249,5)+COUNTIF(AU249:AW249,9)+COUNTIF(BC249:BD249,9)+COUNTIF(BG249:BX249,9)</f>
        <v>0</v>
      </c>
      <c r="AJ249" s="4">
        <f>COUNTIF(AU249:AW249,15)+COUNTIF(BC249:BD249,15)+COUNTIF(BG249:BX249,15)+COUNTIF(AU249:AW249,25)+COUNTIF(BC249:BD249,25)+COUNTIF(BG249:BX249,25)</f>
        <v>0</v>
      </c>
      <c r="AK249" s="4" t="str">
        <f>IF(AJ249&gt;=1,"HOOG",IF(AI249&gt;=2,"MIDDEN","LAAG"))</f>
        <v>LAAG</v>
      </c>
      <c r="AL249" s="4" t="str">
        <f>IF(AND(AJ249=1,OR(G249="H",X249="H"),TEXT(D249,0)&lt;&gt;"4"),"J","N" )</f>
        <v>N</v>
      </c>
      <c r="AM249" s="4" t="s">
        <v>34</v>
      </c>
      <c r="AN249" s="80" t="str">
        <f>IF(OR(AM249="J",AL249="J"),"MIDDEN",AK249)</f>
        <v>LAAG</v>
      </c>
      <c r="AO249" s="4" t="s">
        <v>32</v>
      </c>
      <c r="AP249" s="4" t="s">
        <v>33</v>
      </c>
      <c r="AQ249" s="4" t="s">
        <v>34</v>
      </c>
      <c r="AR249" s="4" t="str">
        <f>IF(AND(AO249="H",AP249="K"),"J",IF(OR(AND(AO249="L",AP249="K",AQ249="J"),AND(AO249="H",AP249="G",AQ249="J")),"J","N"))</f>
        <v>N</v>
      </c>
      <c r="AS249" s="4" t="s">
        <v>34</v>
      </c>
      <c r="AT249" s="4" t="str">
        <f>IF(AR249="N",AN249,IF(AN249="LAAG","MIDDEN","HOOG"))</f>
        <v>LAAG</v>
      </c>
      <c r="AU249" s="6">
        <f>INDEX('P-07 HACCP score'!$C$3:$E$7,MATCH(E249,'P-07 HACCP score'!$B$3:$B$7,0),MATCH('D-14 Ernst'!A$2,'P-07 HACCP score'!$C$2:$E$2,0))</f>
        <v>0</v>
      </c>
      <c r="AV249" s="6">
        <f>INDEX('P-07 HACCP score'!$C$3:$E$7,MATCH(F249,'P-07 HACCP score'!$B$3:$B$7,0),MATCH('D-14 Ernst'!B$2,'P-07 HACCP score'!$C$2:$E$2,0))</f>
        <v>0</v>
      </c>
      <c r="AW249" s="6">
        <f>INDEX('P-07 HACCP score'!$C$3:$E$7,MATCH(G249,'P-07 HACCP score'!$B$3:$B$7,0),MATCH('D-14 Ernst'!C$2,'P-07 HACCP score'!$C$2:$E$2,0))</f>
        <v>0</v>
      </c>
      <c r="AX249" s="6">
        <f>INDEX('P-07 HACCP score'!$C$3:$E$7,MATCH(H249,'P-07 HACCP score'!$B$3:$B$7,0),MATCH('D-14 Ernst'!D$2,'P-07 HACCP score'!$C$2:$E$2,0))</f>
        <v>0</v>
      </c>
      <c r="AY249" s="6">
        <f>INDEX('P-07 HACCP score'!$C$3:$E$7,MATCH(I249,'P-07 HACCP score'!$B$3:$B$7,0),MATCH('D-14 Ernst'!E$2,'P-07 HACCP score'!$C$2:$E$2,0))</f>
        <v>0</v>
      </c>
      <c r="AZ249" s="6">
        <f>INDEX('P-07 HACCP score'!$C$3:$E$7,MATCH(J249,'P-07 HACCP score'!$B$3:$B$7,0),MATCH('D-14 Ernst'!F$2,'P-07 HACCP score'!$C$2:$E$2,0))</f>
        <v>0</v>
      </c>
      <c r="BA249" s="6">
        <f>INDEX('P-07 HACCP score'!$C$3:$E$7,MATCH(K249,'P-07 HACCP score'!$B$3:$B$7,0),MATCH('D-14 Ernst'!G$2,'P-07 HACCP score'!$C$2:$E$2,0))</f>
        <v>0</v>
      </c>
      <c r="BB249" s="6">
        <f>INDEX('P-07 HACCP score'!$C$3:$E$7,MATCH(L249,'P-07 HACCP score'!$B$3:$B$7,0),MATCH('D-14 Ernst'!H$2,'P-07 HACCP score'!$C$2:$E$2,0))</f>
        <v>0</v>
      </c>
      <c r="BC249" s="6">
        <f>INDEX('P-07 HACCP score'!$C$3:$E$7,MATCH(M249,'P-07 HACCP score'!$B$3:$B$7,0),MATCH('D-14 Ernst'!I$2,'P-07 HACCP score'!$C$2:$E$2,0))</f>
        <v>0</v>
      </c>
      <c r="BD249" s="6">
        <f>INDEX('P-07 HACCP score'!$C$3:$E$7,MATCH(N249,'P-07 HACCP score'!$B$3:$B$7,0),MATCH('D-14 Ernst'!J$2,'P-07 HACCP score'!$C$2:$E$2,0))</f>
        <v>0</v>
      </c>
      <c r="BE249" s="6">
        <f>INDEX('P-07 HACCP score'!$C$3:$E$7,MATCH(O249,'P-07 HACCP score'!$B$3:$B$7,0),MATCH('D-14 Ernst'!K$2,'P-07 HACCP score'!$C$2:$E$2,0))</f>
        <v>0</v>
      </c>
      <c r="BF249" s="6">
        <f>INDEX('P-07 HACCP score'!$C$3:$E$7,MATCH(P249,'P-07 HACCP score'!$B$3:$B$7,0),MATCH('D-14 Ernst'!L$2,'P-07 HACCP score'!$C$2:$E$2,0))</f>
        <v>0</v>
      </c>
      <c r="BG249" s="6">
        <f>INDEX('P-07 HACCP score'!$C$3:$E$7,MATCH(Q249,'P-07 HACCP score'!$B$3:$B$7,0),MATCH('D-14 Ernst'!M$2,'P-07 HACCP score'!$C$2:$E$2,0))</f>
        <v>0</v>
      </c>
      <c r="BH249" s="6">
        <f>INDEX('P-07 HACCP score'!$C$3:$E$7,MATCH(R249,'P-07 HACCP score'!$B$3:$B$7,0),MATCH('D-14 Ernst'!N$2,'P-07 HACCP score'!$C$2:$E$2,0))</f>
        <v>0</v>
      </c>
      <c r="BI249" s="6">
        <f>INDEX('P-07 HACCP score'!$C$3:$E$7,MATCH(S249,'P-07 HACCP score'!$B$3:$B$7,0),MATCH('D-14 Ernst'!O$2,'P-07 HACCP score'!$C$2:$E$2,0))</f>
        <v>0</v>
      </c>
      <c r="BJ249" s="6">
        <f>INDEX('P-07 HACCP score'!$C$3:$E$7,MATCH(T249,'P-07 HACCP score'!$B$3:$B$7,0),MATCH('D-14 Ernst'!P$2,'P-07 HACCP score'!$C$2:$E$2,0))</f>
        <v>0</v>
      </c>
      <c r="BK249" s="6">
        <f>INDEX('P-07 HACCP score'!$C$3:$E$7,MATCH(U249,'P-07 HACCP score'!$B$3:$B$7,0),MATCH('D-14 Ernst'!Q$2,'P-07 HACCP score'!$C$2:$E$2,0))</f>
        <v>0</v>
      </c>
      <c r="BL249" s="6">
        <f>INDEX('P-07 HACCP score'!$C$3:$E$7,MATCH(V249,'P-07 HACCP score'!$B$3:$B$7,0),MATCH('D-14 Ernst'!R$2,'P-07 HACCP score'!$C$2:$E$2,0))</f>
        <v>0</v>
      </c>
      <c r="BM249" s="6">
        <f>INDEX('P-07 HACCP score'!$C$3:$E$7,MATCH(W249,'P-07 HACCP score'!$B$3:$B$7,0),MATCH('D-14 Ernst'!S$2,'P-07 HACCP score'!$C$2:$E$2,0))</f>
        <v>0</v>
      </c>
      <c r="BN249" s="6">
        <f>INDEX('P-07 HACCP score'!$C$3:$E$7,MATCH(X249,'P-07 HACCP score'!$B$3:$B$7,0),MATCH('D-14 Ernst'!T$2,'P-07 HACCP score'!$C$2:$E$2,0))</f>
        <v>0</v>
      </c>
      <c r="BO249" s="6">
        <f>INDEX('P-07 HACCP score'!$C$3:$E$7,MATCH(Y249,'P-07 HACCP score'!$B$3:$B$7,0),MATCH('D-14 Ernst'!U$2,'P-07 HACCP score'!$C$2:$E$2,0))</f>
        <v>0</v>
      </c>
      <c r="BP249" s="6">
        <f>INDEX('P-07 HACCP score'!$C$3:$E$7,MATCH(Z249,'P-07 HACCP score'!$B$3:$B$7,0),MATCH('D-14 Ernst'!V$2,'P-07 HACCP score'!$C$2:$E$2,0))</f>
        <v>0</v>
      </c>
      <c r="BQ249" s="6">
        <f>INDEX('P-07 HACCP score'!$C$3:$E$7,MATCH(AA249,'P-07 HACCP score'!$B$3:$B$7,0),MATCH('D-14 Ernst'!W$2,'P-07 HACCP score'!$C$2:$E$2,0))</f>
        <v>0</v>
      </c>
      <c r="BR249" s="6">
        <f>INDEX('P-07 HACCP score'!$C$3:$E$7,MATCH(AB249,'P-07 HACCP score'!$B$3:$B$7,0),MATCH('D-14 Ernst'!X$2,'P-07 HACCP score'!$C$2:$E$2,0))</f>
        <v>3</v>
      </c>
      <c r="BS249" s="6">
        <f>INDEX('P-07 HACCP score'!$C$3:$E$7,MATCH(AC249,'P-07 HACCP score'!$B$3:$B$7,0),MATCH('D-14 Ernst'!Y$2,'P-07 HACCP score'!$C$2:$E$2,0))</f>
        <v>0</v>
      </c>
      <c r="BT249" s="6">
        <f>INDEX('P-07 HACCP score'!$C$3:$E$7,MATCH(AD249,'P-07 HACCP score'!$B$3:$B$7,0),MATCH('D-14 Ernst'!Z$2,'P-07 HACCP score'!$C$2:$E$2,0))</f>
        <v>0</v>
      </c>
      <c r="BU249" s="6">
        <f>INDEX('P-07 HACCP score'!$C$3:$E$7,MATCH(AE249,'P-07 HACCP score'!$B$3:$B$7,0),MATCH('D-14 Ernst'!AA$2,'P-07 HACCP score'!$C$2:$E$2,0))</f>
        <v>0</v>
      </c>
      <c r="BV249" s="6">
        <f>INDEX('P-07 HACCP score'!$C$3:$E$7,MATCH(AF249,'P-07 HACCP score'!$B$3:$B$7,0),MATCH('D-14 Ernst'!AB$2,'P-07 HACCP score'!$C$2:$E$2,0))</f>
        <v>0</v>
      </c>
      <c r="BW249" s="6">
        <f>INDEX('P-07 HACCP score'!$C$3:$E$7,MATCH(AG249,'P-07 HACCP score'!$B$3:$B$7,0),MATCH('D-14 Ernst'!AC$2,'P-07 HACCP score'!$C$2:$E$2,0))</f>
        <v>0</v>
      </c>
      <c r="BX249" s="6">
        <f>INDEX('P-07 HACCP score'!$C$3:$E$7,MATCH(AH249,'P-07 HACCP score'!$B$3:$B$7,0),MATCH('D-14 Ernst'!AD$2,'P-07 HACCP score'!$C$2:$E$2,0))</f>
        <v>0</v>
      </c>
    </row>
    <row r="250" spans="1:76" s="6" customFormat="1" x14ac:dyDescent="0.45">
      <c r="A250" s="84">
        <v>53040</v>
      </c>
      <c r="B250" s="40" t="s">
        <v>268</v>
      </c>
      <c r="C250" s="40" t="s">
        <v>639</v>
      </c>
      <c r="D250" s="46" t="s">
        <v>114</v>
      </c>
      <c r="E250" s="24" t="s">
        <v>726</v>
      </c>
      <c r="F250" s="24"/>
      <c r="G250" s="24"/>
      <c r="H250" s="25"/>
      <c r="I250" s="25"/>
      <c r="J250" s="25"/>
      <c r="K250" s="25"/>
      <c r="L250" s="25"/>
      <c r="M250" s="24"/>
      <c r="N250" s="24"/>
      <c r="O250" s="24"/>
      <c r="P250" s="24"/>
      <c r="Q250" s="24" t="s">
        <v>32</v>
      </c>
      <c r="R250" s="24"/>
      <c r="S250" s="43" t="s">
        <v>726</v>
      </c>
      <c r="T250" s="24"/>
      <c r="U250" s="24"/>
      <c r="V250" s="24"/>
      <c r="W250" s="24"/>
      <c r="X250" s="24"/>
      <c r="Y250" s="24"/>
      <c r="Z250" s="24"/>
      <c r="AA250" s="24"/>
      <c r="AB250" s="24"/>
      <c r="AC250" s="24"/>
      <c r="AD250" s="24"/>
      <c r="AE250" s="24"/>
      <c r="AF250" s="24"/>
      <c r="AG250" s="24"/>
      <c r="AH250" s="24"/>
      <c r="AI250" s="33">
        <f>COUNTIF(AU250:AW250,5)+COUNTIF(BC250:BD250,5)+COUNTIF(BG250:BX250,5)+COUNTIF(AU250:AW250,9)+COUNTIF(BC250:BD250,9)+COUNTIF(BG250:BX250,9)</f>
        <v>1</v>
      </c>
      <c r="AJ250" s="33">
        <f>COUNTIF(AU250:AW250,15)+COUNTIF(BC250:BD250,15)+COUNTIF(BG250:BX250,15)+COUNTIF(AU250:AW250,25)+COUNTIF(BC250:BD250,25)+COUNTIF(BG250:BX250,25)</f>
        <v>0</v>
      </c>
      <c r="AK250" s="33" t="str">
        <f>IF(AJ250&gt;=1,"HOOG",IF(AI250&gt;=2,"MIDDEN","LAAG"))</f>
        <v>LAAG</v>
      </c>
      <c r="AL250" s="33" t="str">
        <f>IF(AND(AJ250=1,OR(G250="H",X250="H"),TEXT(D250,0)&lt;&gt;"4"),"J","N" )</f>
        <v>N</v>
      </c>
      <c r="AM250" s="33" t="s">
        <v>34</v>
      </c>
      <c r="AN250" s="85" t="str">
        <f>IF(OR(AM250="J",AL250="J"),"MIDDEN",AK250)</f>
        <v>LAAG</v>
      </c>
      <c r="AO250" s="33" t="s">
        <v>32</v>
      </c>
      <c r="AP250" s="33" t="s">
        <v>36</v>
      </c>
      <c r="AQ250" s="33" t="s">
        <v>34</v>
      </c>
      <c r="AR250" s="33" t="str">
        <f>IF(AND(AO250="H",AP250="K"),"J",IF(OR(AND(AO250="L",AP250="K",AQ250="J"),AND(AO250="H",AP250="G",AQ250="J")),"J","N"))</f>
        <v>N</v>
      </c>
      <c r="AS250" s="4" t="s">
        <v>34</v>
      </c>
      <c r="AT250" s="33" t="str">
        <f>IF(AR250="N",AN250,IF(AN250="LAAG","MIDDEN","HOOG"))</f>
        <v>LAAG</v>
      </c>
      <c r="AU250" s="40">
        <f>INDEX('P-07 HACCP score'!$C$3:$E$7,MATCH(E250,'P-07 HACCP score'!$B$3:$B$7,0),MATCH('D-14 Ernst'!A$2,'P-07 HACCP score'!$C$2:$E$2,0))</f>
        <v>1.5</v>
      </c>
      <c r="AV250" s="40">
        <f>INDEX('P-07 HACCP score'!$C$3:$E$7,MATCH(F250,'P-07 HACCP score'!$B$3:$B$7,0),MATCH('D-14 Ernst'!B$2,'P-07 HACCP score'!$C$2:$E$2,0))</f>
        <v>0</v>
      </c>
      <c r="AW250" s="40">
        <f>INDEX('P-07 HACCP score'!$C$3:$E$7,MATCH(G250,'P-07 HACCP score'!$B$3:$B$7,0),MATCH('D-14 Ernst'!C$2,'P-07 HACCP score'!$C$2:$E$2,0))</f>
        <v>0</v>
      </c>
      <c r="AX250" s="40">
        <f>INDEX('P-07 HACCP score'!$C$3:$E$7,MATCH(H250,'P-07 HACCP score'!$B$3:$B$7,0),MATCH('D-14 Ernst'!D$2,'P-07 HACCP score'!$C$2:$E$2,0))</f>
        <v>0</v>
      </c>
      <c r="AY250" s="40">
        <f>INDEX('P-07 HACCP score'!$C$3:$E$7,MATCH(I250,'P-07 HACCP score'!$B$3:$B$7,0),MATCH('D-14 Ernst'!E$2,'P-07 HACCP score'!$C$2:$E$2,0))</f>
        <v>0</v>
      </c>
      <c r="AZ250" s="40">
        <f>INDEX('P-07 HACCP score'!$C$3:$E$7,MATCH(J250,'P-07 HACCP score'!$B$3:$B$7,0),MATCH('D-14 Ernst'!F$2,'P-07 HACCP score'!$C$2:$E$2,0))</f>
        <v>0</v>
      </c>
      <c r="BA250" s="40">
        <f>INDEX('P-07 HACCP score'!$C$3:$E$7,MATCH(K250,'P-07 HACCP score'!$B$3:$B$7,0),MATCH('D-14 Ernst'!G$2,'P-07 HACCP score'!$C$2:$E$2,0))</f>
        <v>0</v>
      </c>
      <c r="BB250" s="40">
        <f>INDEX('P-07 HACCP score'!$C$3:$E$7,MATCH(L250,'P-07 HACCP score'!$B$3:$B$7,0),MATCH('D-14 Ernst'!H$2,'P-07 HACCP score'!$C$2:$E$2,0))</f>
        <v>0</v>
      </c>
      <c r="BC250" s="40">
        <f>INDEX('P-07 HACCP score'!$C$3:$E$7,MATCH(M250,'P-07 HACCP score'!$B$3:$B$7,0),MATCH('D-14 Ernst'!I$2,'P-07 HACCP score'!$C$2:$E$2,0))</f>
        <v>0</v>
      </c>
      <c r="BD250" s="40">
        <f>INDEX('P-07 HACCP score'!$C$3:$E$7,MATCH(N250,'P-07 HACCP score'!$B$3:$B$7,0),MATCH('D-14 Ernst'!J$2,'P-07 HACCP score'!$C$2:$E$2,0))</f>
        <v>0</v>
      </c>
      <c r="BE250" s="40">
        <f>INDEX('P-07 HACCP score'!$C$3:$E$7,MATCH(O250,'P-07 HACCP score'!$B$3:$B$7,0),MATCH('D-14 Ernst'!K$2,'P-07 HACCP score'!$C$2:$E$2,0))</f>
        <v>0</v>
      </c>
      <c r="BF250" s="40">
        <f>INDEX('P-07 HACCP score'!$C$3:$E$7,MATCH(P250,'P-07 HACCP score'!$B$3:$B$7,0),MATCH('D-14 Ernst'!L$2,'P-07 HACCP score'!$C$2:$E$2,0))</f>
        <v>0</v>
      </c>
      <c r="BG250" s="40">
        <f>INDEX('P-07 HACCP score'!$C$3:$E$7,MATCH(Q250,'P-07 HACCP score'!$B$3:$B$7,0),MATCH('D-14 Ernst'!M$2,'P-07 HACCP score'!$C$2:$E$2,0))</f>
        <v>5</v>
      </c>
      <c r="BH250" s="40">
        <f>INDEX('P-07 HACCP score'!$C$3:$E$7,MATCH(R250,'P-07 HACCP score'!$B$3:$B$7,0),MATCH('D-14 Ernst'!N$2,'P-07 HACCP score'!$C$2:$E$2,0))</f>
        <v>0</v>
      </c>
      <c r="BI250" s="40">
        <f>INDEX('P-07 HACCP score'!$C$3:$E$7,MATCH(S250,'P-07 HACCP score'!$B$3:$B$7,0),MATCH('D-14 Ernst'!O$2,'P-07 HACCP score'!$C$2:$E$2,0))</f>
        <v>1.5</v>
      </c>
      <c r="BJ250" s="40">
        <f>INDEX('P-07 HACCP score'!$C$3:$E$7,MATCH(T250,'P-07 HACCP score'!$B$3:$B$7,0),MATCH('D-14 Ernst'!P$2,'P-07 HACCP score'!$C$2:$E$2,0))</f>
        <v>0</v>
      </c>
      <c r="BK250" s="40">
        <f>INDEX('P-07 HACCP score'!$C$3:$E$7,MATCH(U250,'P-07 HACCP score'!$B$3:$B$7,0),MATCH('D-14 Ernst'!Q$2,'P-07 HACCP score'!$C$2:$E$2,0))</f>
        <v>0</v>
      </c>
      <c r="BL250" s="40">
        <f>INDEX('P-07 HACCP score'!$C$3:$E$7,MATCH(V250,'P-07 HACCP score'!$B$3:$B$7,0),MATCH('D-14 Ernst'!R$2,'P-07 HACCP score'!$C$2:$E$2,0))</f>
        <v>0</v>
      </c>
      <c r="BM250" s="40">
        <f>INDEX('P-07 HACCP score'!$C$3:$E$7,MATCH(W250,'P-07 HACCP score'!$B$3:$B$7,0),MATCH('D-14 Ernst'!S$2,'P-07 HACCP score'!$C$2:$E$2,0))</f>
        <v>0</v>
      </c>
      <c r="BN250" s="40">
        <f>INDEX('P-07 HACCP score'!$C$3:$E$7,MATCH(X250,'P-07 HACCP score'!$B$3:$B$7,0),MATCH('D-14 Ernst'!T$2,'P-07 HACCP score'!$C$2:$E$2,0))</f>
        <v>0</v>
      </c>
      <c r="BO250" s="40">
        <f>INDEX('P-07 HACCP score'!$C$3:$E$7,MATCH(Y250,'P-07 HACCP score'!$B$3:$B$7,0),MATCH('D-14 Ernst'!U$2,'P-07 HACCP score'!$C$2:$E$2,0))</f>
        <v>0</v>
      </c>
      <c r="BP250" s="40">
        <f>INDEX('P-07 HACCP score'!$C$3:$E$7,MATCH(Z250,'P-07 HACCP score'!$B$3:$B$7,0),MATCH('D-14 Ernst'!V$2,'P-07 HACCP score'!$C$2:$E$2,0))</f>
        <v>0</v>
      </c>
      <c r="BQ250" s="40">
        <f>INDEX('P-07 HACCP score'!$C$3:$E$7,MATCH(AA250,'P-07 HACCP score'!$B$3:$B$7,0),MATCH('D-14 Ernst'!W$2,'P-07 HACCP score'!$C$2:$E$2,0))</f>
        <v>0</v>
      </c>
      <c r="BR250" s="40">
        <f>INDEX('P-07 HACCP score'!$C$3:$E$7,MATCH(AB250,'P-07 HACCP score'!$B$3:$B$7,0),MATCH('D-14 Ernst'!X$2,'P-07 HACCP score'!$C$2:$E$2,0))</f>
        <v>0</v>
      </c>
      <c r="BS250" s="40">
        <f>INDEX('P-07 HACCP score'!$C$3:$E$7,MATCH(AC250,'P-07 HACCP score'!$B$3:$B$7,0),MATCH('D-14 Ernst'!Y$2,'P-07 HACCP score'!$C$2:$E$2,0))</f>
        <v>0</v>
      </c>
      <c r="BT250" s="40">
        <f>INDEX('P-07 HACCP score'!$C$3:$E$7,MATCH(AD250,'P-07 HACCP score'!$B$3:$B$7,0),MATCH('D-14 Ernst'!Z$2,'P-07 HACCP score'!$C$2:$E$2,0))</f>
        <v>0</v>
      </c>
      <c r="BU250" s="40">
        <f>INDEX('P-07 HACCP score'!$C$3:$E$7,MATCH(AE250,'P-07 HACCP score'!$B$3:$B$7,0),MATCH('D-14 Ernst'!AA$2,'P-07 HACCP score'!$C$2:$E$2,0))</f>
        <v>0</v>
      </c>
      <c r="BV250" s="40">
        <f>INDEX('P-07 HACCP score'!$C$3:$E$7,MATCH(AF250,'P-07 HACCP score'!$B$3:$B$7,0),MATCH('D-14 Ernst'!AB$2,'P-07 HACCP score'!$C$2:$E$2,0))</f>
        <v>0</v>
      </c>
      <c r="BW250" s="40">
        <f>INDEX('P-07 HACCP score'!$C$3:$E$7,MATCH(AG250,'P-07 HACCP score'!$B$3:$B$7,0),MATCH('D-14 Ernst'!AC$2,'P-07 HACCP score'!$C$2:$E$2,0))</f>
        <v>0</v>
      </c>
      <c r="BX250" s="40">
        <f>INDEX('P-07 HACCP score'!$C$3:$E$7,MATCH(AH250,'P-07 HACCP score'!$B$3:$B$7,0),MATCH('D-14 Ernst'!AD$2,'P-07 HACCP score'!$C$2:$E$2,0))</f>
        <v>0</v>
      </c>
    </row>
    <row r="251" spans="1:76" s="6" customFormat="1" x14ac:dyDescent="0.45">
      <c r="A251" s="47">
        <v>52525</v>
      </c>
      <c r="B251" s="6" t="s">
        <v>1405</v>
      </c>
      <c r="C251" s="40" t="s">
        <v>633</v>
      </c>
      <c r="D251" s="21" t="s">
        <v>60</v>
      </c>
      <c r="E251" s="22"/>
      <c r="F251" s="22"/>
      <c r="G251" s="22"/>
      <c r="H251" s="25"/>
      <c r="I251" s="25"/>
      <c r="J251" s="25"/>
      <c r="K251" s="25"/>
      <c r="L251" s="25"/>
      <c r="M251" s="22"/>
      <c r="N251" s="22" t="s">
        <v>43</v>
      </c>
      <c r="O251" s="26" t="s">
        <v>43</v>
      </c>
      <c r="P251" s="26" t="s">
        <v>43</v>
      </c>
      <c r="Q251" s="22" t="s">
        <v>43</v>
      </c>
      <c r="R251" s="22"/>
      <c r="S251" s="22"/>
      <c r="T251" s="22"/>
      <c r="U251" s="22"/>
      <c r="V251" s="22"/>
      <c r="W251" s="22"/>
      <c r="X251" s="22"/>
      <c r="Y251" s="22"/>
      <c r="Z251" s="22"/>
      <c r="AA251" s="22"/>
      <c r="AB251" s="22"/>
      <c r="AC251" s="22"/>
      <c r="AD251" s="22"/>
      <c r="AE251" s="22"/>
      <c r="AF251" s="22"/>
      <c r="AG251" s="22"/>
      <c r="AH251" s="22"/>
      <c r="AI251" s="4">
        <f>COUNTIF(AU251:AW251,5)+COUNTIF(BC251:BD251,5)+COUNTIF(BG251:BX251,5)+COUNTIF(AU251:AW251,9)+COUNTIF(BC251:BD251,9)+COUNTIF(BG251:BX251,9)</f>
        <v>1</v>
      </c>
      <c r="AJ251" s="4">
        <f>COUNTIF(AU251:AW251,15)+COUNTIF(BC251:BD251,15)+COUNTIF(BG251:BX251,15)+COUNTIF(AU251:AW251,25)+COUNTIF(BC251:BD251,25)+COUNTIF(BG251:BX251,25)</f>
        <v>1</v>
      </c>
      <c r="AK251" s="4" t="str">
        <f>IF(AJ251&gt;=1,"HOOG",IF(AI251&gt;=2,"MIDDEN","LAAG"))</f>
        <v>HOOG</v>
      </c>
      <c r="AL251" s="4" t="str">
        <f>IF(AND(AJ251=1,OR(G251="H",X251="H"),TEXT(D251,0)&lt;&gt;"4"),"J","N" )</f>
        <v>N</v>
      </c>
      <c r="AM251" s="4" t="s">
        <v>34</v>
      </c>
      <c r="AN251" s="80" t="str">
        <f>IF(OR(AM251="J",AL251="J"),"MIDDEN",AK251)</f>
        <v>HOOG</v>
      </c>
      <c r="AO251" s="4" t="s">
        <v>32</v>
      </c>
      <c r="AP251" s="4" t="s">
        <v>36</v>
      </c>
      <c r="AQ251" s="4" t="s">
        <v>34</v>
      </c>
      <c r="AR251" s="4" t="str">
        <f>IF(AND(AO251="H",AP251="K"),"J",IF(OR(AND(AO251="L",AP251="K",AQ251="J"),AND(AO251="H",AP251="G",AQ251="J")),"J","N"))</f>
        <v>N</v>
      </c>
      <c r="AS251" s="4" t="s">
        <v>34</v>
      </c>
      <c r="AT251" s="4" t="str">
        <f>IF(AR251="N",AN251,IF(AN251="LAAG","MIDDEN","HOOG"))</f>
        <v>HOOG</v>
      </c>
      <c r="AU251" s="6">
        <f>INDEX('P-07 HACCP score'!$C$3:$E$7,MATCH(E251,'P-07 HACCP score'!$B$3:$B$7,0),MATCH('D-14 Ernst'!A$2,'P-07 HACCP score'!$C$2:$E$2,0))</f>
        <v>0</v>
      </c>
      <c r="AV251" s="6">
        <f>INDEX('P-07 HACCP score'!$C$3:$E$7,MATCH(F251,'P-07 HACCP score'!$B$3:$B$7,0),MATCH('D-14 Ernst'!B$2,'P-07 HACCP score'!$C$2:$E$2,0))</f>
        <v>0</v>
      </c>
      <c r="AW251" s="6">
        <f>INDEX('P-07 HACCP score'!$C$3:$E$7,MATCH(G251,'P-07 HACCP score'!$B$3:$B$7,0),MATCH('D-14 Ernst'!C$2,'P-07 HACCP score'!$C$2:$E$2,0))</f>
        <v>0</v>
      </c>
      <c r="AX251" s="6">
        <f>INDEX('P-07 HACCP score'!$C$3:$E$7,MATCH(H251,'P-07 HACCP score'!$B$3:$B$7,0),MATCH('D-14 Ernst'!D$2,'P-07 HACCP score'!$C$2:$E$2,0))</f>
        <v>0</v>
      </c>
      <c r="AY251" s="6">
        <f>INDEX('P-07 HACCP score'!$C$3:$E$7,MATCH(I251,'P-07 HACCP score'!$B$3:$B$7,0),MATCH('D-14 Ernst'!E$2,'P-07 HACCP score'!$C$2:$E$2,0))</f>
        <v>0</v>
      </c>
      <c r="AZ251" s="6">
        <f>INDEX('P-07 HACCP score'!$C$3:$E$7,MATCH(J251,'P-07 HACCP score'!$B$3:$B$7,0),MATCH('D-14 Ernst'!F$2,'P-07 HACCP score'!$C$2:$E$2,0))</f>
        <v>0</v>
      </c>
      <c r="BA251" s="6">
        <f>INDEX('P-07 HACCP score'!$C$3:$E$7,MATCH(K251,'P-07 HACCP score'!$B$3:$B$7,0),MATCH('D-14 Ernst'!G$2,'P-07 HACCP score'!$C$2:$E$2,0))</f>
        <v>0</v>
      </c>
      <c r="BB251" s="6">
        <f>INDEX('P-07 HACCP score'!$C$3:$E$7,MATCH(L251,'P-07 HACCP score'!$B$3:$B$7,0),MATCH('D-14 Ernst'!H$2,'P-07 HACCP score'!$C$2:$E$2,0))</f>
        <v>0</v>
      </c>
      <c r="BC251" s="6">
        <f>INDEX('P-07 HACCP score'!$C$3:$E$7,MATCH(M251,'P-07 HACCP score'!$B$3:$B$7,0),MATCH('D-14 Ernst'!I$2,'P-07 HACCP score'!$C$2:$E$2,0))</f>
        <v>0</v>
      </c>
      <c r="BD251" s="6">
        <f>INDEX('P-07 HACCP score'!$C$3:$E$7,MATCH(N251,'P-07 HACCP score'!$B$3:$B$7,0),MATCH('D-14 Ernst'!J$2,'P-07 HACCP score'!$C$2:$E$2,0))</f>
        <v>9</v>
      </c>
      <c r="BE251" s="6">
        <f>INDEX('P-07 HACCP score'!$C$3:$E$7,MATCH(O251,'P-07 HACCP score'!$B$3:$B$7,0),MATCH('D-14 Ernst'!K$2,'P-07 HACCP score'!$C$2:$E$2,0))</f>
        <v>9</v>
      </c>
      <c r="BF251" s="6">
        <f>INDEX('P-07 HACCP score'!$C$3:$E$7,MATCH(P251,'P-07 HACCP score'!$B$3:$B$7,0),MATCH('D-14 Ernst'!L$2,'P-07 HACCP score'!$C$2:$E$2,0))</f>
        <v>9</v>
      </c>
      <c r="BG251" s="6">
        <f>INDEX('P-07 HACCP score'!$C$3:$E$7,MATCH(Q251,'P-07 HACCP score'!$B$3:$B$7,0),MATCH('D-14 Ernst'!M$2,'P-07 HACCP score'!$C$2:$E$2,0))</f>
        <v>15</v>
      </c>
      <c r="BH251" s="6">
        <f>INDEX('P-07 HACCP score'!$C$3:$E$7,MATCH(R251,'P-07 HACCP score'!$B$3:$B$7,0),MATCH('D-14 Ernst'!N$2,'P-07 HACCP score'!$C$2:$E$2,0))</f>
        <v>0</v>
      </c>
      <c r="BI251" s="6">
        <f>INDEX('P-07 HACCP score'!$C$3:$E$7,MATCH(S251,'P-07 HACCP score'!$B$3:$B$7,0),MATCH('D-14 Ernst'!O$2,'P-07 HACCP score'!$C$2:$E$2,0))</f>
        <v>0</v>
      </c>
      <c r="BJ251" s="6">
        <f>INDEX('P-07 HACCP score'!$C$3:$E$7,MATCH(T251,'P-07 HACCP score'!$B$3:$B$7,0),MATCH('D-14 Ernst'!P$2,'P-07 HACCP score'!$C$2:$E$2,0))</f>
        <v>0</v>
      </c>
      <c r="BK251" s="6">
        <f>INDEX('P-07 HACCP score'!$C$3:$E$7,MATCH(U251,'P-07 HACCP score'!$B$3:$B$7,0),MATCH('D-14 Ernst'!Q$2,'P-07 HACCP score'!$C$2:$E$2,0))</f>
        <v>0</v>
      </c>
      <c r="BL251" s="6">
        <f>INDEX('P-07 HACCP score'!$C$3:$E$7,MATCH(V251,'P-07 HACCP score'!$B$3:$B$7,0),MATCH('D-14 Ernst'!R$2,'P-07 HACCP score'!$C$2:$E$2,0))</f>
        <v>0</v>
      </c>
      <c r="BM251" s="6">
        <f>INDEX('P-07 HACCP score'!$C$3:$E$7,MATCH(W251,'P-07 HACCP score'!$B$3:$B$7,0),MATCH('D-14 Ernst'!S$2,'P-07 HACCP score'!$C$2:$E$2,0))</f>
        <v>0</v>
      </c>
      <c r="BN251" s="6">
        <f>INDEX('P-07 HACCP score'!$C$3:$E$7,MATCH(X251,'P-07 HACCP score'!$B$3:$B$7,0),MATCH('D-14 Ernst'!T$2,'P-07 HACCP score'!$C$2:$E$2,0))</f>
        <v>0</v>
      </c>
      <c r="BO251" s="6">
        <f>INDEX('P-07 HACCP score'!$C$3:$E$7,MATCH(Y251,'P-07 HACCP score'!$B$3:$B$7,0),MATCH('D-14 Ernst'!U$2,'P-07 HACCP score'!$C$2:$E$2,0))</f>
        <v>0</v>
      </c>
      <c r="BP251" s="6">
        <f>INDEX('P-07 HACCP score'!$C$3:$E$7,MATCH(Z251,'P-07 HACCP score'!$B$3:$B$7,0),MATCH('D-14 Ernst'!V$2,'P-07 HACCP score'!$C$2:$E$2,0))</f>
        <v>0</v>
      </c>
      <c r="BQ251" s="6">
        <f>INDEX('P-07 HACCP score'!$C$3:$E$7,MATCH(AA251,'P-07 HACCP score'!$B$3:$B$7,0),MATCH('D-14 Ernst'!W$2,'P-07 HACCP score'!$C$2:$E$2,0))</f>
        <v>0</v>
      </c>
      <c r="BR251" s="6">
        <f>INDEX('P-07 HACCP score'!$C$3:$E$7,MATCH(AB251,'P-07 HACCP score'!$B$3:$B$7,0),MATCH('D-14 Ernst'!X$2,'P-07 HACCP score'!$C$2:$E$2,0))</f>
        <v>0</v>
      </c>
      <c r="BS251" s="6">
        <f>INDEX('P-07 HACCP score'!$C$3:$E$7,MATCH(AC251,'P-07 HACCP score'!$B$3:$B$7,0),MATCH('D-14 Ernst'!Y$2,'P-07 HACCP score'!$C$2:$E$2,0))</f>
        <v>0</v>
      </c>
      <c r="BT251" s="6">
        <f>INDEX('P-07 HACCP score'!$C$3:$E$7,MATCH(AD251,'P-07 HACCP score'!$B$3:$B$7,0),MATCH('D-14 Ernst'!Z$2,'P-07 HACCP score'!$C$2:$E$2,0))</f>
        <v>0</v>
      </c>
      <c r="BU251" s="6">
        <f>INDEX('P-07 HACCP score'!$C$3:$E$7,MATCH(AE251,'P-07 HACCP score'!$B$3:$B$7,0),MATCH('D-14 Ernst'!AA$2,'P-07 HACCP score'!$C$2:$E$2,0))</f>
        <v>0</v>
      </c>
      <c r="BV251" s="6">
        <f>INDEX('P-07 HACCP score'!$C$3:$E$7,MATCH(AF251,'P-07 HACCP score'!$B$3:$B$7,0),MATCH('D-14 Ernst'!AB$2,'P-07 HACCP score'!$C$2:$E$2,0))</f>
        <v>0</v>
      </c>
      <c r="BW251" s="6">
        <f>INDEX('P-07 HACCP score'!$C$3:$E$7,MATCH(AG251,'P-07 HACCP score'!$B$3:$B$7,0),MATCH('D-14 Ernst'!AC$2,'P-07 HACCP score'!$C$2:$E$2,0))</f>
        <v>0</v>
      </c>
      <c r="BX251" s="6">
        <f>INDEX('P-07 HACCP score'!$C$3:$E$7,MATCH(AH251,'P-07 HACCP score'!$B$3:$B$7,0),MATCH('D-14 Ernst'!AD$2,'P-07 HACCP score'!$C$2:$E$2,0))</f>
        <v>0</v>
      </c>
    </row>
    <row r="252" spans="1:76" s="6" customFormat="1" x14ac:dyDescent="0.45">
      <c r="A252" s="47">
        <v>53520</v>
      </c>
      <c r="B252" s="6" t="s">
        <v>269</v>
      </c>
      <c r="C252" s="6" t="s">
        <v>631</v>
      </c>
      <c r="D252" s="21" t="s">
        <v>60</v>
      </c>
      <c r="E252" s="22"/>
      <c r="F252" s="22"/>
      <c r="G252" s="22"/>
      <c r="H252" s="25"/>
      <c r="I252" s="25"/>
      <c r="J252" s="25"/>
      <c r="K252" s="25"/>
      <c r="L252" s="25"/>
      <c r="M252" s="22"/>
      <c r="N252" s="22"/>
      <c r="O252" s="26"/>
      <c r="P252" s="26"/>
      <c r="Q252" s="22" t="s">
        <v>32</v>
      </c>
      <c r="R252" s="22"/>
      <c r="S252" s="22"/>
      <c r="T252" s="22"/>
      <c r="U252" s="22"/>
      <c r="V252" s="22"/>
      <c r="W252" s="22"/>
      <c r="X252" s="22"/>
      <c r="Y252" s="22"/>
      <c r="Z252" s="22"/>
      <c r="AA252" s="22"/>
      <c r="AB252" s="22"/>
      <c r="AC252" s="22"/>
      <c r="AD252" s="22"/>
      <c r="AE252" s="22"/>
      <c r="AF252" s="22"/>
      <c r="AG252" s="22"/>
      <c r="AH252" s="22"/>
      <c r="AI252" s="4">
        <f>COUNTIF(AU252:AW252,5)+COUNTIF(BC252:BD252,5)+COUNTIF(BG252:BX252,5)+COUNTIF(AU252:AW252,9)+COUNTIF(BC252:BD252,9)+COUNTIF(BG252:BX252,9)</f>
        <v>1</v>
      </c>
      <c r="AJ252" s="4">
        <f>COUNTIF(AU252:AW252,15)+COUNTIF(BC252:BD252,15)+COUNTIF(BG252:BX252,15)+COUNTIF(AU252:AW252,25)+COUNTIF(BC252:BD252,25)+COUNTIF(BG252:BX252,25)</f>
        <v>0</v>
      </c>
      <c r="AK252" s="4" t="str">
        <f>IF(AJ252&gt;=1,"HOOG",IF(AI252&gt;=2,"MIDDEN","LAAG"))</f>
        <v>LAAG</v>
      </c>
      <c r="AL252" s="4" t="str">
        <f>IF(AND(AJ252=1,OR(G252="H",X252="H"),TEXT(D252,0)&lt;&gt;"4"),"J","N" )</f>
        <v>N</v>
      </c>
      <c r="AM252" s="4" t="s">
        <v>34</v>
      </c>
      <c r="AN252" s="80" t="str">
        <f>IF(OR(AM252="J",AL252="J"),"MIDDEN",AK252)</f>
        <v>LAAG</v>
      </c>
      <c r="AO252" s="4" t="s">
        <v>32</v>
      </c>
      <c r="AP252" s="4" t="s">
        <v>33</v>
      </c>
      <c r="AQ252" s="4" t="s">
        <v>34</v>
      </c>
      <c r="AR252" s="4" t="str">
        <f>IF(AND(AO252="H",AP252="K"),"J",IF(OR(AND(AO252="L",AP252="K",AQ252="J"),AND(AO252="H",AP252="G",AQ252="J")),"J","N"))</f>
        <v>N</v>
      </c>
      <c r="AS252" s="4" t="s">
        <v>34</v>
      </c>
      <c r="AT252" s="4" t="str">
        <f>IF(AR252="N",AN252,IF(AN252="LAAG","MIDDEN","HOOG"))</f>
        <v>LAAG</v>
      </c>
      <c r="AU252" s="6">
        <f>INDEX('P-07 HACCP score'!$C$3:$E$7,MATCH(E252,'P-07 HACCP score'!$B$3:$B$7,0),MATCH('D-14 Ernst'!A$2,'P-07 HACCP score'!$C$2:$E$2,0))</f>
        <v>0</v>
      </c>
      <c r="AV252" s="6">
        <f>INDEX('P-07 HACCP score'!$C$3:$E$7,MATCH(F252,'P-07 HACCP score'!$B$3:$B$7,0),MATCH('D-14 Ernst'!B$2,'P-07 HACCP score'!$C$2:$E$2,0))</f>
        <v>0</v>
      </c>
      <c r="AW252" s="6">
        <f>INDEX('P-07 HACCP score'!$C$3:$E$7,MATCH(G252,'P-07 HACCP score'!$B$3:$B$7,0),MATCH('D-14 Ernst'!C$2,'P-07 HACCP score'!$C$2:$E$2,0))</f>
        <v>0</v>
      </c>
      <c r="AX252" s="6">
        <f>INDEX('P-07 HACCP score'!$C$3:$E$7,MATCH(H252,'P-07 HACCP score'!$B$3:$B$7,0),MATCH('D-14 Ernst'!D$2,'P-07 HACCP score'!$C$2:$E$2,0))</f>
        <v>0</v>
      </c>
      <c r="AY252" s="6">
        <f>INDEX('P-07 HACCP score'!$C$3:$E$7,MATCH(I252,'P-07 HACCP score'!$B$3:$B$7,0),MATCH('D-14 Ernst'!E$2,'P-07 HACCP score'!$C$2:$E$2,0))</f>
        <v>0</v>
      </c>
      <c r="AZ252" s="6">
        <f>INDEX('P-07 HACCP score'!$C$3:$E$7,MATCH(J252,'P-07 HACCP score'!$B$3:$B$7,0),MATCH('D-14 Ernst'!F$2,'P-07 HACCP score'!$C$2:$E$2,0))</f>
        <v>0</v>
      </c>
      <c r="BA252" s="6">
        <f>INDEX('P-07 HACCP score'!$C$3:$E$7,MATCH(K252,'P-07 HACCP score'!$B$3:$B$7,0),MATCH('D-14 Ernst'!G$2,'P-07 HACCP score'!$C$2:$E$2,0))</f>
        <v>0</v>
      </c>
      <c r="BB252" s="6">
        <f>INDEX('P-07 HACCP score'!$C$3:$E$7,MATCH(L252,'P-07 HACCP score'!$B$3:$B$7,0),MATCH('D-14 Ernst'!H$2,'P-07 HACCP score'!$C$2:$E$2,0))</f>
        <v>0</v>
      </c>
      <c r="BC252" s="6">
        <f>INDEX('P-07 HACCP score'!$C$3:$E$7,MATCH(M252,'P-07 HACCP score'!$B$3:$B$7,0),MATCH('D-14 Ernst'!I$2,'P-07 HACCP score'!$C$2:$E$2,0))</f>
        <v>0</v>
      </c>
      <c r="BD252" s="6">
        <f>INDEX('P-07 HACCP score'!$C$3:$E$7,MATCH(N252,'P-07 HACCP score'!$B$3:$B$7,0),MATCH('D-14 Ernst'!J$2,'P-07 HACCP score'!$C$2:$E$2,0))</f>
        <v>0</v>
      </c>
      <c r="BE252" s="6">
        <f>INDEX('P-07 HACCP score'!$C$3:$E$7,MATCH(O252,'P-07 HACCP score'!$B$3:$B$7,0),MATCH('D-14 Ernst'!K$2,'P-07 HACCP score'!$C$2:$E$2,0))</f>
        <v>0</v>
      </c>
      <c r="BF252" s="6">
        <f>INDEX('P-07 HACCP score'!$C$3:$E$7,MATCH(P252,'P-07 HACCP score'!$B$3:$B$7,0),MATCH('D-14 Ernst'!L$2,'P-07 HACCP score'!$C$2:$E$2,0))</f>
        <v>0</v>
      </c>
      <c r="BG252" s="6">
        <f>INDEX('P-07 HACCP score'!$C$3:$E$7,MATCH(Q252,'P-07 HACCP score'!$B$3:$B$7,0),MATCH('D-14 Ernst'!M$2,'P-07 HACCP score'!$C$2:$E$2,0))</f>
        <v>5</v>
      </c>
      <c r="BH252" s="6">
        <f>INDEX('P-07 HACCP score'!$C$3:$E$7,MATCH(R252,'P-07 HACCP score'!$B$3:$B$7,0),MATCH('D-14 Ernst'!N$2,'P-07 HACCP score'!$C$2:$E$2,0))</f>
        <v>0</v>
      </c>
      <c r="BI252" s="6">
        <f>INDEX('P-07 HACCP score'!$C$3:$E$7,MATCH(S252,'P-07 HACCP score'!$B$3:$B$7,0),MATCH('D-14 Ernst'!O$2,'P-07 HACCP score'!$C$2:$E$2,0))</f>
        <v>0</v>
      </c>
      <c r="BJ252" s="6">
        <f>INDEX('P-07 HACCP score'!$C$3:$E$7,MATCH(T252,'P-07 HACCP score'!$B$3:$B$7,0),MATCH('D-14 Ernst'!P$2,'P-07 HACCP score'!$C$2:$E$2,0))</f>
        <v>0</v>
      </c>
      <c r="BK252" s="6">
        <f>INDEX('P-07 HACCP score'!$C$3:$E$7,MATCH(U252,'P-07 HACCP score'!$B$3:$B$7,0),MATCH('D-14 Ernst'!Q$2,'P-07 HACCP score'!$C$2:$E$2,0))</f>
        <v>0</v>
      </c>
      <c r="BL252" s="6">
        <f>INDEX('P-07 HACCP score'!$C$3:$E$7,MATCH(V252,'P-07 HACCP score'!$B$3:$B$7,0),MATCH('D-14 Ernst'!R$2,'P-07 HACCP score'!$C$2:$E$2,0))</f>
        <v>0</v>
      </c>
      <c r="BM252" s="6">
        <f>INDEX('P-07 HACCP score'!$C$3:$E$7,MATCH(W252,'P-07 HACCP score'!$B$3:$B$7,0),MATCH('D-14 Ernst'!S$2,'P-07 HACCP score'!$C$2:$E$2,0))</f>
        <v>0</v>
      </c>
      <c r="BN252" s="6">
        <f>INDEX('P-07 HACCP score'!$C$3:$E$7,MATCH(X252,'P-07 HACCP score'!$B$3:$B$7,0),MATCH('D-14 Ernst'!T$2,'P-07 HACCP score'!$C$2:$E$2,0))</f>
        <v>0</v>
      </c>
      <c r="BO252" s="6">
        <f>INDEX('P-07 HACCP score'!$C$3:$E$7,MATCH(Y252,'P-07 HACCP score'!$B$3:$B$7,0),MATCH('D-14 Ernst'!U$2,'P-07 HACCP score'!$C$2:$E$2,0))</f>
        <v>0</v>
      </c>
      <c r="BP252" s="6">
        <f>INDEX('P-07 HACCP score'!$C$3:$E$7,MATCH(Z252,'P-07 HACCP score'!$B$3:$B$7,0),MATCH('D-14 Ernst'!V$2,'P-07 HACCP score'!$C$2:$E$2,0))</f>
        <v>0</v>
      </c>
      <c r="BQ252" s="6">
        <f>INDEX('P-07 HACCP score'!$C$3:$E$7,MATCH(AA252,'P-07 HACCP score'!$B$3:$B$7,0),MATCH('D-14 Ernst'!W$2,'P-07 HACCP score'!$C$2:$E$2,0))</f>
        <v>0</v>
      </c>
      <c r="BR252" s="6">
        <f>INDEX('P-07 HACCP score'!$C$3:$E$7,MATCH(AB252,'P-07 HACCP score'!$B$3:$B$7,0),MATCH('D-14 Ernst'!X$2,'P-07 HACCP score'!$C$2:$E$2,0))</f>
        <v>0</v>
      </c>
      <c r="BS252" s="6">
        <f>INDEX('P-07 HACCP score'!$C$3:$E$7,MATCH(AC252,'P-07 HACCP score'!$B$3:$B$7,0),MATCH('D-14 Ernst'!Y$2,'P-07 HACCP score'!$C$2:$E$2,0))</f>
        <v>0</v>
      </c>
      <c r="BT252" s="6">
        <f>INDEX('P-07 HACCP score'!$C$3:$E$7,MATCH(AD252,'P-07 HACCP score'!$B$3:$B$7,0),MATCH('D-14 Ernst'!Z$2,'P-07 HACCP score'!$C$2:$E$2,0))</f>
        <v>0</v>
      </c>
      <c r="BU252" s="6">
        <f>INDEX('P-07 HACCP score'!$C$3:$E$7,MATCH(AE252,'P-07 HACCP score'!$B$3:$B$7,0),MATCH('D-14 Ernst'!AA$2,'P-07 HACCP score'!$C$2:$E$2,0))</f>
        <v>0</v>
      </c>
      <c r="BV252" s="6">
        <f>INDEX('P-07 HACCP score'!$C$3:$E$7,MATCH(AF252,'P-07 HACCP score'!$B$3:$B$7,0),MATCH('D-14 Ernst'!AB$2,'P-07 HACCP score'!$C$2:$E$2,0))</f>
        <v>0</v>
      </c>
      <c r="BW252" s="6">
        <f>INDEX('P-07 HACCP score'!$C$3:$E$7,MATCH(AG252,'P-07 HACCP score'!$B$3:$B$7,0),MATCH('D-14 Ernst'!AC$2,'P-07 HACCP score'!$C$2:$E$2,0))</f>
        <v>0</v>
      </c>
      <c r="BX252" s="6">
        <f>INDEX('P-07 HACCP score'!$C$3:$E$7,MATCH(AH252,'P-07 HACCP score'!$B$3:$B$7,0),MATCH('D-14 Ernst'!AD$2,'P-07 HACCP score'!$C$2:$E$2,0))</f>
        <v>0</v>
      </c>
    </row>
    <row r="253" spans="1:76" s="6" customFormat="1" x14ac:dyDescent="0.45">
      <c r="A253" s="47">
        <v>30260</v>
      </c>
      <c r="B253" s="6" t="s">
        <v>270</v>
      </c>
      <c r="C253" s="6" t="s">
        <v>85</v>
      </c>
      <c r="D253" s="21" t="s">
        <v>60</v>
      </c>
      <c r="E253" s="22"/>
      <c r="F253" s="22"/>
      <c r="G253" s="22"/>
      <c r="H253" s="25"/>
      <c r="I253" s="25"/>
      <c r="J253" s="25"/>
      <c r="K253" s="25"/>
      <c r="L253" s="25"/>
      <c r="M253" s="22"/>
      <c r="N253" s="22"/>
      <c r="O253" s="26"/>
      <c r="P253" s="26"/>
      <c r="Q253" s="22"/>
      <c r="R253" s="22"/>
      <c r="S253" s="22"/>
      <c r="T253" s="22"/>
      <c r="U253" s="22"/>
      <c r="V253" s="22"/>
      <c r="W253" s="22"/>
      <c r="X253" s="22"/>
      <c r="Y253" s="22"/>
      <c r="Z253" s="22"/>
      <c r="AA253" s="22"/>
      <c r="AB253" s="22"/>
      <c r="AC253" s="22"/>
      <c r="AD253" s="22"/>
      <c r="AE253" s="22"/>
      <c r="AF253" s="22"/>
      <c r="AG253" s="22"/>
      <c r="AH253" s="22"/>
      <c r="AI253" s="4">
        <f>COUNTIF(AU253:AW253,5)+COUNTIF(BC253:BD253,5)+COUNTIF(BG253:BX253,5)+COUNTIF(AU253:AW253,9)+COUNTIF(BC253:BD253,9)+COUNTIF(BG253:BX253,9)</f>
        <v>0</v>
      </c>
      <c r="AJ253" s="4">
        <f>COUNTIF(AU253:AW253,15)+COUNTIF(BC253:BD253,15)+COUNTIF(BG253:BX253,15)+COUNTIF(AU253:AW253,25)+COUNTIF(BC253:BD253,25)+COUNTIF(BG253:BX253,25)</f>
        <v>0</v>
      </c>
      <c r="AK253" s="4" t="str">
        <f>IF(AJ253&gt;=1,"HOOG",IF(AI253&gt;=2,"MIDDEN","LAAG"))</f>
        <v>LAAG</v>
      </c>
      <c r="AL253" s="4" t="str">
        <f>IF(AND(AJ253=1,OR(G253="H",X253="H"),TEXT(D253,0)&lt;&gt;"4"),"J","N" )</f>
        <v>N</v>
      </c>
      <c r="AM253" s="4" t="s">
        <v>34</v>
      </c>
      <c r="AN253" s="80" t="str">
        <f>IF(OR(AM253="J",AL253="J"),"MIDDEN",AK253)</f>
        <v>LAAG</v>
      </c>
      <c r="AO253" s="4" t="s">
        <v>32</v>
      </c>
      <c r="AP253" s="4" t="s">
        <v>36</v>
      </c>
      <c r="AQ253" s="4" t="s">
        <v>34</v>
      </c>
      <c r="AR253" s="4" t="str">
        <f>IF(AND(AO253="H",AP253="K"),"J",IF(OR(AND(AO253="L",AP253="K",AQ253="J"),AND(AO253="H",AP253="G",AQ253="J")),"J","N"))</f>
        <v>N</v>
      </c>
      <c r="AS253" s="4" t="s">
        <v>34</v>
      </c>
      <c r="AT253" s="4" t="str">
        <f>IF(AR253="N",AN253,IF(AN253="LAAG","MIDDEN","HOOG"))</f>
        <v>LAAG</v>
      </c>
      <c r="AU253" s="6">
        <f>INDEX('P-07 HACCP score'!$C$3:$E$7,MATCH(E253,'P-07 HACCP score'!$B$3:$B$7,0),MATCH('D-14 Ernst'!A$2,'P-07 HACCP score'!$C$2:$E$2,0))</f>
        <v>0</v>
      </c>
      <c r="AV253" s="6">
        <f>INDEX('P-07 HACCP score'!$C$3:$E$7,MATCH(F253,'P-07 HACCP score'!$B$3:$B$7,0),MATCH('D-14 Ernst'!B$2,'P-07 HACCP score'!$C$2:$E$2,0))</f>
        <v>0</v>
      </c>
      <c r="AW253" s="6">
        <f>INDEX('P-07 HACCP score'!$C$3:$E$7,MATCH(G253,'P-07 HACCP score'!$B$3:$B$7,0),MATCH('D-14 Ernst'!C$2,'P-07 HACCP score'!$C$2:$E$2,0))</f>
        <v>0</v>
      </c>
      <c r="AX253" s="6">
        <f>INDEX('P-07 HACCP score'!$C$3:$E$7,MATCH(H253,'P-07 HACCP score'!$B$3:$B$7,0),MATCH('D-14 Ernst'!D$2,'P-07 HACCP score'!$C$2:$E$2,0))</f>
        <v>0</v>
      </c>
      <c r="AY253" s="6">
        <f>INDEX('P-07 HACCP score'!$C$3:$E$7,MATCH(I253,'P-07 HACCP score'!$B$3:$B$7,0),MATCH('D-14 Ernst'!E$2,'P-07 HACCP score'!$C$2:$E$2,0))</f>
        <v>0</v>
      </c>
      <c r="AZ253" s="6">
        <f>INDEX('P-07 HACCP score'!$C$3:$E$7,MATCH(J253,'P-07 HACCP score'!$B$3:$B$7,0),MATCH('D-14 Ernst'!F$2,'P-07 HACCP score'!$C$2:$E$2,0))</f>
        <v>0</v>
      </c>
      <c r="BA253" s="6">
        <f>INDEX('P-07 HACCP score'!$C$3:$E$7,MATCH(K253,'P-07 HACCP score'!$B$3:$B$7,0),MATCH('D-14 Ernst'!G$2,'P-07 HACCP score'!$C$2:$E$2,0))</f>
        <v>0</v>
      </c>
      <c r="BB253" s="6">
        <f>INDEX('P-07 HACCP score'!$C$3:$E$7,MATCH(L253,'P-07 HACCP score'!$B$3:$B$7,0),MATCH('D-14 Ernst'!H$2,'P-07 HACCP score'!$C$2:$E$2,0))</f>
        <v>0</v>
      </c>
      <c r="BC253" s="6">
        <f>INDEX('P-07 HACCP score'!$C$3:$E$7,MATCH(M253,'P-07 HACCP score'!$B$3:$B$7,0),MATCH('D-14 Ernst'!I$2,'P-07 HACCP score'!$C$2:$E$2,0))</f>
        <v>0</v>
      </c>
      <c r="BD253" s="6">
        <f>INDEX('P-07 HACCP score'!$C$3:$E$7,MATCH(N253,'P-07 HACCP score'!$B$3:$B$7,0),MATCH('D-14 Ernst'!J$2,'P-07 HACCP score'!$C$2:$E$2,0))</f>
        <v>0</v>
      </c>
      <c r="BE253" s="6">
        <f>INDEX('P-07 HACCP score'!$C$3:$E$7,MATCH(O253,'P-07 HACCP score'!$B$3:$B$7,0),MATCH('D-14 Ernst'!K$2,'P-07 HACCP score'!$C$2:$E$2,0))</f>
        <v>0</v>
      </c>
      <c r="BF253" s="6">
        <f>INDEX('P-07 HACCP score'!$C$3:$E$7,MATCH(P253,'P-07 HACCP score'!$B$3:$B$7,0),MATCH('D-14 Ernst'!L$2,'P-07 HACCP score'!$C$2:$E$2,0))</f>
        <v>0</v>
      </c>
      <c r="BG253" s="6">
        <f>INDEX('P-07 HACCP score'!$C$3:$E$7,MATCH(Q253,'P-07 HACCP score'!$B$3:$B$7,0),MATCH('D-14 Ernst'!M$2,'P-07 HACCP score'!$C$2:$E$2,0))</f>
        <v>0</v>
      </c>
      <c r="BH253" s="6">
        <f>INDEX('P-07 HACCP score'!$C$3:$E$7,MATCH(R253,'P-07 HACCP score'!$B$3:$B$7,0),MATCH('D-14 Ernst'!N$2,'P-07 HACCP score'!$C$2:$E$2,0))</f>
        <v>0</v>
      </c>
      <c r="BI253" s="6">
        <f>INDEX('P-07 HACCP score'!$C$3:$E$7,MATCH(S253,'P-07 HACCP score'!$B$3:$B$7,0),MATCH('D-14 Ernst'!O$2,'P-07 HACCP score'!$C$2:$E$2,0))</f>
        <v>0</v>
      </c>
      <c r="BJ253" s="6">
        <f>INDEX('P-07 HACCP score'!$C$3:$E$7,MATCH(T253,'P-07 HACCP score'!$B$3:$B$7,0),MATCH('D-14 Ernst'!P$2,'P-07 HACCP score'!$C$2:$E$2,0))</f>
        <v>0</v>
      </c>
      <c r="BK253" s="6">
        <f>INDEX('P-07 HACCP score'!$C$3:$E$7,MATCH(U253,'P-07 HACCP score'!$B$3:$B$7,0),MATCH('D-14 Ernst'!Q$2,'P-07 HACCP score'!$C$2:$E$2,0))</f>
        <v>0</v>
      </c>
      <c r="BL253" s="6">
        <f>INDEX('P-07 HACCP score'!$C$3:$E$7,MATCH(V253,'P-07 HACCP score'!$B$3:$B$7,0),MATCH('D-14 Ernst'!R$2,'P-07 HACCP score'!$C$2:$E$2,0))</f>
        <v>0</v>
      </c>
      <c r="BM253" s="6">
        <f>INDEX('P-07 HACCP score'!$C$3:$E$7,MATCH(W253,'P-07 HACCP score'!$B$3:$B$7,0),MATCH('D-14 Ernst'!S$2,'P-07 HACCP score'!$C$2:$E$2,0))</f>
        <v>0</v>
      </c>
      <c r="BN253" s="6">
        <f>INDEX('P-07 HACCP score'!$C$3:$E$7,MATCH(X253,'P-07 HACCP score'!$B$3:$B$7,0),MATCH('D-14 Ernst'!T$2,'P-07 HACCP score'!$C$2:$E$2,0))</f>
        <v>0</v>
      </c>
      <c r="BO253" s="6">
        <f>INDEX('P-07 HACCP score'!$C$3:$E$7,MATCH(Y253,'P-07 HACCP score'!$B$3:$B$7,0),MATCH('D-14 Ernst'!U$2,'P-07 HACCP score'!$C$2:$E$2,0))</f>
        <v>0</v>
      </c>
      <c r="BP253" s="6">
        <f>INDEX('P-07 HACCP score'!$C$3:$E$7,MATCH(Z253,'P-07 HACCP score'!$B$3:$B$7,0),MATCH('D-14 Ernst'!V$2,'P-07 HACCP score'!$C$2:$E$2,0))</f>
        <v>0</v>
      </c>
      <c r="BQ253" s="6">
        <f>INDEX('P-07 HACCP score'!$C$3:$E$7,MATCH(AA253,'P-07 HACCP score'!$B$3:$B$7,0),MATCH('D-14 Ernst'!W$2,'P-07 HACCP score'!$C$2:$E$2,0))</f>
        <v>0</v>
      </c>
      <c r="BR253" s="6">
        <f>INDEX('P-07 HACCP score'!$C$3:$E$7,MATCH(AB253,'P-07 HACCP score'!$B$3:$B$7,0),MATCH('D-14 Ernst'!X$2,'P-07 HACCP score'!$C$2:$E$2,0))</f>
        <v>0</v>
      </c>
      <c r="BS253" s="6">
        <f>INDEX('P-07 HACCP score'!$C$3:$E$7,MATCH(AC253,'P-07 HACCP score'!$B$3:$B$7,0),MATCH('D-14 Ernst'!Y$2,'P-07 HACCP score'!$C$2:$E$2,0))</f>
        <v>0</v>
      </c>
      <c r="BT253" s="6">
        <f>INDEX('P-07 HACCP score'!$C$3:$E$7,MATCH(AD253,'P-07 HACCP score'!$B$3:$B$7,0),MATCH('D-14 Ernst'!Z$2,'P-07 HACCP score'!$C$2:$E$2,0))</f>
        <v>0</v>
      </c>
      <c r="BU253" s="6">
        <f>INDEX('P-07 HACCP score'!$C$3:$E$7,MATCH(AE253,'P-07 HACCP score'!$B$3:$B$7,0),MATCH('D-14 Ernst'!AA$2,'P-07 HACCP score'!$C$2:$E$2,0))</f>
        <v>0</v>
      </c>
      <c r="BV253" s="6">
        <f>INDEX('P-07 HACCP score'!$C$3:$E$7,MATCH(AF253,'P-07 HACCP score'!$B$3:$B$7,0),MATCH('D-14 Ernst'!AB$2,'P-07 HACCP score'!$C$2:$E$2,0))</f>
        <v>0</v>
      </c>
      <c r="BW253" s="6">
        <f>INDEX('P-07 HACCP score'!$C$3:$E$7,MATCH(AG253,'P-07 HACCP score'!$B$3:$B$7,0),MATCH('D-14 Ernst'!AC$2,'P-07 HACCP score'!$C$2:$E$2,0))</f>
        <v>0</v>
      </c>
      <c r="BX253" s="6">
        <f>INDEX('P-07 HACCP score'!$C$3:$E$7,MATCH(AH253,'P-07 HACCP score'!$B$3:$B$7,0),MATCH('D-14 Ernst'!AD$2,'P-07 HACCP score'!$C$2:$E$2,0))</f>
        <v>0</v>
      </c>
    </row>
    <row r="254" spans="1:76" s="6" customFormat="1" x14ac:dyDescent="0.45">
      <c r="A254" s="84">
        <v>53050</v>
      </c>
      <c r="B254" s="40" t="s">
        <v>271</v>
      </c>
      <c r="C254" s="40" t="s">
        <v>639</v>
      </c>
      <c r="D254" s="46" t="s">
        <v>114</v>
      </c>
      <c r="E254" s="24"/>
      <c r="F254" s="24"/>
      <c r="G254" s="24"/>
      <c r="H254" s="25"/>
      <c r="I254" s="25"/>
      <c r="J254" s="25"/>
      <c r="K254" s="25"/>
      <c r="L254" s="25"/>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33">
        <f>COUNTIF(AU254:AW254,5)+COUNTIF(BC254:BD254,5)+COUNTIF(BG254:BX254,5)+COUNTIF(AU254:AW254,9)+COUNTIF(BC254:BD254,9)+COUNTIF(BG254:BX254,9)</f>
        <v>0</v>
      </c>
      <c r="AJ254" s="33">
        <f>COUNTIF(AU254:AW254,15)+COUNTIF(BC254:BD254,15)+COUNTIF(BG254:BX254,15)+COUNTIF(AU254:AW254,25)+COUNTIF(BC254:BD254,25)+COUNTIF(BG254:BX254,25)</f>
        <v>0</v>
      </c>
      <c r="AK254" s="33" t="str">
        <f>IF(AJ254&gt;=1,"HOOG",IF(AI254&gt;=2,"MIDDEN","LAAG"))</f>
        <v>LAAG</v>
      </c>
      <c r="AL254" s="33" t="str">
        <f>IF(AND(AJ254=1,OR(G254="H",X254="H"),TEXT(D254,0)&lt;&gt;"4"),"J","N" )</f>
        <v>N</v>
      </c>
      <c r="AM254" s="33" t="s">
        <v>34</v>
      </c>
      <c r="AN254" s="85" t="str">
        <f>IF(OR(AM254="J",AL254="J"),"MIDDEN",AK254)</f>
        <v>LAAG</v>
      </c>
      <c r="AO254" s="33" t="s">
        <v>32</v>
      </c>
      <c r="AP254" s="33" t="s">
        <v>36</v>
      </c>
      <c r="AQ254" s="33" t="s">
        <v>34</v>
      </c>
      <c r="AR254" s="33" t="str">
        <f>IF(AND(AO254="H",AP254="K"),"J",IF(OR(AND(AO254="L",AP254="K",AQ254="J"),AND(AO254="H",AP254="G",AQ254="J")),"J","N"))</f>
        <v>N</v>
      </c>
      <c r="AS254" s="4" t="s">
        <v>34</v>
      </c>
      <c r="AT254" s="33" t="str">
        <f>IF(AR254="N",AN254,IF(AN254="LAAG","MIDDEN","HOOG"))</f>
        <v>LAAG</v>
      </c>
      <c r="AU254" s="40">
        <f>INDEX('P-07 HACCP score'!$C$3:$E$7,MATCH(E254,'P-07 HACCP score'!$B$3:$B$7,0),MATCH('D-14 Ernst'!A$2,'P-07 HACCP score'!$C$2:$E$2,0))</f>
        <v>0</v>
      </c>
      <c r="AV254" s="40">
        <f>INDEX('P-07 HACCP score'!$C$3:$E$7,MATCH(F254,'P-07 HACCP score'!$B$3:$B$7,0),MATCH('D-14 Ernst'!B$2,'P-07 HACCP score'!$C$2:$E$2,0))</f>
        <v>0</v>
      </c>
      <c r="AW254" s="40">
        <f>INDEX('P-07 HACCP score'!$C$3:$E$7,MATCH(G254,'P-07 HACCP score'!$B$3:$B$7,0),MATCH('D-14 Ernst'!C$2,'P-07 HACCP score'!$C$2:$E$2,0))</f>
        <v>0</v>
      </c>
      <c r="AX254" s="40">
        <f>INDEX('P-07 HACCP score'!$C$3:$E$7,MATCH(H254,'P-07 HACCP score'!$B$3:$B$7,0),MATCH('D-14 Ernst'!D$2,'P-07 HACCP score'!$C$2:$E$2,0))</f>
        <v>0</v>
      </c>
      <c r="AY254" s="40">
        <f>INDEX('P-07 HACCP score'!$C$3:$E$7,MATCH(I254,'P-07 HACCP score'!$B$3:$B$7,0),MATCH('D-14 Ernst'!E$2,'P-07 HACCP score'!$C$2:$E$2,0))</f>
        <v>0</v>
      </c>
      <c r="AZ254" s="40">
        <f>INDEX('P-07 HACCP score'!$C$3:$E$7,MATCH(J254,'P-07 HACCP score'!$B$3:$B$7,0),MATCH('D-14 Ernst'!F$2,'P-07 HACCP score'!$C$2:$E$2,0))</f>
        <v>0</v>
      </c>
      <c r="BA254" s="40">
        <f>INDEX('P-07 HACCP score'!$C$3:$E$7,MATCH(K254,'P-07 HACCP score'!$B$3:$B$7,0),MATCH('D-14 Ernst'!G$2,'P-07 HACCP score'!$C$2:$E$2,0))</f>
        <v>0</v>
      </c>
      <c r="BB254" s="40">
        <f>INDEX('P-07 HACCP score'!$C$3:$E$7,MATCH(L254,'P-07 HACCP score'!$B$3:$B$7,0),MATCH('D-14 Ernst'!H$2,'P-07 HACCP score'!$C$2:$E$2,0))</f>
        <v>0</v>
      </c>
      <c r="BC254" s="40">
        <f>INDEX('P-07 HACCP score'!$C$3:$E$7,MATCH(M254,'P-07 HACCP score'!$B$3:$B$7,0),MATCH('D-14 Ernst'!I$2,'P-07 HACCP score'!$C$2:$E$2,0))</f>
        <v>0</v>
      </c>
      <c r="BD254" s="40">
        <f>INDEX('P-07 HACCP score'!$C$3:$E$7,MATCH(N254,'P-07 HACCP score'!$B$3:$B$7,0),MATCH('D-14 Ernst'!J$2,'P-07 HACCP score'!$C$2:$E$2,0))</f>
        <v>0</v>
      </c>
      <c r="BE254" s="40">
        <f>INDEX('P-07 HACCP score'!$C$3:$E$7,MATCH(O254,'P-07 HACCP score'!$B$3:$B$7,0),MATCH('D-14 Ernst'!K$2,'P-07 HACCP score'!$C$2:$E$2,0))</f>
        <v>0</v>
      </c>
      <c r="BF254" s="40">
        <f>INDEX('P-07 HACCP score'!$C$3:$E$7,MATCH(P254,'P-07 HACCP score'!$B$3:$B$7,0),MATCH('D-14 Ernst'!L$2,'P-07 HACCP score'!$C$2:$E$2,0))</f>
        <v>0</v>
      </c>
      <c r="BG254" s="40">
        <f>INDEX('P-07 HACCP score'!$C$3:$E$7,MATCH(Q254,'P-07 HACCP score'!$B$3:$B$7,0),MATCH('D-14 Ernst'!M$2,'P-07 HACCP score'!$C$2:$E$2,0))</f>
        <v>0</v>
      </c>
      <c r="BH254" s="40">
        <f>INDEX('P-07 HACCP score'!$C$3:$E$7,MATCH(R254,'P-07 HACCP score'!$B$3:$B$7,0),MATCH('D-14 Ernst'!N$2,'P-07 HACCP score'!$C$2:$E$2,0))</f>
        <v>0</v>
      </c>
      <c r="BI254" s="40">
        <f>INDEX('P-07 HACCP score'!$C$3:$E$7,MATCH(S254,'P-07 HACCP score'!$B$3:$B$7,0),MATCH('D-14 Ernst'!O$2,'P-07 HACCP score'!$C$2:$E$2,0))</f>
        <v>0</v>
      </c>
      <c r="BJ254" s="40">
        <f>INDEX('P-07 HACCP score'!$C$3:$E$7,MATCH(T254,'P-07 HACCP score'!$B$3:$B$7,0),MATCH('D-14 Ernst'!P$2,'P-07 HACCP score'!$C$2:$E$2,0))</f>
        <v>0</v>
      </c>
      <c r="BK254" s="40">
        <f>INDEX('P-07 HACCP score'!$C$3:$E$7,MATCH(U254,'P-07 HACCP score'!$B$3:$B$7,0),MATCH('D-14 Ernst'!Q$2,'P-07 HACCP score'!$C$2:$E$2,0))</f>
        <v>0</v>
      </c>
      <c r="BL254" s="40">
        <f>INDEX('P-07 HACCP score'!$C$3:$E$7,MATCH(V254,'P-07 HACCP score'!$B$3:$B$7,0),MATCH('D-14 Ernst'!R$2,'P-07 HACCP score'!$C$2:$E$2,0))</f>
        <v>0</v>
      </c>
      <c r="BM254" s="40">
        <f>INDEX('P-07 HACCP score'!$C$3:$E$7,MATCH(W254,'P-07 HACCP score'!$B$3:$B$7,0),MATCH('D-14 Ernst'!S$2,'P-07 HACCP score'!$C$2:$E$2,0))</f>
        <v>0</v>
      </c>
      <c r="BN254" s="40">
        <f>INDEX('P-07 HACCP score'!$C$3:$E$7,MATCH(X254,'P-07 HACCP score'!$B$3:$B$7,0),MATCH('D-14 Ernst'!T$2,'P-07 HACCP score'!$C$2:$E$2,0))</f>
        <v>0</v>
      </c>
      <c r="BO254" s="40">
        <f>INDEX('P-07 HACCP score'!$C$3:$E$7,MATCH(Y254,'P-07 HACCP score'!$B$3:$B$7,0),MATCH('D-14 Ernst'!U$2,'P-07 HACCP score'!$C$2:$E$2,0))</f>
        <v>0</v>
      </c>
      <c r="BP254" s="40">
        <f>INDEX('P-07 HACCP score'!$C$3:$E$7,MATCH(Z254,'P-07 HACCP score'!$B$3:$B$7,0),MATCH('D-14 Ernst'!V$2,'P-07 HACCP score'!$C$2:$E$2,0))</f>
        <v>0</v>
      </c>
      <c r="BQ254" s="40">
        <f>INDEX('P-07 HACCP score'!$C$3:$E$7,MATCH(AA254,'P-07 HACCP score'!$B$3:$B$7,0),MATCH('D-14 Ernst'!W$2,'P-07 HACCP score'!$C$2:$E$2,0))</f>
        <v>0</v>
      </c>
      <c r="BR254" s="40">
        <f>INDEX('P-07 HACCP score'!$C$3:$E$7,MATCH(AB254,'P-07 HACCP score'!$B$3:$B$7,0),MATCH('D-14 Ernst'!X$2,'P-07 HACCP score'!$C$2:$E$2,0))</f>
        <v>0</v>
      </c>
      <c r="BS254" s="40">
        <f>INDEX('P-07 HACCP score'!$C$3:$E$7,MATCH(AC254,'P-07 HACCP score'!$B$3:$B$7,0),MATCH('D-14 Ernst'!Y$2,'P-07 HACCP score'!$C$2:$E$2,0))</f>
        <v>0</v>
      </c>
      <c r="BT254" s="40">
        <f>INDEX('P-07 HACCP score'!$C$3:$E$7,MATCH(AD254,'P-07 HACCP score'!$B$3:$B$7,0),MATCH('D-14 Ernst'!Z$2,'P-07 HACCP score'!$C$2:$E$2,0))</f>
        <v>0</v>
      </c>
      <c r="BU254" s="40">
        <f>INDEX('P-07 HACCP score'!$C$3:$E$7,MATCH(AE254,'P-07 HACCP score'!$B$3:$B$7,0),MATCH('D-14 Ernst'!AA$2,'P-07 HACCP score'!$C$2:$E$2,0))</f>
        <v>0</v>
      </c>
      <c r="BV254" s="40">
        <f>INDEX('P-07 HACCP score'!$C$3:$E$7,MATCH(AF254,'P-07 HACCP score'!$B$3:$B$7,0),MATCH('D-14 Ernst'!AB$2,'P-07 HACCP score'!$C$2:$E$2,0))</f>
        <v>0</v>
      </c>
      <c r="BW254" s="40">
        <f>INDEX('P-07 HACCP score'!$C$3:$E$7,MATCH(AG254,'P-07 HACCP score'!$B$3:$B$7,0),MATCH('D-14 Ernst'!AC$2,'P-07 HACCP score'!$C$2:$E$2,0))</f>
        <v>0</v>
      </c>
      <c r="BX254" s="40">
        <f>INDEX('P-07 HACCP score'!$C$3:$E$7,MATCH(AH254,'P-07 HACCP score'!$B$3:$B$7,0),MATCH('D-14 Ernst'!AD$2,'P-07 HACCP score'!$C$2:$E$2,0))</f>
        <v>0</v>
      </c>
    </row>
    <row r="255" spans="1:76" s="6" customFormat="1" x14ac:dyDescent="0.45">
      <c r="A255" s="84">
        <v>53060</v>
      </c>
      <c r="B255" s="40" t="s">
        <v>273</v>
      </c>
      <c r="C255" s="40" t="s">
        <v>639</v>
      </c>
      <c r="D255" s="46" t="s">
        <v>114</v>
      </c>
      <c r="E255" s="24" t="s">
        <v>726</v>
      </c>
      <c r="F255" s="24"/>
      <c r="G255" s="24"/>
      <c r="H255" s="25"/>
      <c r="I255" s="25"/>
      <c r="J255" s="25"/>
      <c r="K255" s="25"/>
      <c r="L255" s="25"/>
      <c r="M255" s="24"/>
      <c r="N255" s="24"/>
      <c r="O255" s="24"/>
      <c r="P255" s="24"/>
      <c r="Q255" s="24" t="s">
        <v>726</v>
      </c>
      <c r="R255" s="24" t="s">
        <v>726</v>
      </c>
      <c r="S255" s="24"/>
      <c r="T255" s="24" t="s">
        <v>726</v>
      </c>
      <c r="U255" s="24"/>
      <c r="V255" s="24"/>
      <c r="W255" s="24"/>
      <c r="X255" s="24"/>
      <c r="Y255" s="24"/>
      <c r="Z255" s="24"/>
      <c r="AA255" s="24"/>
      <c r="AB255" s="24"/>
      <c r="AC255" s="24"/>
      <c r="AD255" s="24"/>
      <c r="AE255" s="24"/>
      <c r="AF255" s="24"/>
      <c r="AG255" s="24"/>
      <c r="AH255" s="24"/>
      <c r="AI255" s="33">
        <f>COUNTIF(AU255:AW255,5)+COUNTIF(BC255:BD255,5)+COUNTIF(BG255:BX255,5)+COUNTIF(AU255:AW255,9)+COUNTIF(BC255:BD255,9)+COUNTIF(BG255:BX255,9)</f>
        <v>0</v>
      </c>
      <c r="AJ255" s="33">
        <f>COUNTIF(AU255:AW255,15)+COUNTIF(BC255:BD255,15)+COUNTIF(BG255:BX255,15)+COUNTIF(AU255:AW255,25)+COUNTIF(BC255:BD255,25)+COUNTIF(BG255:BX255,25)</f>
        <v>0</v>
      </c>
      <c r="AK255" s="33" t="str">
        <f>IF(AJ255&gt;=1,"HOOG",IF(AI255&gt;=2,"MIDDEN","LAAG"))</f>
        <v>LAAG</v>
      </c>
      <c r="AL255" s="33" t="str">
        <f>IF(AND(AJ255=1,OR(G255="H",X255="H"),TEXT(D255,0)&lt;&gt;"4"),"J","N" )</f>
        <v>N</v>
      </c>
      <c r="AM255" s="33" t="s">
        <v>34</v>
      </c>
      <c r="AN255" s="85" t="str">
        <f>IF(OR(AM255="J",AL255="J"),"MIDDEN",AK255)</f>
        <v>LAAG</v>
      </c>
      <c r="AO255" s="33" t="s">
        <v>32</v>
      </c>
      <c r="AP255" s="33" t="s">
        <v>36</v>
      </c>
      <c r="AQ255" s="33" t="s">
        <v>34</v>
      </c>
      <c r="AR255" s="33" t="str">
        <f>IF(AND(AO255="H",AP255="K"),"J",IF(OR(AND(AO255="L",AP255="K",AQ255="J"),AND(AO255="H",AP255="G",AQ255="J")),"J","N"))</f>
        <v>N</v>
      </c>
      <c r="AS255" s="4" t="s">
        <v>34</v>
      </c>
      <c r="AT255" s="33" t="str">
        <f>IF(AR255="N",AN255,IF(AN255="LAAG","MIDDEN","HOOG"))</f>
        <v>LAAG</v>
      </c>
      <c r="AU255" s="40">
        <f>INDEX('P-07 HACCP score'!$C$3:$E$7,MATCH(E255,'P-07 HACCP score'!$B$3:$B$7,0),MATCH('D-14 Ernst'!A$2,'P-07 HACCP score'!$C$2:$E$2,0))</f>
        <v>1.5</v>
      </c>
      <c r="AV255" s="40">
        <f>INDEX('P-07 HACCP score'!$C$3:$E$7,MATCH(F255,'P-07 HACCP score'!$B$3:$B$7,0),MATCH('D-14 Ernst'!B$2,'P-07 HACCP score'!$C$2:$E$2,0))</f>
        <v>0</v>
      </c>
      <c r="AW255" s="40">
        <f>INDEX('P-07 HACCP score'!$C$3:$E$7,MATCH(G255,'P-07 HACCP score'!$B$3:$B$7,0),MATCH('D-14 Ernst'!C$2,'P-07 HACCP score'!$C$2:$E$2,0))</f>
        <v>0</v>
      </c>
      <c r="AX255" s="40">
        <f>INDEX('P-07 HACCP score'!$C$3:$E$7,MATCH(H255,'P-07 HACCP score'!$B$3:$B$7,0),MATCH('D-14 Ernst'!D$2,'P-07 HACCP score'!$C$2:$E$2,0))</f>
        <v>0</v>
      </c>
      <c r="AY255" s="40">
        <f>INDEX('P-07 HACCP score'!$C$3:$E$7,MATCH(I255,'P-07 HACCP score'!$B$3:$B$7,0),MATCH('D-14 Ernst'!E$2,'P-07 HACCP score'!$C$2:$E$2,0))</f>
        <v>0</v>
      </c>
      <c r="AZ255" s="40">
        <f>INDEX('P-07 HACCP score'!$C$3:$E$7,MATCH(J255,'P-07 HACCP score'!$B$3:$B$7,0),MATCH('D-14 Ernst'!F$2,'P-07 HACCP score'!$C$2:$E$2,0))</f>
        <v>0</v>
      </c>
      <c r="BA255" s="40">
        <f>INDEX('P-07 HACCP score'!$C$3:$E$7,MATCH(K255,'P-07 HACCP score'!$B$3:$B$7,0),MATCH('D-14 Ernst'!G$2,'P-07 HACCP score'!$C$2:$E$2,0))</f>
        <v>0</v>
      </c>
      <c r="BB255" s="40">
        <f>INDEX('P-07 HACCP score'!$C$3:$E$7,MATCH(L255,'P-07 HACCP score'!$B$3:$B$7,0),MATCH('D-14 Ernst'!H$2,'P-07 HACCP score'!$C$2:$E$2,0))</f>
        <v>0</v>
      </c>
      <c r="BC255" s="40">
        <f>INDEX('P-07 HACCP score'!$C$3:$E$7,MATCH(M255,'P-07 HACCP score'!$B$3:$B$7,0),MATCH('D-14 Ernst'!I$2,'P-07 HACCP score'!$C$2:$E$2,0))</f>
        <v>0</v>
      </c>
      <c r="BD255" s="40">
        <f>INDEX('P-07 HACCP score'!$C$3:$E$7,MATCH(N255,'P-07 HACCP score'!$B$3:$B$7,0),MATCH('D-14 Ernst'!J$2,'P-07 HACCP score'!$C$2:$E$2,0))</f>
        <v>0</v>
      </c>
      <c r="BE255" s="40">
        <f>INDEX('P-07 HACCP score'!$C$3:$E$7,MATCH(O255,'P-07 HACCP score'!$B$3:$B$7,0),MATCH('D-14 Ernst'!K$2,'P-07 HACCP score'!$C$2:$E$2,0))</f>
        <v>0</v>
      </c>
      <c r="BF255" s="40">
        <f>INDEX('P-07 HACCP score'!$C$3:$E$7,MATCH(P255,'P-07 HACCP score'!$B$3:$B$7,0),MATCH('D-14 Ernst'!L$2,'P-07 HACCP score'!$C$2:$E$2,0))</f>
        <v>0</v>
      </c>
      <c r="BG255" s="40">
        <f>INDEX('P-07 HACCP score'!$C$3:$E$7,MATCH(Q255,'P-07 HACCP score'!$B$3:$B$7,0),MATCH('D-14 Ernst'!M$2,'P-07 HACCP score'!$C$2:$E$2,0))</f>
        <v>2.5</v>
      </c>
      <c r="BH255" s="40">
        <f>INDEX('P-07 HACCP score'!$C$3:$E$7,MATCH(R255,'P-07 HACCP score'!$B$3:$B$7,0),MATCH('D-14 Ernst'!N$2,'P-07 HACCP score'!$C$2:$E$2,0))</f>
        <v>0.5</v>
      </c>
      <c r="BI255" s="40">
        <f>INDEX('P-07 HACCP score'!$C$3:$E$7,MATCH(S255,'P-07 HACCP score'!$B$3:$B$7,0),MATCH('D-14 Ernst'!O$2,'P-07 HACCP score'!$C$2:$E$2,0))</f>
        <v>0</v>
      </c>
      <c r="BJ255" s="40">
        <f>INDEX('P-07 HACCP score'!$C$3:$E$7,MATCH(T255,'P-07 HACCP score'!$B$3:$B$7,0),MATCH('D-14 Ernst'!P$2,'P-07 HACCP score'!$C$2:$E$2,0))</f>
        <v>1.5</v>
      </c>
      <c r="BK255" s="40">
        <f>INDEX('P-07 HACCP score'!$C$3:$E$7,MATCH(U255,'P-07 HACCP score'!$B$3:$B$7,0),MATCH('D-14 Ernst'!Q$2,'P-07 HACCP score'!$C$2:$E$2,0))</f>
        <v>0</v>
      </c>
      <c r="BL255" s="40">
        <f>INDEX('P-07 HACCP score'!$C$3:$E$7,MATCH(V255,'P-07 HACCP score'!$B$3:$B$7,0),MATCH('D-14 Ernst'!R$2,'P-07 HACCP score'!$C$2:$E$2,0))</f>
        <v>0</v>
      </c>
      <c r="BM255" s="40">
        <f>INDEX('P-07 HACCP score'!$C$3:$E$7,MATCH(W255,'P-07 HACCP score'!$B$3:$B$7,0),MATCH('D-14 Ernst'!S$2,'P-07 HACCP score'!$C$2:$E$2,0))</f>
        <v>0</v>
      </c>
      <c r="BN255" s="40">
        <f>INDEX('P-07 HACCP score'!$C$3:$E$7,MATCH(X255,'P-07 HACCP score'!$B$3:$B$7,0),MATCH('D-14 Ernst'!T$2,'P-07 HACCP score'!$C$2:$E$2,0))</f>
        <v>0</v>
      </c>
      <c r="BO255" s="40">
        <f>INDEX('P-07 HACCP score'!$C$3:$E$7,MATCH(Y255,'P-07 HACCP score'!$B$3:$B$7,0),MATCH('D-14 Ernst'!U$2,'P-07 HACCP score'!$C$2:$E$2,0))</f>
        <v>0</v>
      </c>
      <c r="BP255" s="40">
        <f>INDEX('P-07 HACCP score'!$C$3:$E$7,MATCH(Z255,'P-07 HACCP score'!$B$3:$B$7,0),MATCH('D-14 Ernst'!V$2,'P-07 HACCP score'!$C$2:$E$2,0))</f>
        <v>0</v>
      </c>
      <c r="BQ255" s="40">
        <f>INDEX('P-07 HACCP score'!$C$3:$E$7,MATCH(AA255,'P-07 HACCP score'!$B$3:$B$7,0),MATCH('D-14 Ernst'!W$2,'P-07 HACCP score'!$C$2:$E$2,0))</f>
        <v>0</v>
      </c>
      <c r="BR255" s="40">
        <f>INDEX('P-07 HACCP score'!$C$3:$E$7,MATCH(AB255,'P-07 HACCP score'!$B$3:$B$7,0),MATCH('D-14 Ernst'!X$2,'P-07 HACCP score'!$C$2:$E$2,0))</f>
        <v>0</v>
      </c>
      <c r="BS255" s="40">
        <f>INDEX('P-07 HACCP score'!$C$3:$E$7,MATCH(AC255,'P-07 HACCP score'!$B$3:$B$7,0),MATCH('D-14 Ernst'!Y$2,'P-07 HACCP score'!$C$2:$E$2,0))</f>
        <v>0</v>
      </c>
      <c r="BT255" s="40">
        <f>INDEX('P-07 HACCP score'!$C$3:$E$7,MATCH(AD255,'P-07 HACCP score'!$B$3:$B$7,0),MATCH('D-14 Ernst'!Z$2,'P-07 HACCP score'!$C$2:$E$2,0))</f>
        <v>0</v>
      </c>
      <c r="BU255" s="40">
        <f>INDEX('P-07 HACCP score'!$C$3:$E$7,MATCH(AE255,'P-07 HACCP score'!$B$3:$B$7,0),MATCH('D-14 Ernst'!AA$2,'P-07 HACCP score'!$C$2:$E$2,0))</f>
        <v>0</v>
      </c>
      <c r="BV255" s="40">
        <f>INDEX('P-07 HACCP score'!$C$3:$E$7,MATCH(AF255,'P-07 HACCP score'!$B$3:$B$7,0),MATCH('D-14 Ernst'!AB$2,'P-07 HACCP score'!$C$2:$E$2,0))</f>
        <v>0</v>
      </c>
      <c r="BW255" s="40">
        <f>INDEX('P-07 HACCP score'!$C$3:$E$7,MATCH(AG255,'P-07 HACCP score'!$B$3:$B$7,0),MATCH('D-14 Ernst'!AC$2,'P-07 HACCP score'!$C$2:$E$2,0))</f>
        <v>0</v>
      </c>
      <c r="BX255" s="40">
        <f>INDEX('P-07 HACCP score'!$C$3:$E$7,MATCH(AH255,'P-07 HACCP score'!$B$3:$B$7,0),MATCH('D-14 Ernst'!AD$2,'P-07 HACCP score'!$C$2:$E$2,0))</f>
        <v>0</v>
      </c>
    </row>
    <row r="256" spans="1:76" s="6" customFormat="1" x14ac:dyDescent="0.45">
      <c r="A256" s="84">
        <v>52820</v>
      </c>
      <c r="B256" s="40" t="s">
        <v>737</v>
      </c>
      <c r="C256" s="40" t="s">
        <v>639</v>
      </c>
      <c r="D256" s="46" t="s">
        <v>114</v>
      </c>
      <c r="E256" s="24" t="s">
        <v>32</v>
      </c>
      <c r="F256" s="24"/>
      <c r="G256" s="24"/>
      <c r="H256" s="25"/>
      <c r="I256" s="25"/>
      <c r="J256" s="25"/>
      <c r="K256" s="25"/>
      <c r="L256" s="25"/>
      <c r="M256" s="24"/>
      <c r="N256" s="24"/>
      <c r="O256" s="24"/>
      <c r="P256" s="24"/>
      <c r="Q256" s="24"/>
      <c r="R256" s="24"/>
      <c r="S256" s="24"/>
      <c r="T256" s="24"/>
      <c r="U256" s="24"/>
      <c r="V256" s="24"/>
      <c r="W256" s="24"/>
      <c r="X256" s="24"/>
      <c r="Y256" s="24"/>
      <c r="Z256" s="24"/>
      <c r="AA256" s="24"/>
      <c r="AB256" s="24"/>
      <c r="AC256" s="24"/>
      <c r="AD256" s="24"/>
      <c r="AE256" s="24"/>
      <c r="AF256" s="24" t="s">
        <v>35</v>
      </c>
      <c r="AG256" s="24"/>
      <c r="AH256" s="24"/>
      <c r="AI256" s="33">
        <f>COUNTIF(AU256:AW256,5)+COUNTIF(BC256:BD256,5)+COUNTIF(BG256:BX256,5)+COUNTIF(AU256:AW256,9)+COUNTIF(BC256:BD256,9)+COUNTIF(BG256:BX256,9)</f>
        <v>0</v>
      </c>
      <c r="AJ256" s="33">
        <f>COUNTIF(AU256:AW256,15)+COUNTIF(BC256:BD256,15)+COUNTIF(BG256:BX256,15)+COUNTIF(AU256:AW256,25)+COUNTIF(BC256:BD256,25)+COUNTIF(BG256:BX256,25)</f>
        <v>1</v>
      </c>
      <c r="AK256" s="33" t="str">
        <f>IF(AJ256&gt;=1,"HOOG",IF(AI256&gt;=2,"MIDDEN","LAAG"))</f>
        <v>HOOG</v>
      </c>
      <c r="AL256" s="33" t="str">
        <f>IF(AND(AJ256=1,OR(G256="H",X256="H"),TEXT(D256,0)&lt;&gt;"4"),"J","N" )</f>
        <v>N</v>
      </c>
      <c r="AM256" s="33" t="s">
        <v>34</v>
      </c>
      <c r="AN256" s="85" t="str">
        <f>IF(OR(AM256="J",AL256="J"),"MIDDEN",AK256)</f>
        <v>HOOG</v>
      </c>
      <c r="AO256" s="33" t="s">
        <v>32</v>
      </c>
      <c r="AP256" s="33" t="s">
        <v>36</v>
      </c>
      <c r="AQ256" s="33" t="s">
        <v>34</v>
      </c>
      <c r="AR256" s="33" t="str">
        <f>IF(AND(AO256="H",AP256="K"),"J",IF(OR(AND(AO256="L",AP256="K",AQ256="J"),AND(AO256="H",AP256="G",AQ256="J")),"J","N"))</f>
        <v>N</v>
      </c>
      <c r="AS256" s="4" t="s">
        <v>34</v>
      </c>
      <c r="AT256" s="33" t="str">
        <f>IF(AR256="N",AN256,IF(AN256="LAAG","MIDDEN","HOOG"))</f>
        <v>HOOG</v>
      </c>
      <c r="AU256" s="40">
        <f>INDEX('P-07 HACCP score'!$C$3:$E$7,MATCH(E256,'P-07 HACCP score'!$B$3:$B$7,0),MATCH('D-14 Ernst'!A$2,'P-07 HACCP score'!$C$2:$E$2,0))</f>
        <v>3</v>
      </c>
      <c r="AV256" s="40">
        <f>INDEX('P-07 HACCP score'!$C$3:$E$7,MATCH(F256,'P-07 HACCP score'!$B$3:$B$7,0),MATCH('D-14 Ernst'!B$2,'P-07 HACCP score'!$C$2:$E$2,0))</f>
        <v>0</v>
      </c>
      <c r="AW256" s="40">
        <f>INDEX('P-07 HACCP score'!$C$3:$E$7,MATCH(G256,'P-07 HACCP score'!$B$3:$B$7,0),MATCH('D-14 Ernst'!C$2,'P-07 HACCP score'!$C$2:$E$2,0))</f>
        <v>0</v>
      </c>
      <c r="AX256" s="40">
        <f>INDEX('P-07 HACCP score'!$C$3:$E$7,MATCH(H256,'P-07 HACCP score'!$B$3:$B$7,0),MATCH('D-14 Ernst'!D$2,'P-07 HACCP score'!$C$2:$E$2,0))</f>
        <v>0</v>
      </c>
      <c r="AY256" s="40">
        <f>INDEX('P-07 HACCP score'!$C$3:$E$7,MATCH(I256,'P-07 HACCP score'!$B$3:$B$7,0),MATCH('D-14 Ernst'!E$2,'P-07 HACCP score'!$C$2:$E$2,0))</f>
        <v>0</v>
      </c>
      <c r="AZ256" s="40">
        <f>INDEX('P-07 HACCP score'!$C$3:$E$7,MATCH(J256,'P-07 HACCP score'!$B$3:$B$7,0),MATCH('D-14 Ernst'!F$2,'P-07 HACCP score'!$C$2:$E$2,0))</f>
        <v>0</v>
      </c>
      <c r="BA256" s="40">
        <f>INDEX('P-07 HACCP score'!$C$3:$E$7,MATCH(K256,'P-07 HACCP score'!$B$3:$B$7,0),MATCH('D-14 Ernst'!G$2,'P-07 HACCP score'!$C$2:$E$2,0))</f>
        <v>0</v>
      </c>
      <c r="BB256" s="40">
        <f>INDEX('P-07 HACCP score'!$C$3:$E$7,MATCH(L256,'P-07 HACCP score'!$B$3:$B$7,0),MATCH('D-14 Ernst'!H$2,'P-07 HACCP score'!$C$2:$E$2,0))</f>
        <v>0</v>
      </c>
      <c r="BC256" s="40">
        <f>INDEX('P-07 HACCP score'!$C$3:$E$7,MATCH(M256,'P-07 HACCP score'!$B$3:$B$7,0),MATCH('D-14 Ernst'!I$2,'P-07 HACCP score'!$C$2:$E$2,0))</f>
        <v>0</v>
      </c>
      <c r="BD256" s="40">
        <f>INDEX('P-07 HACCP score'!$C$3:$E$7,MATCH(N256,'P-07 HACCP score'!$B$3:$B$7,0),MATCH('D-14 Ernst'!J$2,'P-07 HACCP score'!$C$2:$E$2,0))</f>
        <v>0</v>
      </c>
      <c r="BE256" s="40">
        <f>INDEX('P-07 HACCP score'!$C$3:$E$7,MATCH(O256,'P-07 HACCP score'!$B$3:$B$7,0),MATCH('D-14 Ernst'!K$2,'P-07 HACCP score'!$C$2:$E$2,0))</f>
        <v>0</v>
      </c>
      <c r="BF256" s="40">
        <f>INDEX('P-07 HACCP score'!$C$3:$E$7,MATCH(P256,'P-07 HACCP score'!$B$3:$B$7,0),MATCH('D-14 Ernst'!L$2,'P-07 HACCP score'!$C$2:$E$2,0))</f>
        <v>0</v>
      </c>
      <c r="BG256" s="40">
        <f>INDEX('P-07 HACCP score'!$C$3:$E$7,MATCH(Q256,'P-07 HACCP score'!$B$3:$B$7,0),MATCH('D-14 Ernst'!M$2,'P-07 HACCP score'!$C$2:$E$2,0))</f>
        <v>0</v>
      </c>
      <c r="BH256" s="40">
        <f>INDEX('P-07 HACCP score'!$C$3:$E$7,MATCH(R256,'P-07 HACCP score'!$B$3:$B$7,0),MATCH('D-14 Ernst'!N$2,'P-07 HACCP score'!$C$2:$E$2,0))</f>
        <v>0</v>
      </c>
      <c r="BI256" s="40">
        <f>INDEX('P-07 HACCP score'!$C$3:$E$7,MATCH(S256,'P-07 HACCP score'!$B$3:$B$7,0),MATCH('D-14 Ernst'!O$2,'P-07 HACCP score'!$C$2:$E$2,0))</f>
        <v>0</v>
      </c>
      <c r="BJ256" s="40">
        <f>INDEX('P-07 HACCP score'!$C$3:$E$7,MATCH(T256,'P-07 HACCP score'!$B$3:$B$7,0),MATCH('D-14 Ernst'!P$2,'P-07 HACCP score'!$C$2:$E$2,0))</f>
        <v>0</v>
      </c>
      <c r="BK256" s="40">
        <f>INDEX('P-07 HACCP score'!$C$3:$E$7,MATCH(U256,'P-07 HACCP score'!$B$3:$B$7,0),MATCH('D-14 Ernst'!Q$2,'P-07 HACCP score'!$C$2:$E$2,0))</f>
        <v>0</v>
      </c>
      <c r="BL256" s="40">
        <f>INDEX('P-07 HACCP score'!$C$3:$E$7,MATCH(V256,'P-07 HACCP score'!$B$3:$B$7,0),MATCH('D-14 Ernst'!R$2,'P-07 HACCP score'!$C$2:$E$2,0))</f>
        <v>0</v>
      </c>
      <c r="BM256" s="40">
        <f>INDEX('P-07 HACCP score'!$C$3:$E$7,MATCH(W256,'P-07 HACCP score'!$B$3:$B$7,0),MATCH('D-14 Ernst'!S$2,'P-07 HACCP score'!$C$2:$E$2,0))</f>
        <v>0</v>
      </c>
      <c r="BN256" s="40">
        <f>INDEX('P-07 HACCP score'!$C$3:$E$7,MATCH(X256,'P-07 HACCP score'!$B$3:$B$7,0),MATCH('D-14 Ernst'!T$2,'P-07 HACCP score'!$C$2:$E$2,0))</f>
        <v>0</v>
      </c>
      <c r="BO256" s="40">
        <f>INDEX('P-07 HACCP score'!$C$3:$E$7,MATCH(Y256,'P-07 HACCP score'!$B$3:$B$7,0),MATCH('D-14 Ernst'!U$2,'P-07 HACCP score'!$C$2:$E$2,0))</f>
        <v>0</v>
      </c>
      <c r="BP256" s="40">
        <f>INDEX('P-07 HACCP score'!$C$3:$E$7,MATCH(Z256,'P-07 HACCP score'!$B$3:$B$7,0),MATCH('D-14 Ernst'!V$2,'P-07 HACCP score'!$C$2:$E$2,0))</f>
        <v>0</v>
      </c>
      <c r="BQ256" s="40">
        <f>INDEX('P-07 HACCP score'!$C$3:$E$7,MATCH(AA256,'P-07 HACCP score'!$B$3:$B$7,0),MATCH('D-14 Ernst'!W$2,'P-07 HACCP score'!$C$2:$E$2,0))</f>
        <v>0</v>
      </c>
      <c r="BR256" s="40">
        <f>INDEX('P-07 HACCP score'!$C$3:$E$7,MATCH(AB256,'P-07 HACCP score'!$B$3:$B$7,0),MATCH('D-14 Ernst'!X$2,'P-07 HACCP score'!$C$2:$E$2,0))</f>
        <v>0</v>
      </c>
      <c r="BS256" s="40">
        <f>INDEX('P-07 HACCP score'!$C$3:$E$7,MATCH(AC256,'P-07 HACCP score'!$B$3:$B$7,0),MATCH('D-14 Ernst'!Y$2,'P-07 HACCP score'!$C$2:$E$2,0))</f>
        <v>0</v>
      </c>
      <c r="BT256" s="40">
        <f>INDEX('P-07 HACCP score'!$C$3:$E$7,MATCH(AD256,'P-07 HACCP score'!$B$3:$B$7,0),MATCH('D-14 Ernst'!Z$2,'P-07 HACCP score'!$C$2:$E$2,0))</f>
        <v>0</v>
      </c>
      <c r="BU256" s="40">
        <f>INDEX('P-07 HACCP score'!$C$3:$E$7,MATCH(AE256,'P-07 HACCP score'!$B$3:$B$7,0),MATCH('D-14 Ernst'!AA$2,'P-07 HACCP score'!$C$2:$E$2,0))</f>
        <v>0</v>
      </c>
      <c r="BV256" s="40">
        <f>INDEX('P-07 HACCP score'!$C$3:$E$7,MATCH(AF256,'P-07 HACCP score'!$B$3:$B$7,0),MATCH('D-14 Ernst'!AB$2,'P-07 HACCP score'!$C$2:$E$2,0))</f>
        <v>15</v>
      </c>
      <c r="BW256" s="40">
        <f>INDEX('P-07 HACCP score'!$C$3:$E$7,MATCH(AG256,'P-07 HACCP score'!$B$3:$B$7,0),MATCH('D-14 Ernst'!AC$2,'P-07 HACCP score'!$C$2:$E$2,0))</f>
        <v>0</v>
      </c>
      <c r="BX256" s="40">
        <f>INDEX('P-07 HACCP score'!$C$3:$E$7,MATCH(AH256,'P-07 HACCP score'!$B$3:$B$7,0),MATCH('D-14 Ernst'!AD$2,'P-07 HACCP score'!$C$2:$E$2,0))</f>
        <v>0</v>
      </c>
    </row>
    <row r="257" spans="1:76" s="6" customFormat="1" x14ac:dyDescent="0.45">
      <c r="A257" s="84">
        <v>52830</v>
      </c>
      <c r="B257" s="40" t="s">
        <v>693</v>
      </c>
      <c r="C257" s="40" t="s">
        <v>639</v>
      </c>
      <c r="D257" s="46" t="s">
        <v>114</v>
      </c>
      <c r="E257" s="24"/>
      <c r="F257" s="24"/>
      <c r="G257" s="24"/>
      <c r="H257" s="25"/>
      <c r="I257" s="25"/>
      <c r="J257" s="25"/>
      <c r="K257" s="25"/>
      <c r="L257" s="25"/>
      <c r="M257" s="24"/>
      <c r="N257" s="24"/>
      <c r="O257" s="24"/>
      <c r="P257" s="24"/>
      <c r="Q257" s="24"/>
      <c r="R257" s="24"/>
      <c r="S257" s="24"/>
      <c r="T257" s="24"/>
      <c r="U257" s="24"/>
      <c r="V257" s="24"/>
      <c r="W257" s="24"/>
      <c r="X257" s="24"/>
      <c r="Y257" s="24"/>
      <c r="Z257" s="24"/>
      <c r="AA257" s="24"/>
      <c r="AB257" s="24"/>
      <c r="AC257" s="24"/>
      <c r="AD257" s="24"/>
      <c r="AE257" s="24"/>
      <c r="AF257" s="24" t="s">
        <v>35</v>
      </c>
      <c r="AG257" s="24"/>
      <c r="AH257" s="24"/>
      <c r="AI257" s="33">
        <f>COUNTIF(AU257:AW257,5)+COUNTIF(BC257:BD257,5)+COUNTIF(BG257:BX257,5)+COUNTIF(AU257:AW257,9)+COUNTIF(BC257:BD257,9)+COUNTIF(BG257:BX257,9)</f>
        <v>0</v>
      </c>
      <c r="AJ257" s="33">
        <f>COUNTIF(AU257:AW257,15)+COUNTIF(BC257:BD257,15)+COUNTIF(BG257:BX257,15)+COUNTIF(AU257:AW257,25)+COUNTIF(BC257:BD257,25)+COUNTIF(BG257:BX257,25)</f>
        <v>1</v>
      </c>
      <c r="AK257" s="33" t="str">
        <f>IF(AJ257&gt;=1,"HOOG",IF(AI257&gt;=2,"MIDDEN","LAAG"))</f>
        <v>HOOG</v>
      </c>
      <c r="AL257" s="33" t="str">
        <f>IF(AND(AJ257=1,OR(G257="H",X257="H"),TEXT(D257,0)&lt;&gt;"4"),"J","N" )</f>
        <v>N</v>
      </c>
      <c r="AM257" s="33" t="s">
        <v>34</v>
      </c>
      <c r="AN257" s="85" t="str">
        <f>IF(OR(AM257="J",AL257="J"),"MIDDEN",AK257)</f>
        <v>HOOG</v>
      </c>
      <c r="AO257" s="33" t="s">
        <v>35</v>
      </c>
      <c r="AP257" s="33" t="s">
        <v>33</v>
      </c>
      <c r="AQ257" s="33" t="s">
        <v>112</v>
      </c>
      <c r="AR257" s="33" t="str">
        <f>IF(AND(AO257="H",AP257="K"),"J",IF(OR(AND(AO257="L",AP257="K",AQ257="J"),AND(AO257="H",AP257="G",AQ257="J")),"J","N"))</f>
        <v>J</v>
      </c>
      <c r="AS257" s="4" t="s">
        <v>112</v>
      </c>
      <c r="AT257" s="33" t="str">
        <f>IF(AR257="N",AN257,IF(AN257="LAAG","MIDDEN","HOOG"))</f>
        <v>HOOG</v>
      </c>
      <c r="AU257" s="40">
        <f>INDEX('P-07 HACCP score'!$C$3:$E$7,MATCH(E257,'P-07 HACCP score'!$B$3:$B$7,0),MATCH('D-14 Ernst'!A$2,'P-07 HACCP score'!$C$2:$E$2,0))</f>
        <v>0</v>
      </c>
      <c r="AV257" s="40">
        <f>INDEX('P-07 HACCP score'!$C$3:$E$7,MATCH(F257,'P-07 HACCP score'!$B$3:$B$7,0),MATCH('D-14 Ernst'!B$2,'P-07 HACCP score'!$C$2:$E$2,0))</f>
        <v>0</v>
      </c>
      <c r="AW257" s="40">
        <f>INDEX('P-07 HACCP score'!$C$3:$E$7,MATCH(G257,'P-07 HACCP score'!$B$3:$B$7,0),MATCH('D-14 Ernst'!C$2,'P-07 HACCP score'!$C$2:$E$2,0))</f>
        <v>0</v>
      </c>
      <c r="AX257" s="40">
        <f>INDEX('P-07 HACCP score'!$C$3:$E$7,MATCH(H257,'P-07 HACCP score'!$B$3:$B$7,0),MATCH('D-14 Ernst'!D$2,'P-07 HACCP score'!$C$2:$E$2,0))</f>
        <v>0</v>
      </c>
      <c r="AY257" s="40">
        <f>INDEX('P-07 HACCP score'!$C$3:$E$7,MATCH(I257,'P-07 HACCP score'!$B$3:$B$7,0),MATCH('D-14 Ernst'!E$2,'P-07 HACCP score'!$C$2:$E$2,0))</f>
        <v>0</v>
      </c>
      <c r="AZ257" s="40">
        <f>INDEX('P-07 HACCP score'!$C$3:$E$7,MATCH(J257,'P-07 HACCP score'!$B$3:$B$7,0),MATCH('D-14 Ernst'!F$2,'P-07 HACCP score'!$C$2:$E$2,0))</f>
        <v>0</v>
      </c>
      <c r="BA257" s="40">
        <f>INDEX('P-07 HACCP score'!$C$3:$E$7,MATCH(K257,'P-07 HACCP score'!$B$3:$B$7,0),MATCH('D-14 Ernst'!G$2,'P-07 HACCP score'!$C$2:$E$2,0))</f>
        <v>0</v>
      </c>
      <c r="BB257" s="40">
        <f>INDEX('P-07 HACCP score'!$C$3:$E$7,MATCH(L257,'P-07 HACCP score'!$B$3:$B$7,0),MATCH('D-14 Ernst'!H$2,'P-07 HACCP score'!$C$2:$E$2,0))</f>
        <v>0</v>
      </c>
      <c r="BC257" s="40">
        <f>INDEX('P-07 HACCP score'!$C$3:$E$7,MATCH(M257,'P-07 HACCP score'!$B$3:$B$7,0),MATCH('D-14 Ernst'!I$2,'P-07 HACCP score'!$C$2:$E$2,0))</f>
        <v>0</v>
      </c>
      <c r="BD257" s="40">
        <f>INDEX('P-07 HACCP score'!$C$3:$E$7,MATCH(N257,'P-07 HACCP score'!$B$3:$B$7,0),MATCH('D-14 Ernst'!J$2,'P-07 HACCP score'!$C$2:$E$2,0))</f>
        <v>0</v>
      </c>
      <c r="BE257" s="40">
        <f>INDEX('P-07 HACCP score'!$C$3:$E$7,MATCH(O257,'P-07 HACCP score'!$B$3:$B$7,0),MATCH('D-14 Ernst'!K$2,'P-07 HACCP score'!$C$2:$E$2,0))</f>
        <v>0</v>
      </c>
      <c r="BF257" s="40">
        <f>INDEX('P-07 HACCP score'!$C$3:$E$7,MATCH(P257,'P-07 HACCP score'!$B$3:$B$7,0),MATCH('D-14 Ernst'!L$2,'P-07 HACCP score'!$C$2:$E$2,0))</f>
        <v>0</v>
      </c>
      <c r="BG257" s="40">
        <f>INDEX('P-07 HACCP score'!$C$3:$E$7,MATCH(Q257,'P-07 HACCP score'!$B$3:$B$7,0),MATCH('D-14 Ernst'!M$2,'P-07 HACCP score'!$C$2:$E$2,0))</f>
        <v>0</v>
      </c>
      <c r="BH257" s="40">
        <f>INDEX('P-07 HACCP score'!$C$3:$E$7,MATCH(R257,'P-07 HACCP score'!$B$3:$B$7,0),MATCH('D-14 Ernst'!N$2,'P-07 HACCP score'!$C$2:$E$2,0))</f>
        <v>0</v>
      </c>
      <c r="BI257" s="40">
        <f>INDEX('P-07 HACCP score'!$C$3:$E$7,MATCH(S257,'P-07 HACCP score'!$B$3:$B$7,0),MATCH('D-14 Ernst'!O$2,'P-07 HACCP score'!$C$2:$E$2,0))</f>
        <v>0</v>
      </c>
      <c r="BJ257" s="40">
        <f>INDEX('P-07 HACCP score'!$C$3:$E$7,MATCH(T257,'P-07 HACCP score'!$B$3:$B$7,0),MATCH('D-14 Ernst'!P$2,'P-07 HACCP score'!$C$2:$E$2,0))</f>
        <v>0</v>
      </c>
      <c r="BK257" s="40">
        <f>INDEX('P-07 HACCP score'!$C$3:$E$7,MATCH(U257,'P-07 HACCP score'!$B$3:$B$7,0),MATCH('D-14 Ernst'!Q$2,'P-07 HACCP score'!$C$2:$E$2,0))</f>
        <v>0</v>
      </c>
      <c r="BL257" s="40">
        <f>INDEX('P-07 HACCP score'!$C$3:$E$7,MATCH(V257,'P-07 HACCP score'!$B$3:$B$7,0),MATCH('D-14 Ernst'!R$2,'P-07 HACCP score'!$C$2:$E$2,0))</f>
        <v>0</v>
      </c>
      <c r="BM257" s="40">
        <f>INDEX('P-07 HACCP score'!$C$3:$E$7,MATCH(W257,'P-07 HACCP score'!$B$3:$B$7,0),MATCH('D-14 Ernst'!S$2,'P-07 HACCP score'!$C$2:$E$2,0))</f>
        <v>0</v>
      </c>
      <c r="BN257" s="40">
        <f>INDEX('P-07 HACCP score'!$C$3:$E$7,MATCH(X257,'P-07 HACCP score'!$B$3:$B$7,0),MATCH('D-14 Ernst'!T$2,'P-07 HACCP score'!$C$2:$E$2,0))</f>
        <v>0</v>
      </c>
      <c r="BO257" s="40">
        <f>INDEX('P-07 HACCP score'!$C$3:$E$7,MATCH(Y257,'P-07 HACCP score'!$B$3:$B$7,0),MATCH('D-14 Ernst'!U$2,'P-07 HACCP score'!$C$2:$E$2,0))</f>
        <v>0</v>
      </c>
      <c r="BP257" s="40">
        <f>INDEX('P-07 HACCP score'!$C$3:$E$7,MATCH(Z257,'P-07 HACCP score'!$B$3:$B$7,0),MATCH('D-14 Ernst'!V$2,'P-07 HACCP score'!$C$2:$E$2,0))</f>
        <v>0</v>
      </c>
      <c r="BQ257" s="40">
        <f>INDEX('P-07 HACCP score'!$C$3:$E$7,MATCH(AA257,'P-07 HACCP score'!$B$3:$B$7,0),MATCH('D-14 Ernst'!W$2,'P-07 HACCP score'!$C$2:$E$2,0))</f>
        <v>0</v>
      </c>
      <c r="BR257" s="40">
        <f>INDEX('P-07 HACCP score'!$C$3:$E$7,MATCH(AB257,'P-07 HACCP score'!$B$3:$B$7,0),MATCH('D-14 Ernst'!X$2,'P-07 HACCP score'!$C$2:$E$2,0))</f>
        <v>0</v>
      </c>
      <c r="BS257" s="40">
        <f>INDEX('P-07 HACCP score'!$C$3:$E$7,MATCH(AC257,'P-07 HACCP score'!$B$3:$B$7,0),MATCH('D-14 Ernst'!Y$2,'P-07 HACCP score'!$C$2:$E$2,0))</f>
        <v>0</v>
      </c>
      <c r="BT257" s="40">
        <f>INDEX('P-07 HACCP score'!$C$3:$E$7,MATCH(AD257,'P-07 HACCP score'!$B$3:$B$7,0),MATCH('D-14 Ernst'!Z$2,'P-07 HACCP score'!$C$2:$E$2,0))</f>
        <v>0</v>
      </c>
      <c r="BU257" s="40">
        <f>INDEX('P-07 HACCP score'!$C$3:$E$7,MATCH(AE257,'P-07 HACCP score'!$B$3:$B$7,0),MATCH('D-14 Ernst'!AA$2,'P-07 HACCP score'!$C$2:$E$2,0))</f>
        <v>0</v>
      </c>
      <c r="BV257" s="40">
        <f>INDEX('P-07 HACCP score'!$C$3:$E$7,MATCH(AF257,'P-07 HACCP score'!$B$3:$B$7,0),MATCH('D-14 Ernst'!AB$2,'P-07 HACCP score'!$C$2:$E$2,0))</f>
        <v>15</v>
      </c>
      <c r="BW257" s="40">
        <f>INDEX('P-07 HACCP score'!$C$3:$E$7,MATCH(AG257,'P-07 HACCP score'!$B$3:$B$7,0),MATCH('D-14 Ernst'!AC$2,'P-07 HACCP score'!$C$2:$E$2,0))</f>
        <v>0</v>
      </c>
      <c r="BX257" s="40">
        <f>INDEX('P-07 HACCP score'!$C$3:$E$7,MATCH(AH257,'P-07 HACCP score'!$B$3:$B$7,0),MATCH('D-14 Ernst'!AD$2,'P-07 HACCP score'!$C$2:$E$2,0))</f>
        <v>0</v>
      </c>
    </row>
    <row r="258" spans="1:76" s="6" customFormat="1" x14ac:dyDescent="0.45">
      <c r="A258" s="84">
        <v>52380</v>
      </c>
      <c r="B258" s="40" t="s">
        <v>275</v>
      </c>
      <c r="C258" s="40" t="s">
        <v>264</v>
      </c>
      <c r="D258" s="46" t="s">
        <v>114</v>
      </c>
      <c r="E258" s="24" t="s">
        <v>32</v>
      </c>
      <c r="F258" s="24"/>
      <c r="G258" s="24"/>
      <c r="H258" s="25"/>
      <c r="I258" s="25"/>
      <c r="J258" s="25"/>
      <c r="K258" s="25"/>
      <c r="L258" s="25"/>
      <c r="M258" s="24"/>
      <c r="N258" s="24"/>
      <c r="O258" s="24"/>
      <c r="P258" s="24"/>
      <c r="Q258" s="24"/>
      <c r="R258" s="24"/>
      <c r="S258" s="24"/>
      <c r="T258" s="24"/>
      <c r="U258" s="24"/>
      <c r="V258" s="24"/>
      <c r="W258" s="24"/>
      <c r="X258" s="24"/>
      <c r="Y258" s="24"/>
      <c r="Z258" s="24"/>
      <c r="AA258" s="24"/>
      <c r="AB258" s="24"/>
      <c r="AC258" s="24"/>
      <c r="AD258" s="24"/>
      <c r="AE258" s="24"/>
      <c r="AF258" s="24" t="s">
        <v>32</v>
      </c>
      <c r="AG258" s="24"/>
      <c r="AH258" s="24"/>
      <c r="AI258" s="33">
        <f>COUNTIF(AU258:AW258,5)+COUNTIF(BC258:BD258,5)+COUNTIF(BG258:BX258,5)+COUNTIF(AU258:AW258,9)+COUNTIF(BC258:BD258,9)+COUNTIF(BG258:BX258,9)</f>
        <v>0</v>
      </c>
      <c r="AJ258" s="33">
        <f>COUNTIF(AU258:AW258,15)+COUNTIF(BC258:BD258,15)+COUNTIF(BG258:BX258,15)+COUNTIF(AU258:AW258,25)+COUNTIF(BC258:BD258,25)+COUNTIF(BG258:BX258,25)</f>
        <v>0</v>
      </c>
      <c r="AK258" s="33" t="str">
        <f>IF(AJ258&gt;=1,"HOOG",IF(AI258&gt;=2,"MIDDEN","LAAG"))</f>
        <v>LAAG</v>
      </c>
      <c r="AL258" s="33" t="str">
        <f>IF(AND(AJ258=1,OR(G258="H",X258="H"),TEXT(D258,0)&lt;&gt;"4"),"J","N" )</f>
        <v>N</v>
      </c>
      <c r="AM258" s="33" t="s">
        <v>34</v>
      </c>
      <c r="AN258" s="85" t="str">
        <f>IF(OR(AM258="J",AL258="J"),"MIDDEN",AK258)</f>
        <v>LAAG</v>
      </c>
      <c r="AO258" s="33" t="s">
        <v>32</v>
      </c>
      <c r="AP258" s="33" t="s">
        <v>33</v>
      </c>
      <c r="AQ258" s="33" t="s">
        <v>34</v>
      </c>
      <c r="AR258" s="33" t="str">
        <f>IF(AND(AO258="H",AP258="K"),"J",IF(OR(AND(AO258="L",AP258="K",AQ258="J"),AND(AO258="H",AP258="G",AQ258="J")),"J","N"))</f>
        <v>N</v>
      </c>
      <c r="AS258" s="4" t="s">
        <v>34</v>
      </c>
      <c r="AT258" s="33" t="str">
        <f>IF(AR258="N",AN258,IF(AN258="LAAG","MIDDEN","HOOG"))</f>
        <v>LAAG</v>
      </c>
      <c r="AU258" s="40">
        <f>INDEX('P-07 HACCP score'!$C$3:$E$7,MATCH(E258,'P-07 HACCP score'!$B$3:$B$7,0),MATCH('D-14 Ernst'!A$2,'P-07 HACCP score'!$C$2:$E$2,0))</f>
        <v>3</v>
      </c>
      <c r="AV258" s="40">
        <f>INDEX('P-07 HACCP score'!$C$3:$E$7,MATCH(F258,'P-07 HACCP score'!$B$3:$B$7,0),MATCH('D-14 Ernst'!B$2,'P-07 HACCP score'!$C$2:$E$2,0))</f>
        <v>0</v>
      </c>
      <c r="AW258" s="40">
        <f>INDEX('P-07 HACCP score'!$C$3:$E$7,MATCH(G258,'P-07 HACCP score'!$B$3:$B$7,0),MATCH('D-14 Ernst'!C$2,'P-07 HACCP score'!$C$2:$E$2,0))</f>
        <v>0</v>
      </c>
      <c r="AX258" s="40">
        <f>INDEX('P-07 HACCP score'!$C$3:$E$7,MATCH(H258,'P-07 HACCP score'!$B$3:$B$7,0),MATCH('D-14 Ernst'!D$2,'P-07 HACCP score'!$C$2:$E$2,0))</f>
        <v>0</v>
      </c>
      <c r="AY258" s="40">
        <f>INDEX('P-07 HACCP score'!$C$3:$E$7,MATCH(I258,'P-07 HACCP score'!$B$3:$B$7,0),MATCH('D-14 Ernst'!E$2,'P-07 HACCP score'!$C$2:$E$2,0))</f>
        <v>0</v>
      </c>
      <c r="AZ258" s="40">
        <f>INDEX('P-07 HACCP score'!$C$3:$E$7,MATCH(J258,'P-07 HACCP score'!$B$3:$B$7,0),MATCH('D-14 Ernst'!F$2,'P-07 HACCP score'!$C$2:$E$2,0))</f>
        <v>0</v>
      </c>
      <c r="BA258" s="40">
        <f>INDEX('P-07 HACCP score'!$C$3:$E$7,MATCH(K258,'P-07 HACCP score'!$B$3:$B$7,0),MATCH('D-14 Ernst'!G$2,'P-07 HACCP score'!$C$2:$E$2,0))</f>
        <v>0</v>
      </c>
      <c r="BB258" s="40">
        <f>INDEX('P-07 HACCP score'!$C$3:$E$7,MATCH(L258,'P-07 HACCP score'!$B$3:$B$7,0),MATCH('D-14 Ernst'!H$2,'P-07 HACCP score'!$C$2:$E$2,0))</f>
        <v>0</v>
      </c>
      <c r="BC258" s="40">
        <f>INDEX('P-07 HACCP score'!$C$3:$E$7,MATCH(M258,'P-07 HACCP score'!$B$3:$B$7,0),MATCH('D-14 Ernst'!I$2,'P-07 HACCP score'!$C$2:$E$2,0))</f>
        <v>0</v>
      </c>
      <c r="BD258" s="40">
        <f>INDEX('P-07 HACCP score'!$C$3:$E$7,MATCH(N258,'P-07 HACCP score'!$B$3:$B$7,0),MATCH('D-14 Ernst'!J$2,'P-07 HACCP score'!$C$2:$E$2,0))</f>
        <v>0</v>
      </c>
      <c r="BE258" s="40">
        <f>INDEX('P-07 HACCP score'!$C$3:$E$7,MATCH(O258,'P-07 HACCP score'!$B$3:$B$7,0),MATCH('D-14 Ernst'!K$2,'P-07 HACCP score'!$C$2:$E$2,0))</f>
        <v>0</v>
      </c>
      <c r="BF258" s="40">
        <f>INDEX('P-07 HACCP score'!$C$3:$E$7,MATCH(P258,'P-07 HACCP score'!$B$3:$B$7,0),MATCH('D-14 Ernst'!L$2,'P-07 HACCP score'!$C$2:$E$2,0))</f>
        <v>0</v>
      </c>
      <c r="BG258" s="40">
        <f>INDEX('P-07 HACCP score'!$C$3:$E$7,MATCH(Q258,'P-07 HACCP score'!$B$3:$B$7,0),MATCH('D-14 Ernst'!M$2,'P-07 HACCP score'!$C$2:$E$2,0))</f>
        <v>0</v>
      </c>
      <c r="BH258" s="40">
        <f>INDEX('P-07 HACCP score'!$C$3:$E$7,MATCH(R258,'P-07 HACCP score'!$B$3:$B$7,0),MATCH('D-14 Ernst'!N$2,'P-07 HACCP score'!$C$2:$E$2,0))</f>
        <v>0</v>
      </c>
      <c r="BI258" s="40">
        <f>INDEX('P-07 HACCP score'!$C$3:$E$7,MATCH(S258,'P-07 HACCP score'!$B$3:$B$7,0),MATCH('D-14 Ernst'!O$2,'P-07 HACCP score'!$C$2:$E$2,0))</f>
        <v>0</v>
      </c>
      <c r="BJ258" s="40">
        <f>INDEX('P-07 HACCP score'!$C$3:$E$7,MATCH(T258,'P-07 HACCP score'!$B$3:$B$7,0),MATCH('D-14 Ernst'!P$2,'P-07 HACCP score'!$C$2:$E$2,0))</f>
        <v>0</v>
      </c>
      <c r="BK258" s="40">
        <f>INDEX('P-07 HACCP score'!$C$3:$E$7,MATCH(U258,'P-07 HACCP score'!$B$3:$B$7,0),MATCH('D-14 Ernst'!Q$2,'P-07 HACCP score'!$C$2:$E$2,0))</f>
        <v>0</v>
      </c>
      <c r="BL258" s="40">
        <f>INDEX('P-07 HACCP score'!$C$3:$E$7,MATCH(V258,'P-07 HACCP score'!$B$3:$B$7,0),MATCH('D-14 Ernst'!R$2,'P-07 HACCP score'!$C$2:$E$2,0))</f>
        <v>0</v>
      </c>
      <c r="BM258" s="40">
        <f>INDEX('P-07 HACCP score'!$C$3:$E$7,MATCH(W258,'P-07 HACCP score'!$B$3:$B$7,0),MATCH('D-14 Ernst'!S$2,'P-07 HACCP score'!$C$2:$E$2,0))</f>
        <v>0</v>
      </c>
      <c r="BN258" s="40">
        <f>INDEX('P-07 HACCP score'!$C$3:$E$7,MATCH(X258,'P-07 HACCP score'!$B$3:$B$7,0),MATCH('D-14 Ernst'!T$2,'P-07 HACCP score'!$C$2:$E$2,0))</f>
        <v>0</v>
      </c>
      <c r="BO258" s="40">
        <f>INDEX('P-07 HACCP score'!$C$3:$E$7,MATCH(Y258,'P-07 HACCP score'!$B$3:$B$7,0),MATCH('D-14 Ernst'!U$2,'P-07 HACCP score'!$C$2:$E$2,0))</f>
        <v>0</v>
      </c>
      <c r="BP258" s="40">
        <f>INDEX('P-07 HACCP score'!$C$3:$E$7,MATCH(Z258,'P-07 HACCP score'!$B$3:$B$7,0),MATCH('D-14 Ernst'!V$2,'P-07 HACCP score'!$C$2:$E$2,0))</f>
        <v>0</v>
      </c>
      <c r="BQ258" s="40">
        <f>INDEX('P-07 HACCP score'!$C$3:$E$7,MATCH(AA258,'P-07 HACCP score'!$B$3:$B$7,0),MATCH('D-14 Ernst'!W$2,'P-07 HACCP score'!$C$2:$E$2,0))</f>
        <v>0</v>
      </c>
      <c r="BR258" s="40">
        <f>INDEX('P-07 HACCP score'!$C$3:$E$7,MATCH(AB258,'P-07 HACCP score'!$B$3:$B$7,0),MATCH('D-14 Ernst'!X$2,'P-07 HACCP score'!$C$2:$E$2,0))</f>
        <v>0</v>
      </c>
      <c r="BS258" s="40">
        <f>INDEX('P-07 HACCP score'!$C$3:$E$7,MATCH(AC258,'P-07 HACCP score'!$B$3:$B$7,0),MATCH('D-14 Ernst'!Y$2,'P-07 HACCP score'!$C$2:$E$2,0))</f>
        <v>0</v>
      </c>
      <c r="BT258" s="40">
        <f>INDEX('P-07 HACCP score'!$C$3:$E$7,MATCH(AD258,'P-07 HACCP score'!$B$3:$B$7,0),MATCH('D-14 Ernst'!Z$2,'P-07 HACCP score'!$C$2:$E$2,0))</f>
        <v>0</v>
      </c>
      <c r="BU258" s="40">
        <f>INDEX('P-07 HACCP score'!$C$3:$E$7,MATCH(AE258,'P-07 HACCP score'!$B$3:$B$7,0),MATCH('D-14 Ernst'!AA$2,'P-07 HACCP score'!$C$2:$E$2,0))</f>
        <v>0</v>
      </c>
      <c r="BV258" s="40">
        <f>INDEX('P-07 HACCP score'!$C$3:$E$7,MATCH(AF258,'P-07 HACCP score'!$B$3:$B$7,0),MATCH('D-14 Ernst'!AB$2,'P-07 HACCP score'!$C$2:$E$2,0))</f>
        <v>3</v>
      </c>
      <c r="BW258" s="40">
        <f>INDEX('P-07 HACCP score'!$C$3:$E$7,MATCH(AG258,'P-07 HACCP score'!$B$3:$B$7,0),MATCH('D-14 Ernst'!AC$2,'P-07 HACCP score'!$C$2:$E$2,0))</f>
        <v>0</v>
      </c>
      <c r="BX258" s="40">
        <f>INDEX('P-07 HACCP score'!$C$3:$E$7,MATCH(AH258,'P-07 HACCP score'!$B$3:$B$7,0),MATCH('D-14 Ernst'!AD$2,'P-07 HACCP score'!$C$2:$E$2,0))</f>
        <v>0</v>
      </c>
    </row>
    <row r="259" spans="1:76" s="6" customFormat="1" x14ac:dyDescent="0.45">
      <c r="A259" s="84">
        <v>51141</v>
      </c>
      <c r="B259" s="40" t="s">
        <v>622</v>
      </c>
      <c r="C259" s="40" t="s">
        <v>639</v>
      </c>
      <c r="D259" s="46" t="s">
        <v>114</v>
      </c>
      <c r="E259" s="24" t="s">
        <v>726</v>
      </c>
      <c r="F259" s="24"/>
      <c r="G259" s="24"/>
      <c r="H259" s="25"/>
      <c r="I259" s="25"/>
      <c r="J259" s="25"/>
      <c r="K259" s="25"/>
      <c r="L259" s="25"/>
      <c r="M259" s="24"/>
      <c r="N259" s="24"/>
      <c r="O259" s="24"/>
      <c r="P259" s="24"/>
      <c r="Q259" s="24"/>
      <c r="R259" s="24"/>
      <c r="S259" s="24"/>
      <c r="T259" s="24"/>
      <c r="U259" s="24"/>
      <c r="V259" s="24"/>
      <c r="W259" s="24"/>
      <c r="X259" s="24"/>
      <c r="Y259" s="24"/>
      <c r="Z259" s="24"/>
      <c r="AA259" s="24"/>
      <c r="AB259" s="24"/>
      <c r="AC259" s="24"/>
      <c r="AD259" s="24"/>
      <c r="AE259" s="24"/>
      <c r="AF259" s="24" t="s">
        <v>43</v>
      </c>
      <c r="AG259" s="24"/>
      <c r="AH259" s="24"/>
      <c r="AI259" s="33">
        <f>COUNTIF(AU259:AW259,5)+COUNTIF(BC259:BD259,5)+COUNTIF(BG259:BX259,5)+COUNTIF(AU259:AW259,9)+COUNTIF(BC259:BD259,9)+COUNTIF(BG259:BX259,9)</f>
        <v>1</v>
      </c>
      <c r="AJ259" s="33">
        <f>COUNTIF(AU259:AW259,15)+COUNTIF(BC259:BD259,15)+COUNTIF(BG259:BX259,15)+COUNTIF(AU259:AW259,25)+COUNTIF(BC259:BD259,25)+COUNTIF(BG259:BX259,25)</f>
        <v>0</v>
      </c>
      <c r="AK259" s="33" t="str">
        <f>IF(AJ259&gt;=1,"HOOG",IF(AI259&gt;=2,"MIDDEN","LAAG"))</f>
        <v>LAAG</v>
      </c>
      <c r="AL259" s="33" t="str">
        <f>IF(AND(AJ259=1,OR(G259="H",X259="H"),TEXT(D259,0)&lt;&gt;"4"),"J","N" )</f>
        <v>N</v>
      </c>
      <c r="AM259" s="33" t="s">
        <v>34</v>
      </c>
      <c r="AN259" s="85" t="str">
        <f>IF(OR(AM259="J",AL259="J"),"MIDDEN",AK259)</f>
        <v>LAAG</v>
      </c>
      <c r="AO259" s="33" t="s">
        <v>32</v>
      </c>
      <c r="AP259" s="33" t="s">
        <v>33</v>
      </c>
      <c r="AQ259" s="33" t="s">
        <v>34</v>
      </c>
      <c r="AR259" s="33" t="str">
        <f>IF(AND(AO259="H",AP259="K"),"J",IF(OR(AND(AO259="L",AP259="K",AQ259="J"),AND(AO259="H",AP259="G",AQ259="J")),"J","N"))</f>
        <v>N</v>
      </c>
      <c r="AS259" s="4" t="s">
        <v>34</v>
      </c>
      <c r="AT259" s="33" t="str">
        <f>IF(AR259="N",AN259,IF(AN259="LAAG","MIDDEN","HOOG"))</f>
        <v>LAAG</v>
      </c>
      <c r="AU259" s="40">
        <f>INDEX('P-07 HACCP score'!$C$3:$E$7,MATCH(E259,'P-07 HACCP score'!$B$3:$B$7,0),MATCH('D-14 Ernst'!A$2,'P-07 HACCP score'!$C$2:$E$2,0))</f>
        <v>1.5</v>
      </c>
      <c r="AV259" s="40">
        <f>INDEX('P-07 HACCP score'!$C$3:$E$7,MATCH(F259,'P-07 HACCP score'!$B$3:$B$7,0),MATCH('D-14 Ernst'!B$2,'P-07 HACCP score'!$C$2:$E$2,0))</f>
        <v>0</v>
      </c>
      <c r="AW259" s="40">
        <f>INDEX('P-07 HACCP score'!$C$3:$E$7,MATCH(G259,'P-07 HACCP score'!$B$3:$B$7,0),MATCH('D-14 Ernst'!C$2,'P-07 HACCP score'!$C$2:$E$2,0))</f>
        <v>0</v>
      </c>
      <c r="AX259" s="40">
        <f>INDEX('P-07 HACCP score'!$C$3:$E$7,MATCH(H259,'P-07 HACCP score'!$B$3:$B$7,0),MATCH('D-14 Ernst'!D$2,'P-07 HACCP score'!$C$2:$E$2,0))</f>
        <v>0</v>
      </c>
      <c r="AY259" s="40">
        <f>INDEX('P-07 HACCP score'!$C$3:$E$7,MATCH(I259,'P-07 HACCP score'!$B$3:$B$7,0),MATCH('D-14 Ernst'!E$2,'P-07 HACCP score'!$C$2:$E$2,0))</f>
        <v>0</v>
      </c>
      <c r="AZ259" s="40">
        <f>INDEX('P-07 HACCP score'!$C$3:$E$7,MATCH(J259,'P-07 HACCP score'!$B$3:$B$7,0),MATCH('D-14 Ernst'!F$2,'P-07 HACCP score'!$C$2:$E$2,0))</f>
        <v>0</v>
      </c>
      <c r="BA259" s="40">
        <f>INDEX('P-07 HACCP score'!$C$3:$E$7,MATCH(K259,'P-07 HACCP score'!$B$3:$B$7,0),MATCH('D-14 Ernst'!G$2,'P-07 HACCP score'!$C$2:$E$2,0))</f>
        <v>0</v>
      </c>
      <c r="BB259" s="40">
        <f>INDEX('P-07 HACCP score'!$C$3:$E$7,MATCH(L259,'P-07 HACCP score'!$B$3:$B$7,0),MATCH('D-14 Ernst'!H$2,'P-07 HACCP score'!$C$2:$E$2,0))</f>
        <v>0</v>
      </c>
      <c r="BC259" s="40">
        <f>INDEX('P-07 HACCP score'!$C$3:$E$7,MATCH(M259,'P-07 HACCP score'!$B$3:$B$7,0),MATCH('D-14 Ernst'!I$2,'P-07 HACCP score'!$C$2:$E$2,0))</f>
        <v>0</v>
      </c>
      <c r="BD259" s="40">
        <f>INDEX('P-07 HACCP score'!$C$3:$E$7,MATCH(N259,'P-07 HACCP score'!$B$3:$B$7,0),MATCH('D-14 Ernst'!J$2,'P-07 HACCP score'!$C$2:$E$2,0))</f>
        <v>0</v>
      </c>
      <c r="BE259" s="40">
        <f>INDEX('P-07 HACCP score'!$C$3:$E$7,MATCH(O259,'P-07 HACCP score'!$B$3:$B$7,0),MATCH('D-14 Ernst'!K$2,'P-07 HACCP score'!$C$2:$E$2,0))</f>
        <v>0</v>
      </c>
      <c r="BF259" s="40">
        <f>INDEX('P-07 HACCP score'!$C$3:$E$7,MATCH(P259,'P-07 HACCP score'!$B$3:$B$7,0),MATCH('D-14 Ernst'!L$2,'P-07 HACCP score'!$C$2:$E$2,0))</f>
        <v>0</v>
      </c>
      <c r="BG259" s="40">
        <f>INDEX('P-07 HACCP score'!$C$3:$E$7,MATCH(Q259,'P-07 HACCP score'!$B$3:$B$7,0),MATCH('D-14 Ernst'!M$2,'P-07 HACCP score'!$C$2:$E$2,0))</f>
        <v>0</v>
      </c>
      <c r="BH259" s="40">
        <f>INDEX('P-07 HACCP score'!$C$3:$E$7,MATCH(R259,'P-07 HACCP score'!$B$3:$B$7,0),MATCH('D-14 Ernst'!N$2,'P-07 HACCP score'!$C$2:$E$2,0))</f>
        <v>0</v>
      </c>
      <c r="BI259" s="40">
        <f>INDEX('P-07 HACCP score'!$C$3:$E$7,MATCH(S259,'P-07 HACCP score'!$B$3:$B$7,0),MATCH('D-14 Ernst'!O$2,'P-07 HACCP score'!$C$2:$E$2,0))</f>
        <v>0</v>
      </c>
      <c r="BJ259" s="40">
        <f>INDEX('P-07 HACCP score'!$C$3:$E$7,MATCH(T259,'P-07 HACCP score'!$B$3:$B$7,0),MATCH('D-14 Ernst'!P$2,'P-07 HACCP score'!$C$2:$E$2,0))</f>
        <v>0</v>
      </c>
      <c r="BK259" s="40">
        <f>INDEX('P-07 HACCP score'!$C$3:$E$7,MATCH(U259,'P-07 HACCP score'!$B$3:$B$7,0),MATCH('D-14 Ernst'!Q$2,'P-07 HACCP score'!$C$2:$E$2,0))</f>
        <v>0</v>
      </c>
      <c r="BL259" s="40">
        <f>INDEX('P-07 HACCP score'!$C$3:$E$7,MATCH(V259,'P-07 HACCP score'!$B$3:$B$7,0),MATCH('D-14 Ernst'!R$2,'P-07 HACCP score'!$C$2:$E$2,0))</f>
        <v>0</v>
      </c>
      <c r="BM259" s="40">
        <f>INDEX('P-07 HACCP score'!$C$3:$E$7,MATCH(W259,'P-07 HACCP score'!$B$3:$B$7,0),MATCH('D-14 Ernst'!S$2,'P-07 HACCP score'!$C$2:$E$2,0))</f>
        <v>0</v>
      </c>
      <c r="BN259" s="40">
        <f>INDEX('P-07 HACCP score'!$C$3:$E$7,MATCH(X259,'P-07 HACCP score'!$B$3:$B$7,0),MATCH('D-14 Ernst'!T$2,'P-07 HACCP score'!$C$2:$E$2,0))</f>
        <v>0</v>
      </c>
      <c r="BO259" s="40">
        <f>INDEX('P-07 HACCP score'!$C$3:$E$7,MATCH(Y259,'P-07 HACCP score'!$B$3:$B$7,0),MATCH('D-14 Ernst'!U$2,'P-07 HACCP score'!$C$2:$E$2,0))</f>
        <v>0</v>
      </c>
      <c r="BP259" s="40">
        <f>INDEX('P-07 HACCP score'!$C$3:$E$7,MATCH(Z259,'P-07 HACCP score'!$B$3:$B$7,0),MATCH('D-14 Ernst'!V$2,'P-07 HACCP score'!$C$2:$E$2,0))</f>
        <v>0</v>
      </c>
      <c r="BQ259" s="40">
        <f>INDEX('P-07 HACCP score'!$C$3:$E$7,MATCH(AA259,'P-07 HACCP score'!$B$3:$B$7,0),MATCH('D-14 Ernst'!W$2,'P-07 HACCP score'!$C$2:$E$2,0))</f>
        <v>0</v>
      </c>
      <c r="BR259" s="40">
        <f>INDEX('P-07 HACCP score'!$C$3:$E$7,MATCH(AB259,'P-07 HACCP score'!$B$3:$B$7,0),MATCH('D-14 Ernst'!X$2,'P-07 HACCP score'!$C$2:$E$2,0))</f>
        <v>0</v>
      </c>
      <c r="BS259" s="40">
        <f>INDEX('P-07 HACCP score'!$C$3:$E$7,MATCH(AC259,'P-07 HACCP score'!$B$3:$B$7,0),MATCH('D-14 Ernst'!Y$2,'P-07 HACCP score'!$C$2:$E$2,0))</f>
        <v>0</v>
      </c>
      <c r="BT259" s="40">
        <f>INDEX('P-07 HACCP score'!$C$3:$E$7,MATCH(AD259,'P-07 HACCP score'!$B$3:$B$7,0),MATCH('D-14 Ernst'!Z$2,'P-07 HACCP score'!$C$2:$E$2,0))</f>
        <v>0</v>
      </c>
      <c r="BU259" s="40">
        <f>INDEX('P-07 HACCP score'!$C$3:$E$7,MATCH(AE259,'P-07 HACCP score'!$B$3:$B$7,0),MATCH('D-14 Ernst'!AA$2,'P-07 HACCP score'!$C$2:$E$2,0))</f>
        <v>0</v>
      </c>
      <c r="BV259" s="40">
        <f>INDEX('P-07 HACCP score'!$C$3:$E$7,MATCH(AF259,'P-07 HACCP score'!$B$3:$B$7,0),MATCH('D-14 Ernst'!AB$2,'P-07 HACCP score'!$C$2:$E$2,0))</f>
        <v>9</v>
      </c>
      <c r="BW259" s="40">
        <f>INDEX('P-07 HACCP score'!$C$3:$E$7,MATCH(AG259,'P-07 HACCP score'!$B$3:$B$7,0),MATCH('D-14 Ernst'!AC$2,'P-07 HACCP score'!$C$2:$E$2,0))</f>
        <v>0</v>
      </c>
      <c r="BX259" s="40">
        <f>INDEX('P-07 HACCP score'!$C$3:$E$7,MATCH(AH259,'P-07 HACCP score'!$B$3:$B$7,0),MATCH('D-14 Ernst'!AD$2,'P-07 HACCP score'!$C$2:$E$2,0))</f>
        <v>0</v>
      </c>
    </row>
    <row r="260" spans="1:76" s="6" customFormat="1" x14ac:dyDescent="0.45">
      <c r="A260" s="84">
        <v>51150</v>
      </c>
      <c r="B260" s="40" t="s">
        <v>277</v>
      </c>
      <c r="C260" s="40" t="s">
        <v>639</v>
      </c>
      <c r="D260" s="46" t="s">
        <v>114</v>
      </c>
      <c r="E260" s="24" t="s">
        <v>726</v>
      </c>
      <c r="F260" s="24"/>
      <c r="G260" s="24"/>
      <c r="H260" s="25"/>
      <c r="I260" s="25"/>
      <c r="J260" s="25"/>
      <c r="K260" s="25"/>
      <c r="L260" s="25"/>
      <c r="M260" s="24"/>
      <c r="N260" s="24"/>
      <c r="O260" s="24"/>
      <c r="P260" s="24"/>
      <c r="Q260" s="24"/>
      <c r="R260" s="24"/>
      <c r="S260" s="24"/>
      <c r="T260" s="24"/>
      <c r="U260" s="24"/>
      <c r="V260" s="24"/>
      <c r="W260" s="24"/>
      <c r="X260" s="24" t="s">
        <v>32</v>
      </c>
      <c r="Y260" s="24"/>
      <c r="Z260" s="24"/>
      <c r="AA260" s="24"/>
      <c r="AB260" s="24"/>
      <c r="AC260" s="24"/>
      <c r="AD260" s="24"/>
      <c r="AE260" s="24"/>
      <c r="AF260" s="24" t="s">
        <v>43</v>
      </c>
      <c r="AG260" s="24"/>
      <c r="AH260" s="24"/>
      <c r="AI260" s="33">
        <f>COUNTIF(AU260:AW260,5)+COUNTIF(BC260:BD260,5)+COUNTIF(BG260:BX260,5)+COUNTIF(AU260:AW260,9)+COUNTIF(BC260:BD260,9)+COUNTIF(BG260:BX260,9)</f>
        <v>1</v>
      </c>
      <c r="AJ260" s="33">
        <f>COUNTIF(AU260:AW260,15)+COUNTIF(BC260:BD260,15)+COUNTIF(BG260:BX260,15)+COUNTIF(AU260:AW260,25)+COUNTIF(BC260:BD260,25)+COUNTIF(BG260:BX260,25)</f>
        <v>0</v>
      </c>
      <c r="AK260" s="33" t="str">
        <f>IF(AJ260&gt;=1,"HOOG",IF(AI260&gt;=2,"MIDDEN","LAAG"))</f>
        <v>LAAG</v>
      </c>
      <c r="AL260" s="33" t="str">
        <f>IF(AND(AJ260=1,OR(G260="H",X260="H"),TEXT(D260,0)&lt;&gt;"4"),"J","N" )</f>
        <v>N</v>
      </c>
      <c r="AM260" s="33" t="s">
        <v>34</v>
      </c>
      <c r="AN260" s="85" t="str">
        <f>IF(OR(AM260="J",AL260="J"),"MIDDEN",AK260)</f>
        <v>LAAG</v>
      </c>
      <c r="AO260" s="33" t="s">
        <v>32</v>
      </c>
      <c r="AP260" s="33" t="s">
        <v>36</v>
      </c>
      <c r="AQ260" s="33" t="s">
        <v>34</v>
      </c>
      <c r="AR260" s="33" t="str">
        <f>IF(AND(AO260="H",AP260="K"),"J",IF(OR(AND(AO260="L",AP260="K",AQ260="J"),AND(AO260="H",AP260="G",AQ260="J")),"J","N"))</f>
        <v>N</v>
      </c>
      <c r="AS260" s="4" t="s">
        <v>34</v>
      </c>
      <c r="AT260" s="33" t="str">
        <f>IF(AR260="N",AN260,IF(AN260="LAAG","MIDDEN","HOOG"))</f>
        <v>LAAG</v>
      </c>
      <c r="AU260" s="40">
        <f>INDEX('P-07 HACCP score'!$C$3:$E$7,MATCH(E260,'P-07 HACCP score'!$B$3:$B$7,0),MATCH('D-14 Ernst'!A$2,'P-07 HACCP score'!$C$2:$E$2,0))</f>
        <v>1.5</v>
      </c>
      <c r="AV260" s="40">
        <f>INDEX('P-07 HACCP score'!$C$3:$E$7,MATCH(F260,'P-07 HACCP score'!$B$3:$B$7,0),MATCH('D-14 Ernst'!B$2,'P-07 HACCP score'!$C$2:$E$2,0))</f>
        <v>0</v>
      </c>
      <c r="AW260" s="40">
        <f>INDEX('P-07 HACCP score'!$C$3:$E$7,MATCH(G260,'P-07 HACCP score'!$B$3:$B$7,0),MATCH('D-14 Ernst'!C$2,'P-07 HACCP score'!$C$2:$E$2,0))</f>
        <v>0</v>
      </c>
      <c r="AX260" s="40">
        <f>INDEX('P-07 HACCP score'!$C$3:$E$7,MATCH(H260,'P-07 HACCP score'!$B$3:$B$7,0),MATCH('D-14 Ernst'!D$2,'P-07 HACCP score'!$C$2:$E$2,0))</f>
        <v>0</v>
      </c>
      <c r="AY260" s="40">
        <f>INDEX('P-07 HACCP score'!$C$3:$E$7,MATCH(I260,'P-07 HACCP score'!$B$3:$B$7,0),MATCH('D-14 Ernst'!E$2,'P-07 HACCP score'!$C$2:$E$2,0))</f>
        <v>0</v>
      </c>
      <c r="AZ260" s="40">
        <f>INDEX('P-07 HACCP score'!$C$3:$E$7,MATCH(J260,'P-07 HACCP score'!$B$3:$B$7,0),MATCH('D-14 Ernst'!F$2,'P-07 HACCP score'!$C$2:$E$2,0))</f>
        <v>0</v>
      </c>
      <c r="BA260" s="40">
        <f>INDEX('P-07 HACCP score'!$C$3:$E$7,MATCH(K260,'P-07 HACCP score'!$B$3:$B$7,0),MATCH('D-14 Ernst'!G$2,'P-07 HACCP score'!$C$2:$E$2,0))</f>
        <v>0</v>
      </c>
      <c r="BB260" s="40">
        <f>INDEX('P-07 HACCP score'!$C$3:$E$7,MATCH(L260,'P-07 HACCP score'!$B$3:$B$7,0),MATCH('D-14 Ernst'!H$2,'P-07 HACCP score'!$C$2:$E$2,0))</f>
        <v>0</v>
      </c>
      <c r="BC260" s="40">
        <f>INDEX('P-07 HACCP score'!$C$3:$E$7,MATCH(M260,'P-07 HACCP score'!$B$3:$B$7,0),MATCH('D-14 Ernst'!I$2,'P-07 HACCP score'!$C$2:$E$2,0))</f>
        <v>0</v>
      </c>
      <c r="BD260" s="40">
        <f>INDEX('P-07 HACCP score'!$C$3:$E$7,MATCH(N260,'P-07 HACCP score'!$B$3:$B$7,0),MATCH('D-14 Ernst'!J$2,'P-07 HACCP score'!$C$2:$E$2,0))</f>
        <v>0</v>
      </c>
      <c r="BE260" s="40">
        <f>INDEX('P-07 HACCP score'!$C$3:$E$7,MATCH(O260,'P-07 HACCP score'!$B$3:$B$7,0),MATCH('D-14 Ernst'!K$2,'P-07 HACCP score'!$C$2:$E$2,0))</f>
        <v>0</v>
      </c>
      <c r="BF260" s="40">
        <f>INDEX('P-07 HACCP score'!$C$3:$E$7,MATCH(P260,'P-07 HACCP score'!$B$3:$B$7,0),MATCH('D-14 Ernst'!L$2,'P-07 HACCP score'!$C$2:$E$2,0))</f>
        <v>0</v>
      </c>
      <c r="BG260" s="40">
        <f>INDEX('P-07 HACCP score'!$C$3:$E$7,MATCH(Q260,'P-07 HACCP score'!$B$3:$B$7,0),MATCH('D-14 Ernst'!M$2,'P-07 HACCP score'!$C$2:$E$2,0))</f>
        <v>0</v>
      </c>
      <c r="BH260" s="40">
        <f>INDEX('P-07 HACCP score'!$C$3:$E$7,MATCH(R260,'P-07 HACCP score'!$B$3:$B$7,0),MATCH('D-14 Ernst'!N$2,'P-07 HACCP score'!$C$2:$E$2,0))</f>
        <v>0</v>
      </c>
      <c r="BI260" s="40">
        <f>INDEX('P-07 HACCP score'!$C$3:$E$7,MATCH(S260,'P-07 HACCP score'!$B$3:$B$7,0),MATCH('D-14 Ernst'!O$2,'P-07 HACCP score'!$C$2:$E$2,0))</f>
        <v>0</v>
      </c>
      <c r="BJ260" s="40">
        <f>INDEX('P-07 HACCP score'!$C$3:$E$7,MATCH(T260,'P-07 HACCP score'!$B$3:$B$7,0),MATCH('D-14 Ernst'!P$2,'P-07 HACCP score'!$C$2:$E$2,0))</f>
        <v>0</v>
      </c>
      <c r="BK260" s="40">
        <f>INDEX('P-07 HACCP score'!$C$3:$E$7,MATCH(U260,'P-07 HACCP score'!$B$3:$B$7,0),MATCH('D-14 Ernst'!Q$2,'P-07 HACCP score'!$C$2:$E$2,0))</f>
        <v>0</v>
      </c>
      <c r="BL260" s="40">
        <f>INDEX('P-07 HACCP score'!$C$3:$E$7,MATCH(V260,'P-07 HACCP score'!$B$3:$B$7,0),MATCH('D-14 Ernst'!R$2,'P-07 HACCP score'!$C$2:$E$2,0))</f>
        <v>0</v>
      </c>
      <c r="BM260" s="40">
        <f>INDEX('P-07 HACCP score'!$C$3:$E$7,MATCH(W260,'P-07 HACCP score'!$B$3:$B$7,0),MATCH('D-14 Ernst'!S$2,'P-07 HACCP score'!$C$2:$E$2,0))</f>
        <v>0</v>
      </c>
      <c r="BN260" s="40">
        <f>INDEX('P-07 HACCP score'!$C$3:$E$7,MATCH(X260,'P-07 HACCP score'!$B$3:$B$7,0),MATCH('D-14 Ernst'!T$2,'P-07 HACCP score'!$C$2:$E$2,0))</f>
        <v>3</v>
      </c>
      <c r="BO260" s="40">
        <f>INDEX('P-07 HACCP score'!$C$3:$E$7,MATCH(Y260,'P-07 HACCP score'!$B$3:$B$7,0),MATCH('D-14 Ernst'!U$2,'P-07 HACCP score'!$C$2:$E$2,0))</f>
        <v>0</v>
      </c>
      <c r="BP260" s="40">
        <f>INDEX('P-07 HACCP score'!$C$3:$E$7,MATCH(Z260,'P-07 HACCP score'!$B$3:$B$7,0),MATCH('D-14 Ernst'!V$2,'P-07 HACCP score'!$C$2:$E$2,0))</f>
        <v>0</v>
      </c>
      <c r="BQ260" s="40">
        <f>INDEX('P-07 HACCP score'!$C$3:$E$7,MATCH(AA260,'P-07 HACCP score'!$B$3:$B$7,0),MATCH('D-14 Ernst'!W$2,'P-07 HACCP score'!$C$2:$E$2,0))</f>
        <v>0</v>
      </c>
      <c r="BR260" s="40">
        <f>INDEX('P-07 HACCP score'!$C$3:$E$7,MATCH(AB260,'P-07 HACCP score'!$B$3:$B$7,0),MATCH('D-14 Ernst'!X$2,'P-07 HACCP score'!$C$2:$E$2,0))</f>
        <v>0</v>
      </c>
      <c r="BS260" s="40">
        <f>INDEX('P-07 HACCP score'!$C$3:$E$7,MATCH(AC260,'P-07 HACCP score'!$B$3:$B$7,0),MATCH('D-14 Ernst'!Y$2,'P-07 HACCP score'!$C$2:$E$2,0))</f>
        <v>0</v>
      </c>
      <c r="BT260" s="40">
        <f>INDEX('P-07 HACCP score'!$C$3:$E$7,MATCH(AD260,'P-07 HACCP score'!$B$3:$B$7,0),MATCH('D-14 Ernst'!Z$2,'P-07 HACCP score'!$C$2:$E$2,0))</f>
        <v>0</v>
      </c>
      <c r="BU260" s="40">
        <f>INDEX('P-07 HACCP score'!$C$3:$E$7,MATCH(AE260,'P-07 HACCP score'!$B$3:$B$7,0),MATCH('D-14 Ernst'!AA$2,'P-07 HACCP score'!$C$2:$E$2,0))</f>
        <v>0</v>
      </c>
      <c r="BV260" s="40">
        <f>INDEX('P-07 HACCP score'!$C$3:$E$7,MATCH(AF260,'P-07 HACCP score'!$B$3:$B$7,0),MATCH('D-14 Ernst'!AB$2,'P-07 HACCP score'!$C$2:$E$2,0))</f>
        <v>9</v>
      </c>
      <c r="BW260" s="40">
        <f>INDEX('P-07 HACCP score'!$C$3:$E$7,MATCH(AG260,'P-07 HACCP score'!$B$3:$B$7,0),MATCH('D-14 Ernst'!AC$2,'P-07 HACCP score'!$C$2:$E$2,0))</f>
        <v>0</v>
      </c>
      <c r="BX260" s="40">
        <f>INDEX('P-07 HACCP score'!$C$3:$E$7,MATCH(AH260,'P-07 HACCP score'!$B$3:$B$7,0),MATCH('D-14 Ernst'!AD$2,'P-07 HACCP score'!$C$2:$E$2,0))</f>
        <v>0</v>
      </c>
    </row>
    <row r="261" spans="1:76" s="6" customFormat="1" x14ac:dyDescent="0.45">
      <c r="A261" s="84">
        <v>51160</v>
      </c>
      <c r="B261" s="40" t="s">
        <v>279</v>
      </c>
      <c r="C261" s="40" t="s">
        <v>639</v>
      </c>
      <c r="D261" s="46" t="s">
        <v>114</v>
      </c>
      <c r="E261" s="24"/>
      <c r="F261" s="24"/>
      <c r="G261" s="24"/>
      <c r="H261" s="25"/>
      <c r="I261" s="25"/>
      <c r="J261" s="25"/>
      <c r="K261" s="25"/>
      <c r="L261" s="25"/>
      <c r="M261" s="24"/>
      <c r="N261" s="24"/>
      <c r="O261" s="24"/>
      <c r="P261" s="24"/>
      <c r="Q261" s="24"/>
      <c r="R261" s="24"/>
      <c r="S261" s="24"/>
      <c r="T261" s="24"/>
      <c r="U261" s="24"/>
      <c r="V261" s="24"/>
      <c r="W261" s="24"/>
      <c r="X261" s="24" t="s">
        <v>32</v>
      </c>
      <c r="Y261" s="24"/>
      <c r="Z261" s="24"/>
      <c r="AA261" s="24"/>
      <c r="AB261" s="24"/>
      <c r="AC261" s="24"/>
      <c r="AD261" s="24"/>
      <c r="AE261" s="24"/>
      <c r="AF261" s="24" t="s">
        <v>43</v>
      </c>
      <c r="AG261" s="24"/>
      <c r="AH261" s="24"/>
      <c r="AI261" s="33">
        <f>COUNTIF(AU261:AW261,5)+COUNTIF(BC261:BD261,5)+COUNTIF(BG261:BX261,5)+COUNTIF(AU261:AW261,9)+COUNTIF(BC261:BD261,9)+COUNTIF(BG261:BX261,9)</f>
        <v>1</v>
      </c>
      <c r="AJ261" s="33">
        <f>COUNTIF(AU261:AW261,15)+COUNTIF(BC261:BD261,15)+COUNTIF(BG261:BX261,15)+COUNTIF(AU261:AW261,25)+COUNTIF(BC261:BD261,25)+COUNTIF(BG261:BX261,25)</f>
        <v>0</v>
      </c>
      <c r="AK261" s="33" t="str">
        <f>IF(AJ261&gt;=1,"HOOG",IF(AI261&gt;=2,"MIDDEN","LAAG"))</f>
        <v>LAAG</v>
      </c>
      <c r="AL261" s="33" t="str">
        <f>IF(AND(AJ261=1,OR(G261="H",X261="H"),TEXT(D261,0)&lt;&gt;"4"),"J","N" )</f>
        <v>N</v>
      </c>
      <c r="AM261" s="33" t="s">
        <v>34</v>
      </c>
      <c r="AN261" s="85" t="str">
        <f>IF(OR(AM261="J",AL261="J"),"MIDDEN",AK261)</f>
        <v>LAAG</v>
      </c>
      <c r="AO261" s="33" t="s">
        <v>35</v>
      </c>
      <c r="AP261" s="33" t="s">
        <v>33</v>
      </c>
      <c r="AQ261" s="33" t="s">
        <v>112</v>
      </c>
      <c r="AR261" s="33" t="str">
        <f>IF(AND(AO261="H",AP261="K"),"J",IF(OR(AND(AO261="L",AP261="K",AQ261="J"),AND(AO261="H",AP261="G",AQ261="J")),"J","N"))</f>
        <v>J</v>
      </c>
      <c r="AS261" s="4" t="s">
        <v>112</v>
      </c>
      <c r="AT261" s="33" t="str">
        <f>IF(AR261="N",AN261,IF(AN261="LAAG","MIDDEN","HOOG"))</f>
        <v>MIDDEN</v>
      </c>
      <c r="AU261" s="40">
        <f>INDEX('P-07 HACCP score'!$C$3:$E$7,MATCH(E261,'P-07 HACCP score'!$B$3:$B$7,0),MATCH('D-14 Ernst'!A$2,'P-07 HACCP score'!$C$2:$E$2,0))</f>
        <v>0</v>
      </c>
      <c r="AV261" s="40">
        <f>INDEX('P-07 HACCP score'!$C$3:$E$7,MATCH(F261,'P-07 HACCP score'!$B$3:$B$7,0),MATCH('D-14 Ernst'!B$2,'P-07 HACCP score'!$C$2:$E$2,0))</f>
        <v>0</v>
      </c>
      <c r="AW261" s="40">
        <f>INDEX('P-07 HACCP score'!$C$3:$E$7,MATCH(G261,'P-07 HACCP score'!$B$3:$B$7,0),MATCH('D-14 Ernst'!C$2,'P-07 HACCP score'!$C$2:$E$2,0))</f>
        <v>0</v>
      </c>
      <c r="AX261" s="40">
        <f>INDEX('P-07 HACCP score'!$C$3:$E$7,MATCH(H261,'P-07 HACCP score'!$B$3:$B$7,0),MATCH('D-14 Ernst'!D$2,'P-07 HACCP score'!$C$2:$E$2,0))</f>
        <v>0</v>
      </c>
      <c r="AY261" s="40">
        <f>INDEX('P-07 HACCP score'!$C$3:$E$7,MATCH(I261,'P-07 HACCP score'!$B$3:$B$7,0),MATCH('D-14 Ernst'!E$2,'P-07 HACCP score'!$C$2:$E$2,0))</f>
        <v>0</v>
      </c>
      <c r="AZ261" s="40">
        <f>INDEX('P-07 HACCP score'!$C$3:$E$7,MATCH(J261,'P-07 HACCP score'!$B$3:$B$7,0),MATCH('D-14 Ernst'!F$2,'P-07 HACCP score'!$C$2:$E$2,0))</f>
        <v>0</v>
      </c>
      <c r="BA261" s="40">
        <f>INDEX('P-07 HACCP score'!$C$3:$E$7,MATCH(K261,'P-07 HACCP score'!$B$3:$B$7,0),MATCH('D-14 Ernst'!G$2,'P-07 HACCP score'!$C$2:$E$2,0))</f>
        <v>0</v>
      </c>
      <c r="BB261" s="40">
        <f>INDEX('P-07 HACCP score'!$C$3:$E$7,MATCH(L261,'P-07 HACCP score'!$B$3:$B$7,0),MATCH('D-14 Ernst'!H$2,'P-07 HACCP score'!$C$2:$E$2,0))</f>
        <v>0</v>
      </c>
      <c r="BC261" s="40">
        <f>INDEX('P-07 HACCP score'!$C$3:$E$7,MATCH(M261,'P-07 HACCP score'!$B$3:$B$7,0),MATCH('D-14 Ernst'!I$2,'P-07 HACCP score'!$C$2:$E$2,0))</f>
        <v>0</v>
      </c>
      <c r="BD261" s="40">
        <f>INDEX('P-07 HACCP score'!$C$3:$E$7,MATCH(N261,'P-07 HACCP score'!$B$3:$B$7,0),MATCH('D-14 Ernst'!J$2,'P-07 HACCP score'!$C$2:$E$2,0))</f>
        <v>0</v>
      </c>
      <c r="BE261" s="40">
        <f>INDEX('P-07 HACCP score'!$C$3:$E$7,MATCH(O261,'P-07 HACCP score'!$B$3:$B$7,0),MATCH('D-14 Ernst'!K$2,'P-07 HACCP score'!$C$2:$E$2,0))</f>
        <v>0</v>
      </c>
      <c r="BF261" s="40">
        <f>INDEX('P-07 HACCP score'!$C$3:$E$7,MATCH(P261,'P-07 HACCP score'!$B$3:$B$7,0),MATCH('D-14 Ernst'!L$2,'P-07 HACCP score'!$C$2:$E$2,0))</f>
        <v>0</v>
      </c>
      <c r="BG261" s="40">
        <f>INDEX('P-07 HACCP score'!$C$3:$E$7,MATCH(Q261,'P-07 HACCP score'!$B$3:$B$7,0),MATCH('D-14 Ernst'!M$2,'P-07 HACCP score'!$C$2:$E$2,0))</f>
        <v>0</v>
      </c>
      <c r="BH261" s="40">
        <f>INDEX('P-07 HACCP score'!$C$3:$E$7,MATCH(R261,'P-07 HACCP score'!$B$3:$B$7,0),MATCH('D-14 Ernst'!N$2,'P-07 HACCP score'!$C$2:$E$2,0))</f>
        <v>0</v>
      </c>
      <c r="BI261" s="40">
        <f>INDEX('P-07 HACCP score'!$C$3:$E$7,MATCH(S261,'P-07 HACCP score'!$B$3:$B$7,0),MATCH('D-14 Ernst'!O$2,'P-07 HACCP score'!$C$2:$E$2,0))</f>
        <v>0</v>
      </c>
      <c r="BJ261" s="40">
        <f>INDEX('P-07 HACCP score'!$C$3:$E$7,MATCH(T261,'P-07 HACCP score'!$B$3:$B$7,0),MATCH('D-14 Ernst'!P$2,'P-07 HACCP score'!$C$2:$E$2,0))</f>
        <v>0</v>
      </c>
      <c r="BK261" s="40">
        <f>INDEX('P-07 HACCP score'!$C$3:$E$7,MATCH(U261,'P-07 HACCP score'!$B$3:$B$7,0),MATCH('D-14 Ernst'!Q$2,'P-07 HACCP score'!$C$2:$E$2,0))</f>
        <v>0</v>
      </c>
      <c r="BL261" s="40">
        <f>INDEX('P-07 HACCP score'!$C$3:$E$7,MATCH(V261,'P-07 HACCP score'!$B$3:$B$7,0),MATCH('D-14 Ernst'!R$2,'P-07 HACCP score'!$C$2:$E$2,0))</f>
        <v>0</v>
      </c>
      <c r="BM261" s="40">
        <f>INDEX('P-07 HACCP score'!$C$3:$E$7,MATCH(W261,'P-07 HACCP score'!$B$3:$B$7,0),MATCH('D-14 Ernst'!S$2,'P-07 HACCP score'!$C$2:$E$2,0))</f>
        <v>0</v>
      </c>
      <c r="BN261" s="40">
        <f>INDEX('P-07 HACCP score'!$C$3:$E$7,MATCH(X261,'P-07 HACCP score'!$B$3:$B$7,0),MATCH('D-14 Ernst'!T$2,'P-07 HACCP score'!$C$2:$E$2,0))</f>
        <v>3</v>
      </c>
      <c r="BO261" s="40">
        <f>INDEX('P-07 HACCP score'!$C$3:$E$7,MATCH(Y261,'P-07 HACCP score'!$B$3:$B$7,0),MATCH('D-14 Ernst'!U$2,'P-07 HACCP score'!$C$2:$E$2,0))</f>
        <v>0</v>
      </c>
      <c r="BP261" s="40">
        <f>INDEX('P-07 HACCP score'!$C$3:$E$7,MATCH(Z261,'P-07 HACCP score'!$B$3:$B$7,0),MATCH('D-14 Ernst'!V$2,'P-07 HACCP score'!$C$2:$E$2,0))</f>
        <v>0</v>
      </c>
      <c r="BQ261" s="40">
        <f>INDEX('P-07 HACCP score'!$C$3:$E$7,MATCH(AA261,'P-07 HACCP score'!$B$3:$B$7,0),MATCH('D-14 Ernst'!W$2,'P-07 HACCP score'!$C$2:$E$2,0))</f>
        <v>0</v>
      </c>
      <c r="BR261" s="40">
        <f>INDEX('P-07 HACCP score'!$C$3:$E$7,MATCH(AB261,'P-07 HACCP score'!$B$3:$B$7,0),MATCH('D-14 Ernst'!X$2,'P-07 HACCP score'!$C$2:$E$2,0))</f>
        <v>0</v>
      </c>
      <c r="BS261" s="40">
        <f>INDEX('P-07 HACCP score'!$C$3:$E$7,MATCH(AC261,'P-07 HACCP score'!$B$3:$B$7,0),MATCH('D-14 Ernst'!Y$2,'P-07 HACCP score'!$C$2:$E$2,0))</f>
        <v>0</v>
      </c>
      <c r="BT261" s="40">
        <f>INDEX('P-07 HACCP score'!$C$3:$E$7,MATCH(AD261,'P-07 HACCP score'!$B$3:$B$7,0),MATCH('D-14 Ernst'!Z$2,'P-07 HACCP score'!$C$2:$E$2,0))</f>
        <v>0</v>
      </c>
      <c r="BU261" s="40">
        <f>INDEX('P-07 HACCP score'!$C$3:$E$7,MATCH(AE261,'P-07 HACCP score'!$B$3:$B$7,0),MATCH('D-14 Ernst'!AA$2,'P-07 HACCP score'!$C$2:$E$2,0))</f>
        <v>0</v>
      </c>
      <c r="BV261" s="40">
        <f>INDEX('P-07 HACCP score'!$C$3:$E$7,MATCH(AF261,'P-07 HACCP score'!$B$3:$B$7,0),MATCH('D-14 Ernst'!AB$2,'P-07 HACCP score'!$C$2:$E$2,0))</f>
        <v>9</v>
      </c>
      <c r="BW261" s="40">
        <f>INDEX('P-07 HACCP score'!$C$3:$E$7,MATCH(AG261,'P-07 HACCP score'!$B$3:$B$7,0),MATCH('D-14 Ernst'!AC$2,'P-07 HACCP score'!$C$2:$E$2,0))</f>
        <v>0</v>
      </c>
      <c r="BX261" s="40">
        <f>INDEX('P-07 HACCP score'!$C$3:$E$7,MATCH(AH261,'P-07 HACCP score'!$B$3:$B$7,0),MATCH('D-14 Ernst'!AD$2,'P-07 HACCP score'!$C$2:$E$2,0))</f>
        <v>0</v>
      </c>
    </row>
    <row r="262" spans="1:76" s="6" customFormat="1" x14ac:dyDescent="0.45">
      <c r="A262" s="47">
        <v>20100</v>
      </c>
      <c r="B262" s="6" t="s">
        <v>280</v>
      </c>
      <c r="C262" s="6" t="s">
        <v>117</v>
      </c>
      <c r="D262" s="21" t="s">
        <v>266</v>
      </c>
      <c r="E262" s="22"/>
      <c r="F262" s="22"/>
      <c r="G262" s="22"/>
      <c r="H262" s="25"/>
      <c r="I262" s="25"/>
      <c r="J262" s="25"/>
      <c r="K262" s="25"/>
      <c r="L262" s="25"/>
      <c r="M262" s="22"/>
      <c r="N262" s="22" t="s">
        <v>32</v>
      </c>
      <c r="O262" s="26" t="s">
        <v>32</v>
      </c>
      <c r="P262" s="26" t="s">
        <v>32</v>
      </c>
      <c r="Q262" s="22" t="s">
        <v>32</v>
      </c>
      <c r="R262" s="22"/>
      <c r="S262" s="22"/>
      <c r="T262" s="22"/>
      <c r="U262" s="22"/>
      <c r="V262" s="22"/>
      <c r="W262" s="22"/>
      <c r="X262" s="22"/>
      <c r="Y262" s="22"/>
      <c r="Z262" s="22"/>
      <c r="AA262" s="22"/>
      <c r="AB262" s="22"/>
      <c r="AC262" s="22"/>
      <c r="AD262" s="22"/>
      <c r="AE262" s="22"/>
      <c r="AF262" s="22"/>
      <c r="AG262" s="22"/>
      <c r="AH262" s="22"/>
      <c r="AI262" s="4">
        <f>COUNTIF(AU262:AW262,5)+COUNTIF(BC262:BD262,5)+COUNTIF(BG262:BX262,5)+COUNTIF(AU262:AW262,9)+COUNTIF(BC262:BD262,9)+COUNTIF(BG262:BX262,9)</f>
        <v>1</v>
      </c>
      <c r="AJ262" s="4">
        <f>COUNTIF(AU262:AW262,15)+COUNTIF(BC262:BD262,15)+COUNTIF(BG262:BX262,15)+COUNTIF(AU262:AW262,25)+COUNTIF(BC262:BD262,25)+COUNTIF(BG262:BX262,25)</f>
        <v>0</v>
      </c>
      <c r="AK262" s="4" t="str">
        <f>IF(AJ262&gt;=1,"HOOG",IF(AI262&gt;=2,"MIDDEN","LAAG"))</f>
        <v>LAAG</v>
      </c>
      <c r="AL262" s="4" t="str">
        <f>IF(AND(AJ262=1,OR(G262="H",X262="H"),TEXT(D262,0)&lt;&gt;"4"),"J","N" )</f>
        <v>N</v>
      </c>
      <c r="AM262" s="4" t="s">
        <v>34</v>
      </c>
      <c r="AN262" s="80" t="str">
        <f>IF(OR(AM262="J",AL262="J"),"MIDDEN",AK262)</f>
        <v>LAAG</v>
      </c>
      <c r="AO262" s="4" t="s">
        <v>32</v>
      </c>
      <c r="AP262" s="4" t="s">
        <v>33</v>
      </c>
      <c r="AQ262" s="4" t="s">
        <v>34</v>
      </c>
      <c r="AR262" s="4" t="str">
        <f>IF(AND(AO262="H",AP262="K"),"J",IF(OR(AND(AO262="L",AP262="K",AQ262="J"),AND(AO262="H",AP262="G",AQ262="J")),"J","N"))</f>
        <v>N</v>
      </c>
      <c r="AS262" s="4" t="s">
        <v>34</v>
      </c>
      <c r="AT262" s="4" t="str">
        <f>IF(AR262="N",AN262,IF(AN262="LAAG","MIDDEN","HOOG"))</f>
        <v>LAAG</v>
      </c>
      <c r="AU262" s="6">
        <f>INDEX('P-07 HACCP score'!$C$3:$E$7,MATCH(E262,'P-07 HACCP score'!$B$3:$B$7,0),MATCH('D-14 Ernst'!A$2,'P-07 HACCP score'!$C$2:$E$2,0))</f>
        <v>0</v>
      </c>
      <c r="AV262" s="6">
        <f>INDEX('P-07 HACCP score'!$C$3:$E$7,MATCH(F262,'P-07 HACCP score'!$B$3:$B$7,0),MATCH('D-14 Ernst'!B$2,'P-07 HACCP score'!$C$2:$E$2,0))</f>
        <v>0</v>
      </c>
      <c r="AW262" s="6">
        <f>INDEX('P-07 HACCP score'!$C$3:$E$7,MATCH(G262,'P-07 HACCP score'!$B$3:$B$7,0),MATCH('D-14 Ernst'!C$2,'P-07 HACCP score'!$C$2:$E$2,0))</f>
        <v>0</v>
      </c>
      <c r="AX262" s="6">
        <f>INDEX('P-07 HACCP score'!$C$3:$E$7,MATCH(H262,'P-07 HACCP score'!$B$3:$B$7,0),MATCH('D-14 Ernst'!D$2,'P-07 HACCP score'!$C$2:$E$2,0))</f>
        <v>0</v>
      </c>
      <c r="AY262" s="6">
        <f>INDEX('P-07 HACCP score'!$C$3:$E$7,MATCH(I262,'P-07 HACCP score'!$B$3:$B$7,0),MATCH('D-14 Ernst'!E$2,'P-07 HACCP score'!$C$2:$E$2,0))</f>
        <v>0</v>
      </c>
      <c r="AZ262" s="6">
        <f>INDEX('P-07 HACCP score'!$C$3:$E$7,MATCH(J262,'P-07 HACCP score'!$B$3:$B$7,0),MATCH('D-14 Ernst'!F$2,'P-07 HACCP score'!$C$2:$E$2,0))</f>
        <v>0</v>
      </c>
      <c r="BA262" s="6">
        <f>INDEX('P-07 HACCP score'!$C$3:$E$7,MATCH(K262,'P-07 HACCP score'!$B$3:$B$7,0),MATCH('D-14 Ernst'!G$2,'P-07 HACCP score'!$C$2:$E$2,0))</f>
        <v>0</v>
      </c>
      <c r="BB262" s="6">
        <f>INDEX('P-07 HACCP score'!$C$3:$E$7,MATCH(L262,'P-07 HACCP score'!$B$3:$B$7,0),MATCH('D-14 Ernst'!H$2,'P-07 HACCP score'!$C$2:$E$2,0))</f>
        <v>0</v>
      </c>
      <c r="BC262" s="6">
        <f>INDEX('P-07 HACCP score'!$C$3:$E$7,MATCH(M262,'P-07 HACCP score'!$B$3:$B$7,0),MATCH('D-14 Ernst'!I$2,'P-07 HACCP score'!$C$2:$E$2,0))</f>
        <v>0</v>
      </c>
      <c r="BD262" s="6">
        <f>INDEX('P-07 HACCP score'!$C$3:$E$7,MATCH(N262,'P-07 HACCP score'!$B$3:$B$7,0),MATCH('D-14 Ernst'!J$2,'P-07 HACCP score'!$C$2:$E$2,0))</f>
        <v>3</v>
      </c>
      <c r="BE262" s="6">
        <f>INDEX('P-07 HACCP score'!$C$3:$E$7,MATCH(O262,'P-07 HACCP score'!$B$3:$B$7,0),MATCH('D-14 Ernst'!K$2,'P-07 HACCP score'!$C$2:$E$2,0))</f>
        <v>3</v>
      </c>
      <c r="BF262" s="6">
        <f>INDEX('P-07 HACCP score'!$C$3:$E$7,MATCH(P262,'P-07 HACCP score'!$B$3:$B$7,0),MATCH('D-14 Ernst'!L$2,'P-07 HACCP score'!$C$2:$E$2,0))</f>
        <v>3</v>
      </c>
      <c r="BG262" s="6">
        <f>INDEX('P-07 HACCP score'!$C$3:$E$7,MATCH(Q262,'P-07 HACCP score'!$B$3:$B$7,0),MATCH('D-14 Ernst'!M$2,'P-07 HACCP score'!$C$2:$E$2,0))</f>
        <v>5</v>
      </c>
      <c r="BH262" s="6">
        <f>INDEX('P-07 HACCP score'!$C$3:$E$7,MATCH(R262,'P-07 HACCP score'!$B$3:$B$7,0),MATCH('D-14 Ernst'!N$2,'P-07 HACCP score'!$C$2:$E$2,0))</f>
        <v>0</v>
      </c>
      <c r="BI262" s="6">
        <f>INDEX('P-07 HACCP score'!$C$3:$E$7,MATCH(S262,'P-07 HACCP score'!$B$3:$B$7,0),MATCH('D-14 Ernst'!O$2,'P-07 HACCP score'!$C$2:$E$2,0))</f>
        <v>0</v>
      </c>
      <c r="BJ262" s="6">
        <f>INDEX('P-07 HACCP score'!$C$3:$E$7,MATCH(T262,'P-07 HACCP score'!$B$3:$B$7,0),MATCH('D-14 Ernst'!P$2,'P-07 HACCP score'!$C$2:$E$2,0))</f>
        <v>0</v>
      </c>
      <c r="BK262" s="6">
        <f>INDEX('P-07 HACCP score'!$C$3:$E$7,MATCH(U262,'P-07 HACCP score'!$B$3:$B$7,0),MATCH('D-14 Ernst'!Q$2,'P-07 HACCP score'!$C$2:$E$2,0))</f>
        <v>0</v>
      </c>
      <c r="BL262" s="6">
        <f>INDEX('P-07 HACCP score'!$C$3:$E$7,MATCH(V262,'P-07 HACCP score'!$B$3:$B$7,0),MATCH('D-14 Ernst'!R$2,'P-07 HACCP score'!$C$2:$E$2,0))</f>
        <v>0</v>
      </c>
      <c r="BM262" s="6">
        <f>INDEX('P-07 HACCP score'!$C$3:$E$7,MATCH(W262,'P-07 HACCP score'!$B$3:$B$7,0),MATCH('D-14 Ernst'!S$2,'P-07 HACCP score'!$C$2:$E$2,0))</f>
        <v>0</v>
      </c>
      <c r="BN262" s="6">
        <f>INDEX('P-07 HACCP score'!$C$3:$E$7,MATCH(X262,'P-07 HACCP score'!$B$3:$B$7,0),MATCH('D-14 Ernst'!T$2,'P-07 HACCP score'!$C$2:$E$2,0))</f>
        <v>0</v>
      </c>
      <c r="BO262" s="6">
        <f>INDEX('P-07 HACCP score'!$C$3:$E$7,MATCH(Y262,'P-07 HACCP score'!$B$3:$B$7,0),MATCH('D-14 Ernst'!U$2,'P-07 HACCP score'!$C$2:$E$2,0))</f>
        <v>0</v>
      </c>
      <c r="BP262" s="6">
        <f>INDEX('P-07 HACCP score'!$C$3:$E$7,MATCH(Z262,'P-07 HACCP score'!$B$3:$B$7,0),MATCH('D-14 Ernst'!V$2,'P-07 HACCP score'!$C$2:$E$2,0))</f>
        <v>0</v>
      </c>
      <c r="BQ262" s="6">
        <f>INDEX('P-07 HACCP score'!$C$3:$E$7,MATCH(AA262,'P-07 HACCP score'!$B$3:$B$7,0),MATCH('D-14 Ernst'!W$2,'P-07 HACCP score'!$C$2:$E$2,0))</f>
        <v>0</v>
      </c>
      <c r="BR262" s="6">
        <f>INDEX('P-07 HACCP score'!$C$3:$E$7,MATCH(AB262,'P-07 HACCP score'!$B$3:$B$7,0),MATCH('D-14 Ernst'!X$2,'P-07 HACCP score'!$C$2:$E$2,0))</f>
        <v>0</v>
      </c>
      <c r="BS262" s="6">
        <f>INDEX('P-07 HACCP score'!$C$3:$E$7,MATCH(AC262,'P-07 HACCP score'!$B$3:$B$7,0),MATCH('D-14 Ernst'!Y$2,'P-07 HACCP score'!$C$2:$E$2,0))</f>
        <v>0</v>
      </c>
      <c r="BT262" s="6">
        <f>INDEX('P-07 HACCP score'!$C$3:$E$7,MATCH(AD262,'P-07 HACCP score'!$B$3:$B$7,0),MATCH('D-14 Ernst'!Z$2,'P-07 HACCP score'!$C$2:$E$2,0))</f>
        <v>0</v>
      </c>
      <c r="BU262" s="6">
        <f>INDEX('P-07 HACCP score'!$C$3:$E$7,MATCH(AE262,'P-07 HACCP score'!$B$3:$B$7,0),MATCH('D-14 Ernst'!AA$2,'P-07 HACCP score'!$C$2:$E$2,0))</f>
        <v>0</v>
      </c>
      <c r="BV262" s="6">
        <f>INDEX('P-07 HACCP score'!$C$3:$E$7,MATCH(AF262,'P-07 HACCP score'!$B$3:$B$7,0),MATCH('D-14 Ernst'!AB$2,'P-07 HACCP score'!$C$2:$E$2,0))</f>
        <v>0</v>
      </c>
      <c r="BW262" s="6">
        <f>INDEX('P-07 HACCP score'!$C$3:$E$7,MATCH(AG262,'P-07 HACCP score'!$B$3:$B$7,0),MATCH('D-14 Ernst'!AC$2,'P-07 HACCP score'!$C$2:$E$2,0))</f>
        <v>0</v>
      </c>
      <c r="BX262" s="6">
        <f>INDEX('P-07 HACCP score'!$C$3:$E$7,MATCH(AH262,'P-07 HACCP score'!$B$3:$B$7,0),MATCH('D-14 Ernst'!AD$2,'P-07 HACCP score'!$C$2:$E$2,0))</f>
        <v>0</v>
      </c>
    </row>
    <row r="263" spans="1:76" s="6" customFormat="1" x14ac:dyDescent="0.45">
      <c r="A263" s="47">
        <v>53530</v>
      </c>
      <c r="B263" s="6" t="s">
        <v>281</v>
      </c>
      <c r="C263" s="6" t="s">
        <v>640</v>
      </c>
      <c r="D263" s="21" t="s">
        <v>31</v>
      </c>
      <c r="E263" s="22" t="s">
        <v>726</v>
      </c>
      <c r="F263" s="22"/>
      <c r="G263" s="22"/>
      <c r="H263" s="25"/>
      <c r="I263" s="25"/>
      <c r="J263" s="25"/>
      <c r="K263" s="25"/>
      <c r="L263" s="25"/>
      <c r="M263" s="22"/>
      <c r="N263" s="22"/>
      <c r="O263" s="26"/>
      <c r="P263" s="26"/>
      <c r="Q263" s="22"/>
      <c r="R263" s="22"/>
      <c r="S263" s="22"/>
      <c r="T263" s="22"/>
      <c r="U263" s="22"/>
      <c r="V263" s="22"/>
      <c r="W263" s="22"/>
      <c r="X263" s="22"/>
      <c r="Y263" s="22"/>
      <c r="Z263" s="22"/>
      <c r="AA263" s="22"/>
      <c r="AB263" s="22"/>
      <c r="AC263" s="22"/>
      <c r="AD263" s="22"/>
      <c r="AE263" s="22" t="s">
        <v>726</v>
      </c>
      <c r="AF263" s="22"/>
      <c r="AG263" s="22"/>
      <c r="AH263" s="22"/>
      <c r="AI263" s="4">
        <f>COUNTIF(AU263:AW263,5)+COUNTIF(BC263:BD263,5)+COUNTIF(BG263:BX263,5)+COUNTIF(AU263:AW263,9)+COUNTIF(BC263:BD263,9)+COUNTIF(BG263:BX263,9)</f>
        <v>0</v>
      </c>
      <c r="AJ263" s="4">
        <f>COUNTIF(AU263:AW263,15)+COUNTIF(BC263:BD263,15)+COUNTIF(BG263:BX263,15)+COUNTIF(AU263:AW263,25)+COUNTIF(BC263:BD263,25)+COUNTIF(BG263:BX263,25)</f>
        <v>0</v>
      </c>
      <c r="AK263" s="4" t="str">
        <f>IF(AJ263&gt;=1,"HOOG",IF(AI263&gt;=2,"MIDDEN","LAAG"))</f>
        <v>LAAG</v>
      </c>
      <c r="AL263" s="4" t="str">
        <f>IF(AND(AJ263=1,OR(G263="H",X263="H"),TEXT(D263,0)&lt;&gt;"4"),"J","N" )</f>
        <v>N</v>
      </c>
      <c r="AM263" s="4" t="s">
        <v>34</v>
      </c>
      <c r="AN263" s="80" t="str">
        <f>IF(OR(AM263="J",AL263="J"),"MIDDEN",AK263)</f>
        <v>LAAG</v>
      </c>
      <c r="AO263" s="4" t="s">
        <v>32</v>
      </c>
      <c r="AP263" s="4" t="s">
        <v>36</v>
      </c>
      <c r="AQ263" s="4" t="s">
        <v>34</v>
      </c>
      <c r="AR263" s="4" t="str">
        <f>IF(AND(AO263="H",AP263="K"),"J",IF(OR(AND(AO263="L",AP263="K",AQ263="J"),AND(AO263="H",AP263="G",AQ263="J")),"J","N"))</f>
        <v>N</v>
      </c>
      <c r="AS263" s="4" t="s">
        <v>34</v>
      </c>
      <c r="AT263" s="4" t="str">
        <f>IF(AR263="N",AN263,IF(AN263="LAAG","MIDDEN","HOOG"))</f>
        <v>LAAG</v>
      </c>
      <c r="AU263" s="6">
        <f>INDEX('P-07 HACCP score'!$C$3:$E$7,MATCH(E263,'P-07 HACCP score'!$B$3:$B$7,0),MATCH('D-14 Ernst'!A$2,'P-07 HACCP score'!$C$2:$E$2,0))</f>
        <v>1.5</v>
      </c>
      <c r="AV263" s="6">
        <f>INDEX('P-07 HACCP score'!$C$3:$E$7,MATCH(F263,'P-07 HACCP score'!$B$3:$B$7,0),MATCH('D-14 Ernst'!B$2,'P-07 HACCP score'!$C$2:$E$2,0))</f>
        <v>0</v>
      </c>
      <c r="AW263" s="6">
        <f>INDEX('P-07 HACCP score'!$C$3:$E$7,MATCH(G263,'P-07 HACCP score'!$B$3:$B$7,0),MATCH('D-14 Ernst'!C$2,'P-07 HACCP score'!$C$2:$E$2,0))</f>
        <v>0</v>
      </c>
      <c r="AX263" s="6">
        <f>INDEX('P-07 HACCP score'!$C$3:$E$7,MATCH(H263,'P-07 HACCP score'!$B$3:$B$7,0),MATCH('D-14 Ernst'!D$2,'P-07 HACCP score'!$C$2:$E$2,0))</f>
        <v>0</v>
      </c>
      <c r="AY263" s="6">
        <f>INDEX('P-07 HACCP score'!$C$3:$E$7,MATCH(I263,'P-07 HACCP score'!$B$3:$B$7,0),MATCH('D-14 Ernst'!E$2,'P-07 HACCP score'!$C$2:$E$2,0))</f>
        <v>0</v>
      </c>
      <c r="AZ263" s="6">
        <f>INDEX('P-07 HACCP score'!$C$3:$E$7,MATCH(J263,'P-07 HACCP score'!$B$3:$B$7,0),MATCH('D-14 Ernst'!F$2,'P-07 HACCP score'!$C$2:$E$2,0))</f>
        <v>0</v>
      </c>
      <c r="BA263" s="6">
        <f>INDEX('P-07 HACCP score'!$C$3:$E$7,MATCH(K263,'P-07 HACCP score'!$B$3:$B$7,0),MATCH('D-14 Ernst'!G$2,'P-07 HACCP score'!$C$2:$E$2,0))</f>
        <v>0</v>
      </c>
      <c r="BB263" s="6">
        <f>INDEX('P-07 HACCP score'!$C$3:$E$7,MATCH(L263,'P-07 HACCP score'!$B$3:$B$7,0),MATCH('D-14 Ernst'!H$2,'P-07 HACCP score'!$C$2:$E$2,0))</f>
        <v>0</v>
      </c>
      <c r="BC263" s="6">
        <f>INDEX('P-07 HACCP score'!$C$3:$E$7,MATCH(M263,'P-07 HACCP score'!$B$3:$B$7,0),MATCH('D-14 Ernst'!I$2,'P-07 HACCP score'!$C$2:$E$2,0))</f>
        <v>0</v>
      </c>
      <c r="BD263" s="6">
        <f>INDEX('P-07 HACCP score'!$C$3:$E$7,MATCH(N263,'P-07 HACCP score'!$B$3:$B$7,0),MATCH('D-14 Ernst'!J$2,'P-07 HACCP score'!$C$2:$E$2,0))</f>
        <v>0</v>
      </c>
      <c r="BE263" s="6">
        <f>INDEX('P-07 HACCP score'!$C$3:$E$7,MATCH(O263,'P-07 HACCP score'!$B$3:$B$7,0),MATCH('D-14 Ernst'!K$2,'P-07 HACCP score'!$C$2:$E$2,0))</f>
        <v>0</v>
      </c>
      <c r="BF263" s="6">
        <f>INDEX('P-07 HACCP score'!$C$3:$E$7,MATCH(P263,'P-07 HACCP score'!$B$3:$B$7,0),MATCH('D-14 Ernst'!L$2,'P-07 HACCP score'!$C$2:$E$2,0))</f>
        <v>0</v>
      </c>
      <c r="BG263" s="6">
        <f>INDEX('P-07 HACCP score'!$C$3:$E$7,MATCH(Q263,'P-07 HACCP score'!$B$3:$B$7,0),MATCH('D-14 Ernst'!M$2,'P-07 HACCP score'!$C$2:$E$2,0))</f>
        <v>0</v>
      </c>
      <c r="BH263" s="6">
        <f>INDEX('P-07 HACCP score'!$C$3:$E$7,MATCH(R263,'P-07 HACCP score'!$B$3:$B$7,0),MATCH('D-14 Ernst'!N$2,'P-07 HACCP score'!$C$2:$E$2,0))</f>
        <v>0</v>
      </c>
      <c r="BI263" s="6">
        <f>INDEX('P-07 HACCP score'!$C$3:$E$7,MATCH(S263,'P-07 HACCP score'!$B$3:$B$7,0),MATCH('D-14 Ernst'!O$2,'P-07 HACCP score'!$C$2:$E$2,0))</f>
        <v>0</v>
      </c>
      <c r="BJ263" s="6">
        <f>INDEX('P-07 HACCP score'!$C$3:$E$7,MATCH(T263,'P-07 HACCP score'!$B$3:$B$7,0),MATCH('D-14 Ernst'!P$2,'P-07 HACCP score'!$C$2:$E$2,0))</f>
        <v>0</v>
      </c>
      <c r="BK263" s="6">
        <f>INDEX('P-07 HACCP score'!$C$3:$E$7,MATCH(U263,'P-07 HACCP score'!$B$3:$B$7,0),MATCH('D-14 Ernst'!Q$2,'P-07 HACCP score'!$C$2:$E$2,0))</f>
        <v>0</v>
      </c>
      <c r="BL263" s="6">
        <f>INDEX('P-07 HACCP score'!$C$3:$E$7,MATCH(V263,'P-07 HACCP score'!$B$3:$B$7,0),MATCH('D-14 Ernst'!R$2,'P-07 HACCP score'!$C$2:$E$2,0))</f>
        <v>0</v>
      </c>
      <c r="BM263" s="6">
        <f>INDEX('P-07 HACCP score'!$C$3:$E$7,MATCH(W263,'P-07 HACCP score'!$B$3:$B$7,0),MATCH('D-14 Ernst'!S$2,'P-07 HACCP score'!$C$2:$E$2,0))</f>
        <v>0</v>
      </c>
      <c r="BN263" s="6">
        <f>INDEX('P-07 HACCP score'!$C$3:$E$7,MATCH(X263,'P-07 HACCP score'!$B$3:$B$7,0),MATCH('D-14 Ernst'!T$2,'P-07 HACCP score'!$C$2:$E$2,0))</f>
        <v>0</v>
      </c>
      <c r="BO263" s="6">
        <f>INDEX('P-07 HACCP score'!$C$3:$E$7,MATCH(Y263,'P-07 HACCP score'!$B$3:$B$7,0),MATCH('D-14 Ernst'!U$2,'P-07 HACCP score'!$C$2:$E$2,0))</f>
        <v>0</v>
      </c>
      <c r="BP263" s="6">
        <f>INDEX('P-07 HACCP score'!$C$3:$E$7,MATCH(Z263,'P-07 HACCP score'!$B$3:$B$7,0),MATCH('D-14 Ernst'!V$2,'P-07 HACCP score'!$C$2:$E$2,0))</f>
        <v>0</v>
      </c>
      <c r="BQ263" s="6">
        <f>INDEX('P-07 HACCP score'!$C$3:$E$7,MATCH(AA263,'P-07 HACCP score'!$B$3:$B$7,0),MATCH('D-14 Ernst'!W$2,'P-07 HACCP score'!$C$2:$E$2,0))</f>
        <v>0</v>
      </c>
      <c r="BR263" s="6">
        <f>INDEX('P-07 HACCP score'!$C$3:$E$7,MATCH(AB263,'P-07 HACCP score'!$B$3:$B$7,0),MATCH('D-14 Ernst'!X$2,'P-07 HACCP score'!$C$2:$E$2,0))</f>
        <v>0</v>
      </c>
      <c r="BS263" s="6">
        <f>INDEX('P-07 HACCP score'!$C$3:$E$7,MATCH(AC263,'P-07 HACCP score'!$B$3:$B$7,0),MATCH('D-14 Ernst'!Y$2,'P-07 HACCP score'!$C$2:$E$2,0))</f>
        <v>0</v>
      </c>
      <c r="BT263" s="6">
        <f>INDEX('P-07 HACCP score'!$C$3:$E$7,MATCH(AD263,'P-07 HACCP score'!$B$3:$B$7,0),MATCH('D-14 Ernst'!Z$2,'P-07 HACCP score'!$C$2:$E$2,0))</f>
        <v>0</v>
      </c>
      <c r="BU263" s="6">
        <f>INDEX('P-07 HACCP score'!$C$3:$E$7,MATCH(AE263,'P-07 HACCP score'!$B$3:$B$7,0),MATCH('D-14 Ernst'!AA$2,'P-07 HACCP score'!$C$2:$E$2,0))</f>
        <v>0.5</v>
      </c>
      <c r="BV263" s="6">
        <f>INDEX('P-07 HACCP score'!$C$3:$E$7,MATCH(AF263,'P-07 HACCP score'!$B$3:$B$7,0),MATCH('D-14 Ernst'!AB$2,'P-07 HACCP score'!$C$2:$E$2,0))</f>
        <v>0</v>
      </c>
      <c r="BW263" s="6">
        <f>INDEX('P-07 HACCP score'!$C$3:$E$7,MATCH(AG263,'P-07 HACCP score'!$B$3:$B$7,0),MATCH('D-14 Ernst'!AC$2,'P-07 HACCP score'!$C$2:$E$2,0))</f>
        <v>0</v>
      </c>
      <c r="BX263" s="6">
        <f>INDEX('P-07 HACCP score'!$C$3:$E$7,MATCH(AH263,'P-07 HACCP score'!$B$3:$B$7,0),MATCH('D-14 Ernst'!AD$2,'P-07 HACCP score'!$C$2:$E$2,0))</f>
        <v>0</v>
      </c>
    </row>
    <row r="264" spans="1:76" s="6" customFormat="1" x14ac:dyDescent="0.45">
      <c r="A264" s="47">
        <v>51782</v>
      </c>
      <c r="B264" s="6" t="s">
        <v>283</v>
      </c>
      <c r="C264" s="6" t="s">
        <v>640</v>
      </c>
      <c r="D264" s="21" t="s">
        <v>31</v>
      </c>
      <c r="E264" s="22" t="s">
        <v>726</v>
      </c>
      <c r="F264" s="22"/>
      <c r="G264" s="22"/>
      <c r="H264" s="25"/>
      <c r="I264" s="25"/>
      <c r="J264" s="25"/>
      <c r="K264" s="25"/>
      <c r="L264" s="25"/>
      <c r="M264" s="22"/>
      <c r="N264" s="22"/>
      <c r="O264" s="26"/>
      <c r="P264" s="26"/>
      <c r="Q264" s="22"/>
      <c r="R264" s="22"/>
      <c r="S264" s="22"/>
      <c r="T264" s="22"/>
      <c r="U264" s="22"/>
      <c r="V264" s="22"/>
      <c r="W264" s="22"/>
      <c r="X264" s="22" t="s">
        <v>726</v>
      </c>
      <c r="Y264" s="22"/>
      <c r="Z264" s="22"/>
      <c r="AA264" s="22"/>
      <c r="AB264" s="22"/>
      <c r="AC264" s="22"/>
      <c r="AD264" s="22"/>
      <c r="AE264" s="22" t="s">
        <v>726</v>
      </c>
      <c r="AF264" s="22"/>
      <c r="AG264" s="22"/>
      <c r="AH264" s="22"/>
      <c r="AI264" s="4">
        <f>COUNTIF(AU264:AW264,5)+COUNTIF(BC264:BD264,5)+COUNTIF(BG264:BX264,5)+COUNTIF(AU264:AW264,9)+COUNTIF(BC264:BD264,9)+COUNTIF(BG264:BX264,9)</f>
        <v>0</v>
      </c>
      <c r="AJ264" s="4">
        <f>COUNTIF(AU264:AW264,15)+COUNTIF(BC264:BD264,15)+COUNTIF(BG264:BX264,15)+COUNTIF(AU264:AW264,25)+COUNTIF(BC264:BD264,25)+COUNTIF(BG264:BX264,25)</f>
        <v>0</v>
      </c>
      <c r="AK264" s="4" t="str">
        <f>IF(AJ264&gt;=1,"HOOG",IF(AI264&gt;=2,"MIDDEN","LAAG"))</f>
        <v>LAAG</v>
      </c>
      <c r="AL264" s="4" t="str">
        <f>IF(AND(AJ264=1,OR(G264="H",X264="H"),TEXT(D264,0)&lt;&gt;"4"),"J","N" )</f>
        <v>N</v>
      </c>
      <c r="AM264" s="4" t="s">
        <v>34</v>
      </c>
      <c r="AN264" s="80" t="str">
        <f>IF(OR(AM264="J",AL264="J"),"MIDDEN",AK264)</f>
        <v>LAAG</v>
      </c>
      <c r="AO264" s="4" t="s">
        <v>32</v>
      </c>
      <c r="AP264" s="4" t="s">
        <v>33</v>
      </c>
      <c r="AQ264" s="4" t="s">
        <v>34</v>
      </c>
      <c r="AR264" s="4" t="str">
        <f>IF(AND(AO264="H",AP264="K"),"J",IF(OR(AND(AO264="L",AP264="K",AQ264="J"),AND(AO264="H",AP264="G",AQ264="J")),"J","N"))</f>
        <v>N</v>
      </c>
      <c r="AS264" s="4" t="s">
        <v>34</v>
      </c>
      <c r="AT264" s="4" t="str">
        <f>IF(AR264="N",AN264,IF(AN264="LAAG","MIDDEN","HOOG"))</f>
        <v>LAAG</v>
      </c>
      <c r="AU264" s="6">
        <f>INDEX('P-07 HACCP score'!$C$3:$E$7,MATCH(E264,'P-07 HACCP score'!$B$3:$B$7,0),MATCH('D-14 Ernst'!A$2,'P-07 HACCP score'!$C$2:$E$2,0))</f>
        <v>1.5</v>
      </c>
      <c r="AV264" s="6">
        <f>INDEX('P-07 HACCP score'!$C$3:$E$7,MATCH(F264,'P-07 HACCP score'!$B$3:$B$7,0),MATCH('D-14 Ernst'!B$2,'P-07 HACCP score'!$C$2:$E$2,0))</f>
        <v>0</v>
      </c>
      <c r="AW264" s="6">
        <f>INDEX('P-07 HACCP score'!$C$3:$E$7,MATCH(G264,'P-07 HACCP score'!$B$3:$B$7,0),MATCH('D-14 Ernst'!C$2,'P-07 HACCP score'!$C$2:$E$2,0))</f>
        <v>0</v>
      </c>
      <c r="AX264" s="6">
        <f>INDEX('P-07 HACCP score'!$C$3:$E$7,MATCH(H264,'P-07 HACCP score'!$B$3:$B$7,0),MATCH('D-14 Ernst'!D$2,'P-07 HACCP score'!$C$2:$E$2,0))</f>
        <v>0</v>
      </c>
      <c r="AY264" s="6">
        <f>INDEX('P-07 HACCP score'!$C$3:$E$7,MATCH(I264,'P-07 HACCP score'!$B$3:$B$7,0),MATCH('D-14 Ernst'!E$2,'P-07 HACCP score'!$C$2:$E$2,0))</f>
        <v>0</v>
      </c>
      <c r="AZ264" s="6">
        <f>INDEX('P-07 HACCP score'!$C$3:$E$7,MATCH(J264,'P-07 HACCP score'!$B$3:$B$7,0),MATCH('D-14 Ernst'!F$2,'P-07 HACCP score'!$C$2:$E$2,0))</f>
        <v>0</v>
      </c>
      <c r="BA264" s="6">
        <f>INDEX('P-07 HACCP score'!$C$3:$E$7,MATCH(K264,'P-07 HACCP score'!$B$3:$B$7,0),MATCH('D-14 Ernst'!G$2,'P-07 HACCP score'!$C$2:$E$2,0))</f>
        <v>0</v>
      </c>
      <c r="BB264" s="6">
        <f>INDEX('P-07 HACCP score'!$C$3:$E$7,MATCH(L264,'P-07 HACCP score'!$B$3:$B$7,0),MATCH('D-14 Ernst'!H$2,'P-07 HACCP score'!$C$2:$E$2,0))</f>
        <v>0</v>
      </c>
      <c r="BC264" s="6">
        <f>INDEX('P-07 HACCP score'!$C$3:$E$7,MATCH(M264,'P-07 HACCP score'!$B$3:$B$7,0),MATCH('D-14 Ernst'!I$2,'P-07 HACCP score'!$C$2:$E$2,0))</f>
        <v>0</v>
      </c>
      <c r="BD264" s="6">
        <f>INDEX('P-07 HACCP score'!$C$3:$E$7,MATCH(N264,'P-07 HACCP score'!$B$3:$B$7,0),MATCH('D-14 Ernst'!J$2,'P-07 HACCP score'!$C$2:$E$2,0))</f>
        <v>0</v>
      </c>
      <c r="BE264" s="6">
        <f>INDEX('P-07 HACCP score'!$C$3:$E$7,MATCH(O264,'P-07 HACCP score'!$B$3:$B$7,0),MATCH('D-14 Ernst'!K$2,'P-07 HACCP score'!$C$2:$E$2,0))</f>
        <v>0</v>
      </c>
      <c r="BF264" s="6">
        <f>INDEX('P-07 HACCP score'!$C$3:$E$7,MATCH(P264,'P-07 HACCP score'!$B$3:$B$7,0),MATCH('D-14 Ernst'!L$2,'P-07 HACCP score'!$C$2:$E$2,0))</f>
        <v>0</v>
      </c>
      <c r="BG264" s="6">
        <f>INDEX('P-07 HACCP score'!$C$3:$E$7,MATCH(Q264,'P-07 HACCP score'!$B$3:$B$7,0),MATCH('D-14 Ernst'!M$2,'P-07 HACCP score'!$C$2:$E$2,0))</f>
        <v>0</v>
      </c>
      <c r="BH264" s="6">
        <f>INDEX('P-07 HACCP score'!$C$3:$E$7,MATCH(R264,'P-07 HACCP score'!$B$3:$B$7,0),MATCH('D-14 Ernst'!N$2,'P-07 HACCP score'!$C$2:$E$2,0))</f>
        <v>0</v>
      </c>
      <c r="BI264" s="6">
        <f>INDEX('P-07 HACCP score'!$C$3:$E$7,MATCH(S264,'P-07 HACCP score'!$B$3:$B$7,0),MATCH('D-14 Ernst'!O$2,'P-07 HACCP score'!$C$2:$E$2,0))</f>
        <v>0</v>
      </c>
      <c r="BJ264" s="6">
        <f>INDEX('P-07 HACCP score'!$C$3:$E$7,MATCH(T264,'P-07 HACCP score'!$B$3:$B$7,0),MATCH('D-14 Ernst'!P$2,'P-07 HACCP score'!$C$2:$E$2,0))</f>
        <v>0</v>
      </c>
      <c r="BK264" s="6">
        <f>INDEX('P-07 HACCP score'!$C$3:$E$7,MATCH(U264,'P-07 HACCP score'!$B$3:$B$7,0),MATCH('D-14 Ernst'!Q$2,'P-07 HACCP score'!$C$2:$E$2,0))</f>
        <v>0</v>
      </c>
      <c r="BL264" s="6">
        <f>INDEX('P-07 HACCP score'!$C$3:$E$7,MATCH(V264,'P-07 HACCP score'!$B$3:$B$7,0),MATCH('D-14 Ernst'!R$2,'P-07 HACCP score'!$C$2:$E$2,0))</f>
        <v>0</v>
      </c>
      <c r="BM264" s="6">
        <f>INDEX('P-07 HACCP score'!$C$3:$E$7,MATCH(W264,'P-07 HACCP score'!$B$3:$B$7,0),MATCH('D-14 Ernst'!S$2,'P-07 HACCP score'!$C$2:$E$2,0))</f>
        <v>0</v>
      </c>
      <c r="BN264" s="6">
        <f>INDEX('P-07 HACCP score'!$C$3:$E$7,MATCH(X264,'P-07 HACCP score'!$B$3:$B$7,0),MATCH('D-14 Ernst'!T$2,'P-07 HACCP score'!$C$2:$E$2,0))</f>
        <v>1.5</v>
      </c>
      <c r="BO264" s="6">
        <f>INDEX('P-07 HACCP score'!$C$3:$E$7,MATCH(Y264,'P-07 HACCP score'!$B$3:$B$7,0),MATCH('D-14 Ernst'!U$2,'P-07 HACCP score'!$C$2:$E$2,0))</f>
        <v>0</v>
      </c>
      <c r="BP264" s="6">
        <f>INDEX('P-07 HACCP score'!$C$3:$E$7,MATCH(Z264,'P-07 HACCP score'!$B$3:$B$7,0),MATCH('D-14 Ernst'!V$2,'P-07 HACCP score'!$C$2:$E$2,0))</f>
        <v>0</v>
      </c>
      <c r="BQ264" s="6">
        <f>INDEX('P-07 HACCP score'!$C$3:$E$7,MATCH(AA264,'P-07 HACCP score'!$B$3:$B$7,0),MATCH('D-14 Ernst'!W$2,'P-07 HACCP score'!$C$2:$E$2,0))</f>
        <v>0</v>
      </c>
      <c r="BR264" s="6">
        <f>INDEX('P-07 HACCP score'!$C$3:$E$7,MATCH(AB264,'P-07 HACCP score'!$B$3:$B$7,0),MATCH('D-14 Ernst'!X$2,'P-07 HACCP score'!$C$2:$E$2,0))</f>
        <v>0</v>
      </c>
      <c r="BS264" s="6">
        <f>INDEX('P-07 HACCP score'!$C$3:$E$7,MATCH(AC264,'P-07 HACCP score'!$B$3:$B$7,0),MATCH('D-14 Ernst'!Y$2,'P-07 HACCP score'!$C$2:$E$2,0))</f>
        <v>0</v>
      </c>
      <c r="BT264" s="6">
        <f>INDEX('P-07 HACCP score'!$C$3:$E$7,MATCH(AD264,'P-07 HACCP score'!$B$3:$B$7,0),MATCH('D-14 Ernst'!Z$2,'P-07 HACCP score'!$C$2:$E$2,0))</f>
        <v>0</v>
      </c>
      <c r="BU264" s="6">
        <f>INDEX('P-07 HACCP score'!$C$3:$E$7,MATCH(AE264,'P-07 HACCP score'!$B$3:$B$7,0),MATCH('D-14 Ernst'!AA$2,'P-07 HACCP score'!$C$2:$E$2,0))</f>
        <v>0.5</v>
      </c>
      <c r="BV264" s="6">
        <f>INDEX('P-07 HACCP score'!$C$3:$E$7,MATCH(AF264,'P-07 HACCP score'!$B$3:$B$7,0),MATCH('D-14 Ernst'!AB$2,'P-07 HACCP score'!$C$2:$E$2,0))</f>
        <v>0</v>
      </c>
      <c r="BW264" s="6">
        <f>INDEX('P-07 HACCP score'!$C$3:$E$7,MATCH(AG264,'P-07 HACCP score'!$B$3:$B$7,0),MATCH('D-14 Ernst'!AC$2,'P-07 HACCP score'!$C$2:$E$2,0))</f>
        <v>0</v>
      </c>
      <c r="BX264" s="6">
        <f>INDEX('P-07 HACCP score'!$C$3:$E$7,MATCH(AH264,'P-07 HACCP score'!$B$3:$B$7,0),MATCH('D-14 Ernst'!AD$2,'P-07 HACCP score'!$C$2:$E$2,0))</f>
        <v>0</v>
      </c>
    </row>
    <row r="265" spans="1:76" s="6" customFormat="1" x14ac:dyDescent="0.45">
      <c r="A265" s="47">
        <v>51770</v>
      </c>
      <c r="B265" s="6" t="s">
        <v>284</v>
      </c>
      <c r="C265" s="6" t="s">
        <v>640</v>
      </c>
      <c r="D265" s="21" t="s">
        <v>31</v>
      </c>
      <c r="E265" s="22" t="s">
        <v>32</v>
      </c>
      <c r="F265" s="22"/>
      <c r="G265" s="22"/>
      <c r="H265" s="25"/>
      <c r="I265" s="25"/>
      <c r="J265" s="25"/>
      <c r="K265" s="25"/>
      <c r="L265" s="25"/>
      <c r="M265" s="22"/>
      <c r="N265" s="22"/>
      <c r="O265" s="26"/>
      <c r="P265" s="26"/>
      <c r="Q265" s="22"/>
      <c r="R265" s="22"/>
      <c r="S265" s="22"/>
      <c r="T265" s="22"/>
      <c r="U265" s="22"/>
      <c r="V265" s="22"/>
      <c r="W265" s="22"/>
      <c r="X265" s="22"/>
      <c r="Y265" s="22"/>
      <c r="Z265" s="22"/>
      <c r="AA265" s="22"/>
      <c r="AB265" s="22"/>
      <c r="AC265" s="22"/>
      <c r="AD265" s="22"/>
      <c r="AE265" s="22" t="s">
        <v>726</v>
      </c>
      <c r="AF265" s="22"/>
      <c r="AG265" s="22"/>
      <c r="AH265" s="22"/>
      <c r="AI265" s="4">
        <f>COUNTIF(AU265:AW265,5)+COUNTIF(BC265:BD265,5)+COUNTIF(BG265:BX265,5)+COUNTIF(AU265:AW265,9)+COUNTIF(BC265:BD265,9)+COUNTIF(BG265:BX265,9)</f>
        <v>0</v>
      </c>
      <c r="AJ265" s="4">
        <f>COUNTIF(AU265:AW265,15)+COUNTIF(BC265:BD265,15)+COUNTIF(BG265:BX265,15)+COUNTIF(AU265:AW265,25)+COUNTIF(BC265:BD265,25)+COUNTIF(BG265:BX265,25)</f>
        <v>0</v>
      </c>
      <c r="AK265" s="4" t="str">
        <f>IF(AJ265&gt;=1,"HOOG",IF(AI265&gt;=2,"MIDDEN","LAAG"))</f>
        <v>LAAG</v>
      </c>
      <c r="AL265" s="4" t="str">
        <f>IF(AND(AJ265=1,OR(G265="H",X265="H"),TEXT(D265,0)&lt;&gt;"4"),"J","N" )</f>
        <v>N</v>
      </c>
      <c r="AM265" s="4" t="s">
        <v>34</v>
      </c>
      <c r="AN265" s="80" t="str">
        <f>IF(OR(AM265="J",AL265="J"),"MIDDEN",AK265)</f>
        <v>LAAG</v>
      </c>
      <c r="AO265" s="4" t="s">
        <v>32</v>
      </c>
      <c r="AP265" s="4" t="s">
        <v>36</v>
      </c>
      <c r="AQ265" s="4" t="s">
        <v>34</v>
      </c>
      <c r="AR265" s="4" t="str">
        <f>IF(AND(AO265="H",AP265="K"),"J",IF(OR(AND(AO265="L",AP265="K",AQ265="J"),AND(AO265="H",AP265="G",AQ265="J")),"J","N"))</f>
        <v>N</v>
      </c>
      <c r="AS265" s="4" t="s">
        <v>34</v>
      </c>
      <c r="AT265" s="4" t="str">
        <f>IF(AR265="N",AN265,IF(AN265="LAAG","MIDDEN","HOOG"))</f>
        <v>LAAG</v>
      </c>
      <c r="AU265" s="6">
        <f>INDEX('P-07 HACCP score'!$C$3:$E$7,MATCH(E265,'P-07 HACCP score'!$B$3:$B$7,0),MATCH('D-14 Ernst'!A$2,'P-07 HACCP score'!$C$2:$E$2,0))</f>
        <v>3</v>
      </c>
      <c r="AV265" s="6">
        <f>INDEX('P-07 HACCP score'!$C$3:$E$7,MATCH(F265,'P-07 HACCP score'!$B$3:$B$7,0),MATCH('D-14 Ernst'!B$2,'P-07 HACCP score'!$C$2:$E$2,0))</f>
        <v>0</v>
      </c>
      <c r="AW265" s="6">
        <f>INDEX('P-07 HACCP score'!$C$3:$E$7,MATCH(G265,'P-07 HACCP score'!$B$3:$B$7,0),MATCH('D-14 Ernst'!C$2,'P-07 HACCP score'!$C$2:$E$2,0))</f>
        <v>0</v>
      </c>
      <c r="AX265" s="6">
        <f>INDEX('P-07 HACCP score'!$C$3:$E$7,MATCH(H265,'P-07 HACCP score'!$B$3:$B$7,0),MATCH('D-14 Ernst'!D$2,'P-07 HACCP score'!$C$2:$E$2,0))</f>
        <v>0</v>
      </c>
      <c r="AY265" s="6">
        <f>INDEX('P-07 HACCP score'!$C$3:$E$7,MATCH(I265,'P-07 HACCP score'!$B$3:$B$7,0),MATCH('D-14 Ernst'!E$2,'P-07 HACCP score'!$C$2:$E$2,0))</f>
        <v>0</v>
      </c>
      <c r="AZ265" s="6">
        <f>INDEX('P-07 HACCP score'!$C$3:$E$7,MATCH(J265,'P-07 HACCP score'!$B$3:$B$7,0),MATCH('D-14 Ernst'!F$2,'P-07 HACCP score'!$C$2:$E$2,0))</f>
        <v>0</v>
      </c>
      <c r="BA265" s="6">
        <f>INDEX('P-07 HACCP score'!$C$3:$E$7,MATCH(K265,'P-07 HACCP score'!$B$3:$B$7,0),MATCH('D-14 Ernst'!G$2,'P-07 HACCP score'!$C$2:$E$2,0))</f>
        <v>0</v>
      </c>
      <c r="BB265" s="6">
        <f>INDEX('P-07 HACCP score'!$C$3:$E$7,MATCH(L265,'P-07 HACCP score'!$B$3:$B$7,0),MATCH('D-14 Ernst'!H$2,'P-07 HACCP score'!$C$2:$E$2,0))</f>
        <v>0</v>
      </c>
      <c r="BC265" s="6">
        <f>INDEX('P-07 HACCP score'!$C$3:$E$7,MATCH(M265,'P-07 HACCP score'!$B$3:$B$7,0),MATCH('D-14 Ernst'!I$2,'P-07 HACCP score'!$C$2:$E$2,0))</f>
        <v>0</v>
      </c>
      <c r="BD265" s="6">
        <f>INDEX('P-07 HACCP score'!$C$3:$E$7,MATCH(N265,'P-07 HACCP score'!$B$3:$B$7,0),MATCH('D-14 Ernst'!J$2,'P-07 HACCP score'!$C$2:$E$2,0))</f>
        <v>0</v>
      </c>
      <c r="BE265" s="6">
        <f>INDEX('P-07 HACCP score'!$C$3:$E$7,MATCH(O265,'P-07 HACCP score'!$B$3:$B$7,0),MATCH('D-14 Ernst'!K$2,'P-07 HACCP score'!$C$2:$E$2,0))</f>
        <v>0</v>
      </c>
      <c r="BF265" s="6">
        <f>INDEX('P-07 HACCP score'!$C$3:$E$7,MATCH(P265,'P-07 HACCP score'!$B$3:$B$7,0),MATCH('D-14 Ernst'!L$2,'P-07 HACCP score'!$C$2:$E$2,0))</f>
        <v>0</v>
      </c>
      <c r="BG265" s="6">
        <f>INDEX('P-07 HACCP score'!$C$3:$E$7,MATCH(Q265,'P-07 HACCP score'!$B$3:$B$7,0),MATCH('D-14 Ernst'!M$2,'P-07 HACCP score'!$C$2:$E$2,0))</f>
        <v>0</v>
      </c>
      <c r="BH265" s="6">
        <f>INDEX('P-07 HACCP score'!$C$3:$E$7,MATCH(R265,'P-07 HACCP score'!$B$3:$B$7,0),MATCH('D-14 Ernst'!N$2,'P-07 HACCP score'!$C$2:$E$2,0))</f>
        <v>0</v>
      </c>
      <c r="BI265" s="6">
        <f>INDEX('P-07 HACCP score'!$C$3:$E$7,MATCH(S265,'P-07 HACCP score'!$B$3:$B$7,0),MATCH('D-14 Ernst'!O$2,'P-07 HACCP score'!$C$2:$E$2,0))</f>
        <v>0</v>
      </c>
      <c r="BJ265" s="6">
        <f>INDEX('P-07 HACCP score'!$C$3:$E$7,MATCH(T265,'P-07 HACCP score'!$B$3:$B$7,0),MATCH('D-14 Ernst'!P$2,'P-07 HACCP score'!$C$2:$E$2,0))</f>
        <v>0</v>
      </c>
      <c r="BK265" s="6">
        <f>INDEX('P-07 HACCP score'!$C$3:$E$7,MATCH(U265,'P-07 HACCP score'!$B$3:$B$7,0),MATCH('D-14 Ernst'!Q$2,'P-07 HACCP score'!$C$2:$E$2,0))</f>
        <v>0</v>
      </c>
      <c r="BL265" s="6">
        <f>INDEX('P-07 HACCP score'!$C$3:$E$7,MATCH(V265,'P-07 HACCP score'!$B$3:$B$7,0),MATCH('D-14 Ernst'!R$2,'P-07 HACCP score'!$C$2:$E$2,0))</f>
        <v>0</v>
      </c>
      <c r="BM265" s="6">
        <f>INDEX('P-07 HACCP score'!$C$3:$E$7,MATCH(W265,'P-07 HACCP score'!$B$3:$B$7,0),MATCH('D-14 Ernst'!S$2,'P-07 HACCP score'!$C$2:$E$2,0))</f>
        <v>0</v>
      </c>
      <c r="BN265" s="6">
        <f>INDEX('P-07 HACCP score'!$C$3:$E$7,MATCH(X265,'P-07 HACCP score'!$B$3:$B$7,0),MATCH('D-14 Ernst'!T$2,'P-07 HACCP score'!$C$2:$E$2,0))</f>
        <v>0</v>
      </c>
      <c r="BO265" s="6">
        <f>INDEX('P-07 HACCP score'!$C$3:$E$7,MATCH(Y265,'P-07 HACCP score'!$B$3:$B$7,0),MATCH('D-14 Ernst'!U$2,'P-07 HACCP score'!$C$2:$E$2,0))</f>
        <v>0</v>
      </c>
      <c r="BP265" s="6">
        <f>INDEX('P-07 HACCP score'!$C$3:$E$7,MATCH(Z265,'P-07 HACCP score'!$B$3:$B$7,0),MATCH('D-14 Ernst'!V$2,'P-07 HACCP score'!$C$2:$E$2,0))</f>
        <v>0</v>
      </c>
      <c r="BQ265" s="6">
        <f>INDEX('P-07 HACCP score'!$C$3:$E$7,MATCH(AA265,'P-07 HACCP score'!$B$3:$B$7,0),MATCH('D-14 Ernst'!W$2,'P-07 HACCP score'!$C$2:$E$2,0))</f>
        <v>0</v>
      </c>
      <c r="BR265" s="6">
        <f>INDEX('P-07 HACCP score'!$C$3:$E$7,MATCH(AB265,'P-07 HACCP score'!$B$3:$B$7,0),MATCH('D-14 Ernst'!X$2,'P-07 HACCP score'!$C$2:$E$2,0))</f>
        <v>0</v>
      </c>
      <c r="BS265" s="6">
        <f>INDEX('P-07 HACCP score'!$C$3:$E$7,MATCH(AC265,'P-07 HACCP score'!$B$3:$B$7,0),MATCH('D-14 Ernst'!Y$2,'P-07 HACCP score'!$C$2:$E$2,0))</f>
        <v>0</v>
      </c>
      <c r="BT265" s="6">
        <f>INDEX('P-07 HACCP score'!$C$3:$E$7,MATCH(AD265,'P-07 HACCP score'!$B$3:$B$7,0),MATCH('D-14 Ernst'!Z$2,'P-07 HACCP score'!$C$2:$E$2,0))</f>
        <v>0</v>
      </c>
      <c r="BU265" s="6">
        <f>INDEX('P-07 HACCP score'!$C$3:$E$7,MATCH(AE265,'P-07 HACCP score'!$B$3:$B$7,0),MATCH('D-14 Ernst'!AA$2,'P-07 HACCP score'!$C$2:$E$2,0))</f>
        <v>0.5</v>
      </c>
      <c r="BV265" s="6">
        <f>INDEX('P-07 HACCP score'!$C$3:$E$7,MATCH(AF265,'P-07 HACCP score'!$B$3:$B$7,0),MATCH('D-14 Ernst'!AB$2,'P-07 HACCP score'!$C$2:$E$2,0))</f>
        <v>0</v>
      </c>
      <c r="BW265" s="6">
        <f>INDEX('P-07 HACCP score'!$C$3:$E$7,MATCH(AG265,'P-07 HACCP score'!$B$3:$B$7,0),MATCH('D-14 Ernst'!AC$2,'P-07 HACCP score'!$C$2:$E$2,0))</f>
        <v>0</v>
      </c>
      <c r="BX265" s="6">
        <f>INDEX('P-07 HACCP score'!$C$3:$E$7,MATCH(AH265,'P-07 HACCP score'!$B$3:$B$7,0),MATCH('D-14 Ernst'!AD$2,'P-07 HACCP score'!$C$2:$E$2,0))</f>
        <v>0</v>
      </c>
    </row>
    <row r="266" spans="1:76" s="6" customFormat="1" x14ac:dyDescent="0.45">
      <c r="A266" s="47">
        <v>51780</v>
      </c>
      <c r="B266" s="6" t="s">
        <v>285</v>
      </c>
      <c r="C266" s="6" t="s">
        <v>640</v>
      </c>
      <c r="D266" s="21" t="s">
        <v>31</v>
      </c>
      <c r="E266" s="22"/>
      <c r="F266" s="22"/>
      <c r="G266" s="22"/>
      <c r="H266" s="25"/>
      <c r="I266" s="25"/>
      <c r="J266" s="25"/>
      <c r="K266" s="25"/>
      <c r="L266" s="25"/>
      <c r="M266" s="22"/>
      <c r="N266" s="22"/>
      <c r="O266" s="26"/>
      <c r="P266" s="26"/>
      <c r="Q266" s="22"/>
      <c r="R266" s="22"/>
      <c r="S266" s="22"/>
      <c r="T266" s="22"/>
      <c r="U266" s="22"/>
      <c r="V266" s="22"/>
      <c r="W266" s="22"/>
      <c r="X266" s="22"/>
      <c r="Y266" s="22"/>
      <c r="Z266" s="22"/>
      <c r="AA266" s="22"/>
      <c r="AB266" s="22"/>
      <c r="AC266" s="22"/>
      <c r="AD266" s="22"/>
      <c r="AE266" s="22" t="s">
        <v>726</v>
      </c>
      <c r="AF266" s="22"/>
      <c r="AG266" s="22"/>
      <c r="AH266" s="22"/>
      <c r="AI266" s="4">
        <f>COUNTIF(AU266:AW266,5)+COUNTIF(BC266:BD266,5)+COUNTIF(BG266:BX266,5)+COUNTIF(AU266:AW266,9)+COUNTIF(BC266:BD266,9)+COUNTIF(BG266:BX266,9)</f>
        <v>0</v>
      </c>
      <c r="AJ266" s="4">
        <f>COUNTIF(AU266:AW266,15)+COUNTIF(BC266:BD266,15)+COUNTIF(BG266:BX266,15)+COUNTIF(AU266:AW266,25)+COUNTIF(BC266:BD266,25)+COUNTIF(BG266:BX266,25)</f>
        <v>0</v>
      </c>
      <c r="AK266" s="4" t="str">
        <f>IF(AJ266&gt;=1,"HOOG",IF(AI266&gt;=2,"MIDDEN","LAAG"))</f>
        <v>LAAG</v>
      </c>
      <c r="AL266" s="4" t="str">
        <f>IF(AND(AJ266=1,OR(G266="H",X266="H"),TEXT(D266,0)&lt;&gt;"4"),"J","N" )</f>
        <v>N</v>
      </c>
      <c r="AM266" s="4" t="s">
        <v>34</v>
      </c>
      <c r="AN266" s="80" t="str">
        <f>IF(OR(AM266="J",AL266="J"),"MIDDEN",AK266)</f>
        <v>LAAG</v>
      </c>
      <c r="AO266" s="4" t="s">
        <v>35</v>
      </c>
      <c r="AP266" s="4" t="s">
        <v>36</v>
      </c>
      <c r="AQ266" s="4" t="s">
        <v>34</v>
      </c>
      <c r="AR266" s="4" t="str">
        <f>IF(AND(AO266="H",AP266="K"),"J",IF(OR(AND(AO266="L",AP266="K",AQ266="J"),AND(AO266="H",AP266="G",AQ266="J")),"J","N"))</f>
        <v>N</v>
      </c>
      <c r="AS266" s="4" t="s">
        <v>112</v>
      </c>
      <c r="AT266" s="4" t="str">
        <f>IF(AR266="N",AN266,IF(AN266="LAAG","MIDDEN","HOOG"))</f>
        <v>LAAG</v>
      </c>
      <c r="AU266" s="6">
        <f>INDEX('P-07 HACCP score'!$C$3:$E$7,MATCH(E266,'P-07 HACCP score'!$B$3:$B$7,0),MATCH('D-14 Ernst'!A$2,'P-07 HACCP score'!$C$2:$E$2,0))</f>
        <v>0</v>
      </c>
      <c r="AV266" s="6">
        <f>INDEX('P-07 HACCP score'!$C$3:$E$7,MATCH(F266,'P-07 HACCP score'!$B$3:$B$7,0),MATCH('D-14 Ernst'!B$2,'P-07 HACCP score'!$C$2:$E$2,0))</f>
        <v>0</v>
      </c>
      <c r="AW266" s="6">
        <f>INDEX('P-07 HACCP score'!$C$3:$E$7,MATCH(G266,'P-07 HACCP score'!$B$3:$B$7,0),MATCH('D-14 Ernst'!C$2,'P-07 HACCP score'!$C$2:$E$2,0))</f>
        <v>0</v>
      </c>
      <c r="AX266" s="6">
        <f>INDEX('P-07 HACCP score'!$C$3:$E$7,MATCH(H266,'P-07 HACCP score'!$B$3:$B$7,0),MATCH('D-14 Ernst'!D$2,'P-07 HACCP score'!$C$2:$E$2,0))</f>
        <v>0</v>
      </c>
      <c r="AY266" s="6">
        <f>INDEX('P-07 HACCP score'!$C$3:$E$7,MATCH(I266,'P-07 HACCP score'!$B$3:$B$7,0),MATCH('D-14 Ernst'!E$2,'P-07 HACCP score'!$C$2:$E$2,0))</f>
        <v>0</v>
      </c>
      <c r="AZ266" s="6">
        <f>INDEX('P-07 HACCP score'!$C$3:$E$7,MATCH(J266,'P-07 HACCP score'!$B$3:$B$7,0),MATCH('D-14 Ernst'!F$2,'P-07 HACCP score'!$C$2:$E$2,0))</f>
        <v>0</v>
      </c>
      <c r="BA266" s="6">
        <f>INDEX('P-07 HACCP score'!$C$3:$E$7,MATCH(K266,'P-07 HACCP score'!$B$3:$B$7,0),MATCH('D-14 Ernst'!G$2,'P-07 HACCP score'!$C$2:$E$2,0))</f>
        <v>0</v>
      </c>
      <c r="BB266" s="6">
        <f>INDEX('P-07 HACCP score'!$C$3:$E$7,MATCH(L266,'P-07 HACCP score'!$B$3:$B$7,0),MATCH('D-14 Ernst'!H$2,'P-07 HACCP score'!$C$2:$E$2,0))</f>
        <v>0</v>
      </c>
      <c r="BC266" s="6">
        <f>INDEX('P-07 HACCP score'!$C$3:$E$7,MATCH(M266,'P-07 HACCP score'!$B$3:$B$7,0),MATCH('D-14 Ernst'!I$2,'P-07 HACCP score'!$C$2:$E$2,0))</f>
        <v>0</v>
      </c>
      <c r="BD266" s="6">
        <f>INDEX('P-07 HACCP score'!$C$3:$E$7,MATCH(N266,'P-07 HACCP score'!$B$3:$B$7,0),MATCH('D-14 Ernst'!J$2,'P-07 HACCP score'!$C$2:$E$2,0))</f>
        <v>0</v>
      </c>
      <c r="BE266" s="6">
        <f>INDEX('P-07 HACCP score'!$C$3:$E$7,MATCH(O266,'P-07 HACCP score'!$B$3:$B$7,0),MATCH('D-14 Ernst'!K$2,'P-07 HACCP score'!$C$2:$E$2,0))</f>
        <v>0</v>
      </c>
      <c r="BF266" s="6">
        <f>INDEX('P-07 HACCP score'!$C$3:$E$7,MATCH(P266,'P-07 HACCP score'!$B$3:$B$7,0),MATCH('D-14 Ernst'!L$2,'P-07 HACCP score'!$C$2:$E$2,0))</f>
        <v>0</v>
      </c>
      <c r="BG266" s="6">
        <f>INDEX('P-07 HACCP score'!$C$3:$E$7,MATCH(Q266,'P-07 HACCP score'!$B$3:$B$7,0),MATCH('D-14 Ernst'!M$2,'P-07 HACCP score'!$C$2:$E$2,0))</f>
        <v>0</v>
      </c>
      <c r="BH266" s="6">
        <f>INDEX('P-07 HACCP score'!$C$3:$E$7,MATCH(R266,'P-07 HACCP score'!$B$3:$B$7,0),MATCH('D-14 Ernst'!N$2,'P-07 HACCP score'!$C$2:$E$2,0))</f>
        <v>0</v>
      </c>
      <c r="BI266" s="6">
        <f>INDEX('P-07 HACCP score'!$C$3:$E$7,MATCH(S266,'P-07 HACCP score'!$B$3:$B$7,0),MATCH('D-14 Ernst'!O$2,'P-07 HACCP score'!$C$2:$E$2,0))</f>
        <v>0</v>
      </c>
      <c r="BJ266" s="6">
        <f>INDEX('P-07 HACCP score'!$C$3:$E$7,MATCH(T266,'P-07 HACCP score'!$B$3:$B$7,0),MATCH('D-14 Ernst'!P$2,'P-07 HACCP score'!$C$2:$E$2,0))</f>
        <v>0</v>
      </c>
      <c r="BK266" s="6">
        <f>INDEX('P-07 HACCP score'!$C$3:$E$7,MATCH(U266,'P-07 HACCP score'!$B$3:$B$7,0),MATCH('D-14 Ernst'!Q$2,'P-07 HACCP score'!$C$2:$E$2,0))</f>
        <v>0</v>
      </c>
      <c r="BL266" s="6">
        <f>INDEX('P-07 HACCP score'!$C$3:$E$7,MATCH(V266,'P-07 HACCP score'!$B$3:$B$7,0),MATCH('D-14 Ernst'!R$2,'P-07 HACCP score'!$C$2:$E$2,0))</f>
        <v>0</v>
      </c>
      <c r="BM266" s="6">
        <f>INDEX('P-07 HACCP score'!$C$3:$E$7,MATCH(W266,'P-07 HACCP score'!$B$3:$B$7,0),MATCH('D-14 Ernst'!S$2,'P-07 HACCP score'!$C$2:$E$2,0))</f>
        <v>0</v>
      </c>
      <c r="BN266" s="6">
        <f>INDEX('P-07 HACCP score'!$C$3:$E$7,MATCH(X266,'P-07 HACCP score'!$B$3:$B$7,0),MATCH('D-14 Ernst'!T$2,'P-07 HACCP score'!$C$2:$E$2,0))</f>
        <v>0</v>
      </c>
      <c r="BO266" s="6">
        <f>INDEX('P-07 HACCP score'!$C$3:$E$7,MATCH(Y266,'P-07 HACCP score'!$B$3:$B$7,0),MATCH('D-14 Ernst'!U$2,'P-07 HACCP score'!$C$2:$E$2,0))</f>
        <v>0</v>
      </c>
      <c r="BP266" s="6">
        <f>INDEX('P-07 HACCP score'!$C$3:$E$7,MATCH(Z266,'P-07 HACCP score'!$B$3:$B$7,0),MATCH('D-14 Ernst'!V$2,'P-07 HACCP score'!$C$2:$E$2,0))</f>
        <v>0</v>
      </c>
      <c r="BQ266" s="6">
        <f>INDEX('P-07 HACCP score'!$C$3:$E$7,MATCH(AA266,'P-07 HACCP score'!$B$3:$B$7,0),MATCH('D-14 Ernst'!W$2,'P-07 HACCP score'!$C$2:$E$2,0))</f>
        <v>0</v>
      </c>
      <c r="BR266" s="6">
        <f>INDEX('P-07 HACCP score'!$C$3:$E$7,MATCH(AB266,'P-07 HACCP score'!$B$3:$B$7,0),MATCH('D-14 Ernst'!X$2,'P-07 HACCP score'!$C$2:$E$2,0))</f>
        <v>0</v>
      </c>
      <c r="BS266" s="6">
        <f>INDEX('P-07 HACCP score'!$C$3:$E$7,MATCH(AC266,'P-07 HACCP score'!$B$3:$B$7,0),MATCH('D-14 Ernst'!Y$2,'P-07 HACCP score'!$C$2:$E$2,0))</f>
        <v>0</v>
      </c>
      <c r="BT266" s="6">
        <f>INDEX('P-07 HACCP score'!$C$3:$E$7,MATCH(AD266,'P-07 HACCP score'!$B$3:$B$7,0),MATCH('D-14 Ernst'!Z$2,'P-07 HACCP score'!$C$2:$E$2,0))</f>
        <v>0</v>
      </c>
      <c r="BU266" s="6">
        <f>INDEX('P-07 HACCP score'!$C$3:$E$7,MATCH(AE266,'P-07 HACCP score'!$B$3:$B$7,0),MATCH('D-14 Ernst'!AA$2,'P-07 HACCP score'!$C$2:$E$2,0))</f>
        <v>0.5</v>
      </c>
      <c r="BV266" s="6">
        <f>INDEX('P-07 HACCP score'!$C$3:$E$7,MATCH(AF266,'P-07 HACCP score'!$B$3:$B$7,0),MATCH('D-14 Ernst'!AB$2,'P-07 HACCP score'!$C$2:$E$2,0))</f>
        <v>0</v>
      </c>
      <c r="BW266" s="6">
        <f>INDEX('P-07 HACCP score'!$C$3:$E$7,MATCH(AG266,'P-07 HACCP score'!$B$3:$B$7,0),MATCH('D-14 Ernst'!AC$2,'P-07 HACCP score'!$C$2:$E$2,0))</f>
        <v>0</v>
      </c>
      <c r="BX266" s="6">
        <f>INDEX('P-07 HACCP score'!$C$3:$E$7,MATCH(AH266,'P-07 HACCP score'!$B$3:$B$7,0),MATCH('D-14 Ernst'!AD$2,'P-07 HACCP score'!$C$2:$E$2,0))</f>
        <v>0</v>
      </c>
    </row>
    <row r="267" spans="1:76" s="6" customFormat="1" x14ac:dyDescent="0.45">
      <c r="A267" s="47">
        <v>51783</v>
      </c>
      <c r="B267" s="6" t="s">
        <v>627</v>
      </c>
      <c r="C267" s="6" t="s">
        <v>640</v>
      </c>
      <c r="D267" s="21" t="s">
        <v>31</v>
      </c>
      <c r="E267" s="22" t="s">
        <v>726</v>
      </c>
      <c r="F267" s="22"/>
      <c r="G267" s="22"/>
      <c r="H267" s="25"/>
      <c r="I267" s="25"/>
      <c r="J267" s="25"/>
      <c r="K267" s="25"/>
      <c r="L267" s="25"/>
      <c r="M267" s="22"/>
      <c r="N267" s="22"/>
      <c r="O267" s="26"/>
      <c r="P267" s="26"/>
      <c r="Q267" s="22"/>
      <c r="R267" s="22"/>
      <c r="S267" s="22"/>
      <c r="T267" s="22"/>
      <c r="U267" s="22"/>
      <c r="V267" s="22"/>
      <c r="W267" s="22"/>
      <c r="X267" s="22"/>
      <c r="Y267" s="22"/>
      <c r="Z267" s="22"/>
      <c r="AA267" s="22"/>
      <c r="AB267" s="22"/>
      <c r="AC267" s="22"/>
      <c r="AD267" s="22"/>
      <c r="AE267" s="22" t="s">
        <v>726</v>
      </c>
      <c r="AF267" s="22"/>
      <c r="AG267" s="22"/>
      <c r="AH267" s="22"/>
      <c r="AI267" s="4">
        <f>COUNTIF(AU267:AW267,5)+COUNTIF(BC267:BD267,5)+COUNTIF(BG267:BX267,5)+COUNTIF(AU267:AW267,9)+COUNTIF(BC267:BD267,9)+COUNTIF(BG267:BX267,9)</f>
        <v>0</v>
      </c>
      <c r="AJ267" s="4">
        <f>COUNTIF(AU267:AW267,15)+COUNTIF(BC267:BD267,15)+COUNTIF(BG267:BX267,15)+COUNTIF(AU267:AW267,25)+COUNTIF(BC267:BD267,25)+COUNTIF(BG267:BX267,25)</f>
        <v>0</v>
      </c>
      <c r="AK267" s="4" t="str">
        <f>IF(AJ267&gt;=1,"HOOG",IF(AI267&gt;=2,"MIDDEN","LAAG"))</f>
        <v>LAAG</v>
      </c>
      <c r="AL267" s="4" t="str">
        <f>IF(AND(AJ267=1,OR(G267="H",X267="H"),TEXT(D267,0)&lt;&gt;"4"),"J","N" )</f>
        <v>N</v>
      </c>
      <c r="AM267" s="4" t="s">
        <v>34</v>
      </c>
      <c r="AN267" s="80" t="str">
        <f>IF(OR(AM267="J",AL267="J"),"MIDDEN",AK267)</f>
        <v>LAAG</v>
      </c>
      <c r="AO267" s="4" t="s">
        <v>32</v>
      </c>
      <c r="AP267" s="4" t="s">
        <v>33</v>
      </c>
      <c r="AQ267" s="4" t="s">
        <v>34</v>
      </c>
      <c r="AR267" s="4" t="str">
        <f>IF(AND(AO267="H",AP267="K"),"J",IF(OR(AND(AO267="L",AP267="K",AQ267="J"),AND(AO267="H",AP267="G",AQ267="J")),"J","N"))</f>
        <v>N</v>
      </c>
      <c r="AS267" s="4" t="s">
        <v>34</v>
      </c>
      <c r="AT267" s="4" t="str">
        <f>IF(AR267="N",AN267,IF(AN267="LAAG","MIDDEN","HOOG"))</f>
        <v>LAAG</v>
      </c>
      <c r="AU267" s="6">
        <f>INDEX('P-07 HACCP score'!$C$3:$E$7,MATCH(E267,'P-07 HACCP score'!$B$3:$B$7,0),MATCH('D-14 Ernst'!A$2,'P-07 HACCP score'!$C$2:$E$2,0))</f>
        <v>1.5</v>
      </c>
      <c r="AV267" s="6">
        <f>INDEX('P-07 HACCP score'!$C$3:$E$7,MATCH(F267,'P-07 HACCP score'!$B$3:$B$7,0),MATCH('D-14 Ernst'!B$2,'P-07 HACCP score'!$C$2:$E$2,0))</f>
        <v>0</v>
      </c>
      <c r="AW267" s="6">
        <f>INDEX('P-07 HACCP score'!$C$3:$E$7,MATCH(G267,'P-07 HACCP score'!$B$3:$B$7,0),MATCH('D-14 Ernst'!C$2,'P-07 HACCP score'!$C$2:$E$2,0))</f>
        <v>0</v>
      </c>
      <c r="AX267" s="6">
        <f>INDEX('P-07 HACCP score'!$C$3:$E$7,MATCH(H267,'P-07 HACCP score'!$B$3:$B$7,0),MATCH('D-14 Ernst'!D$2,'P-07 HACCP score'!$C$2:$E$2,0))</f>
        <v>0</v>
      </c>
      <c r="AY267" s="6">
        <f>INDEX('P-07 HACCP score'!$C$3:$E$7,MATCH(I267,'P-07 HACCP score'!$B$3:$B$7,0),MATCH('D-14 Ernst'!E$2,'P-07 HACCP score'!$C$2:$E$2,0))</f>
        <v>0</v>
      </c>
      <c r="AZ267" s="6">
        <f>INDEX('P-07 HACCP score'!$C$3:$E$7,MATCH(J267,'P-07 HACCP score'!$B$3:$B$7,0),MATCH('D-14 Ernst'!F$2,'P-07 HACCP score'!$C$2:$E$2,0))</f>
        <v>0</v>
      </c>
      <c r="BA267" s="6">
        <f>INDEX('P-07 HACCP score'!$C$3:$E$7,MATCH(K267,'P-07 HACCP score'!$B$3:$B$7,0),MATCH('D-14 Ernst'!G$2,'P-07 HACCP score'!$C$2:$E$2,0))</f>
        <v>0</v>
      </c>
      <c r="BB267" s="6">
        <f>INDEX('P-07 HACCP score'!$C$3:$E$7,MATCH(L267,'P-07 HACCP score'!$B$3:$B$7,0),MATCH('D-14 Ernst'!H$2,'P-07 HACCP score'!$C$2:$E$2,0))</f>
        <v>0</v>
      </c>
      <c r="BC267" s="6">
        <f>INDEX('P-07 HACCP score'!$C$3:$E$7,MATCH(M267,'P-07 HACCP score'!$B$3:$B$7,0),MATCH('D-14 Ernst'!I$2,'P-07 HACCP score'!$C$2:$E$2,0))</f>
        <v>0</v>
      </c>
      <c r="BD267" s="6">
        <f>INDEX('P-07 HACCP score'!$C$3:$E$7,MATCH(N267,'P-07 HACCP score'!$B$3:$B$7,0),MATCH('D-14 Ernst'!J$2,'P-07 HACCP score'!$C$2:$E$2,0))</f>
        <v>0</v>
      </c>
      <c r="BE267" s="6">
        <f>INDEX('P-07 HACCP score'!$C$3:$E$7,MATCH(O267,'P-07 HACCP score'!$B$3:$B$7,0),MATCH('D-14 Ernst'!K$2,'P-07 HACCP score'!$C$2:$E$2,0))</f>
        <v>0</v>
      </c>
      <c r="BF267" s="6">
        <f>INDEX('P-07 HACCP score'!$C$3:$E$7,MATCH(P267,'P-07 HACCP score'!$B$3:$B$7,0),MATCH('D-14 Ernst'!L$2,'P-07 HACCP score'!$C$2:$E$2,0))</f>
        <v>0</v>
      </c>
      <c r="BG267" s="6">
        <f>INDEX('P-07 HACCP score'!$C$3:$E$7,MATCH(Q267,'P-07 HACCP score'!$B$3:$B$7,0),MATCH('D-14 Ernst'!M$2,'P-07 HACCP score'!$C$2:$E$2,0))</f>
        <v>0</v>
      </c>
      <c r="BH267" s="6">
        <f>INDEX('P-07 HACCP score'!$C$3:$E$7,MATCH(R267,'P-07 HACCP score'!$B$3:$B$7,0),MATCH('D-14 Ernst'!N$2,'P-07 HACCP score'!$C$2:$E$2,0))</f>
        <v>0</v>
      </c>
      <c r="BI267" s="6">
        <f>INDEX('P-07 HACCP score'!$C$3:$E$7,MATCH(S267,'P-07 HACCP score'!$B$3:$B$7,0),MATCH('D-14 Ernst'!O$2,'P-07 HACCP score'!$C$2:$E$2,0))</f>
        <v>0</v>
      </c>
      <c r="BJ267" s="6">
        <f>INDEX('P-07 HACCP score'!$C$3:$E$7,MATCH(T267,'P-07 HACCP score'!$B$3:$B$7,0),MATCH('D-14 Ernst'!P$2,'P-07 HACCP score'!$C$2:$E$2,0))</f>
        <v>0</v>
      </c>
      <c r="BK267" s="6">
        <f>INDEX('P-07 HACCP score'!$C$3:$E$7,MATCH(U267,'P-07 HACCP score'!$B$3:$B$7,0),MATCH('D-14 Ernst'!Q$2,'P-07 HACCP score'!$C$2:$E$2,0))</f>
        <v>0</v>
      </c>
      <c r="BL267" s="6">
        <f>INDEX('P-07 HACCP score'!$C$3:$E$7,MATCH(V267,'P-07 HACCP score'!$B$3:$B$7,0),MATCH('D-14 Ernst'!R$2,'P-07 HACCP score'!$C$2:$E$2,0))</f>
        <v>0</v>
      </c>
      <c r="BM267" s="6">
        <f>INDEX('P-07 HACCP score'!$C$3:$E$7,MATCH(W267,'P-07 HACCP score'!$B$3:$B$7,0),MATCH('D-14 Ernst'!S$2,'P-07 HACCP score'!$C$2:$E$2,0))</f>
        <v>0</v>
      </c>
      <c r="BN267" s="6">
        <f>INDEX('P-07 HACCP score'!$C$3:$E$7,MATCH(X267,'P-07 HACCP score'!$B$3:$B$7,0),MATCH('D-14 Ernst'!T$2,'P-07 HACCP score'!$C$2:$E$2,0))</f>
        <v>0</v>
      </c>
      <c r="BO267" s="6">
        <f>INDEX('P-07 HACCP score'!$C$3:$E$7,MATCH(Y267,'P-07 HACCP score'!$B$3:$B$7,0),MATCH('D-14 Ernst'!U$2,'P-07 HACCP score'!$C$2:$E$2,0))</f>
        <v>0</v>
      </c>
      <c r="BP267" s="6">
        <f>INDEX('P-07 HACCP score'!$C$3:$E$7,MATCH(Z267,'P-07 HACCP score'!$B$3:$B$7,0),MATCH('D-14 Ernst'!V$2,'P-07 HACCP score'!$C$2:$E$2,0))</f>
        <v>0</v>
      </c>
      <c r="BQ267" s="6">
        <f>INDEX('P-07 HACCP score'!$C$3:$E$7,MATCH(AA267,'P-07 HACCP score'!$B$3:$B$7,0),MATCH('D-14 Ernst'!W$2,'P-07 HACCP score'!$C$2:$E$2,0))</f>
        <v>0</v>
      </c>
      <c r="BR267" s="6">
        <f>INDEX('P-07 HACCP score'!$C$3:$E$7,MATCH(AB267,'P-07 HACCP score'!$B$3:$B$7,0),MATCH('D-14 Ernst'!X$2,'P-07 HACCP score'!$C$2:$E$2,0))</f>
        <v>0</v>
      </c>
      <c r="BS267" s="6">
        <f>INDEX('P-07 HACCP score'!$C$3:$E$7,MATCH(AC267,'P-07 HACCP score'!$B$3:$B$7,0),MATCH('D-14 Ernst'!Y$2,'P-07 HACCP score'!$C$2:$E$2,0))</f>
        <v>0</v>
      </c>
      <c r="BT267" s="6">
        <f>INDEX('P-07 HACCP score'!$C$3:$E$7,MATCH(AD267,'P-07 HACCP score'!$B$3:$B$7,0),MATCH('D-14 Ernst'!Z$2,'P-07 HACCP score'!$C$2:$E$2,0))</f>
        <v>0</v>
      </c>
      <c r="BU267" s="6">
        <f>INDEX('P-07 HACCP score'!$C$3:$E$7,MATCH(AE267,'P-07 HACCP score'!$B$3:$B$7,0),MATCH('D-14 Ernst'!AA$2,'P-07 HACCP score'!$C$2:$E$2,0))</f>
        <v>0.5</v>
      </c>
      <c r="BV267" s="6">
        <f>INDEX('P-07 HACCP score'!$C$3:$E$7,MATCH(AF267,'P-07 HACCP score'!$B$3:$B$7,0),MATCH('D-14 Ernst'!AB$2,'P-07 HACCP score'!$C$2:$E$2,0))</f>
        <v>0</v>
      </c>
      <c r="BW267" s="6">
        <f>INDEX('P-07 HACCP score'!$C$3:$E$7,MATCH(AG267,'P-07 HACCP score'!$B$3:$B$7,0),MATCH('D-14 Ernst'!AC$2,'P-07 HACCP score'!$C$2:$E$2,0))</f>
        <v>0</v>
      </c>
      <c r="BX267" s="6">
        <f>INDEX('P-07 HACCP score'!$C$3:$E$7,MATCH(AH267,'P-07 HACCP score'!$B$3:$B$7,0),MATCH('D-14 Ernst'!AD$2,'P-07 HACCP score'!$C$2:$E$2,0))</f>
        <v>0</v>
      </c>
    </row>
    <row r="268" spans="1:76" s="6" customFormat="1" x14ac:dyDescent="0.45">
      <c r="A268" s="47">
        <v>53721</v>
      </c>
      <c r="B268" s="6" t="s">
        <v>286</v>
      </c>
      <c r="C268" s="6" t="s">
        <v>641</v>
      </c>
      <c r="D268" s="21" t="s">
        <v>31</v>
      </c>
      <c r="E268" s="42" t="s">
        <v>726</v>
      </c>
      <c r="F268" s="22"/>
      <c r="G268" s="22"/>
      <c r="H268" s="25"/>
      <c r="I268" s="25"/>
      <c r="J268" s="25"/>
      <c r="K268" s="25"/>
      <c r="L268" s="25"/>
      <c r="M268" s="22"/>
      <c r="N268" s="22"/>
      <c r="O268" s="26"/>
      <c r="P268" s="26"/>
      <c r="Q268" s="22"/>
      <c r="R268" s="22"/>
      <c r="S268" s="22"/>
      <c r="T268" s="22"/>
      <c r="U268" s="22"/>
      <c r="V268" s="22"/>
      <c r="W268" s="22"/>
      <c r="X268" s="22"/>
      <c r="Y268" s="22"/>
      <c r="Z268" s="22"/>
      <c r="AA268" s="22"/>
      <c r="AB268" s="22"/>
      <c r="AC268" s="22"/>
      <c r="AD268" s="22"/>
      <c r="AE268" s="22"/>
      <c r="AF268" s="22"/>
      <c r="AG268" s="22"/>
      <c r="AH268" s="22"/>
      <c r="AI268" s="4">
        <f>COUNTIF(AU268:AW268,5)+COUNTIF(BC268:BD268,5)+COUNTIF(BG268:BX268,5)+COUNTIF(AU268:AW268,9)+COUNTIF(BC268:BD268,9)+COUNTIF(BG268:BX268,9)</f>
        <v>0</v>
      </c>
      <c r="AJ268" s="4">
        <f>COUNTIF(AU268:AW268,15)+COUNTIF(BC268:BD268,15)+COUNTIF(BG268:BX268,15)+COUNTIF(AU268:AW268,25)+COUNTIF(BC268:BD268,25)+COUNTIF(BG268:BX268,25)</f>
        <v>0</v>
      </c>
      <c r="AK268" s="4" t="str">
        <f>IF(AJ268&gt;=1,"HOOG",IF(AI268&gt;=2,"MIDDEN","LAAG"))</f>
        <v>LAAG</v>
      </c>
      <c r="AL268" s="4" t="str">
        <f>IF(AND(AJ268=1,OR(G268="H",X268="H"),TEXT(D268,0)&lt;&gt;"4"),"J","N" )</f>
        <v>N</v>
      </c>
      <c r="AM268" s="4" t="s">
        <v>34</v>
      </c>
      <c r="AN268" s="80" t="str">
        <f>IF(OR(AM268="J",AL268="J"),"MIDDEN",AK268)</f>
        <v>LAAG</v>
      </c>
      <c r="AO268" s="4" t="s">
        <v>32</v>
      </c>
      <c r="AP268" s="4" t="s">
        <v>33</v>
      </c>
      <c r="AQ268" s="4" t="s">
        <v>34</v>
      </c>
      <c r="AR268" s="4" t="str">
        <f>IF(AND(AO268="H",AP268="K"),"J",IF(OR(AND(AO268="L",AP268="K",AQ268="J"),AND(AO268="H",AP268="G",AQ268="J")),"J","N"))</f>
        <v>N</v>
      </c>
      <c r="AS268" s="4" t="s">
        <v>34</v>
      </c>
      <c r="AT268" s="4" t="str">
        <f>IF(AR268="N",AN268,IF(AN268="LAAG","MIDDEN","HOOG"))</f>
        <v>LAAG</v>
      </c>
      <c r="AU268" s="6">
        <f>INDEX('P-07 HACCP score'!$C$3:$E$7,MATCH(E268,'P-07 HACCP score'!$B$3:$B$7,0),MATCH('D-14 Ernst'!A$2,'P-07 HACCP score'!$C$2:$E$2,0))</f>
        <v>1.5</v>
      </c>
      <c r="AV268" s="6">
        <f>INDEX('P-07 HACCP score'!$C$3:$E$7,MATCH(F268,'P-07 HACCP score'!$B$3:$B$7,0),MATCH('D-14 Ernst'!B$2,'P-07 HACCP score'!$C$2:$E$2,0))</f>
        <v>0</v>
      </c>
      <c r="AW268" s="6">
        <f>INDEX('P-07 HACCP score'!$C$3:$E$7,MATCH(G268,'P-07 HACCP score'!$B$3:$B$7,0),MATCH('D-14 Ernst'!C$2,'P-07 HACCP score'!$C$2:$E$2,0))</f>
        <v>0</v>
      </c>
      <c r="AX268" s="6">
        <f>INDEX('P-07 HACCP score'!$C$3:$E$7,MATCH(H268,'P-07 HACCP score'!$B$3:$B$7,0),MATCH('D-14 Ernst'!D$2,'P-07 HACCP score'!$C$2:$E$2,0))</f>
        <v>0</v>
      </c>
      <c r="AY268" s="6">
        <f>INDEX('P-07 HACCP score'!$C$3:$E$7,MATCH(I268,'P-07 HACCP score'!$B$3:$B$7,0),MATCH('D-14 Ernst'!E$2,'P-07 HACCP score'!$C$2:$E$2,0))</f>
        <v>0</v>
      </c>
      <c r="AZ268" s="6">
        <f>INDEX('P-07 HACCP score'!$C$3:$E$7,MATCH(J268,'P-07 HACCP score'!$B$3:$B$7,0),MATCH('D-14 Ernst'!F$2,'P-07 HACCP score'!$C$2:$E$2,0))</f>
        <v>0</v>
      </c>
      <c r="BA268" s="6">
        <f>INDEX('P-07 HACCP score'!$C$3:$E$7,MATCH(K268,'P-07 HACCP score'!$B$3:$B$7,0),MATCH('D-14 Ernst'!G$2,'P-07 HACCP score'!$C$2:$E$2,0))</f>
        <v>0</v>
      </c>
      <c r="BB268" s="6">
        <f>INDEX('P-07 HACCP score'!$C$3:$E$7,MATCH(L268,'P-07 HACCP score'!$B$3:$B$7,0),MATCH('D-14 Ernst'!H$2,'P-07 HACCP score'!$C$2:$E$2,0))</f>
        <v>0</v>
      </c>
      <c r="BC268" s="6">
        <f>INDEX('P-07 HACCP score'!$C$3:$E$7,MATCH(M268,'P-07 HACCP score'!$B$3:$B$7,0),MATCH('D-14 Ernst'!I$2,'P-07 HACCP score'!$C$2:$E$2,0))</f>
        <v>0</v>
      </c>
      <c r="BD268" s="6">
        <f>INDEX('P-07 HACCP score'!$C$3:$E$7,MATCH(N268,'P-07 HACCP score'!$B$3:$B$7,0),MATCH('D-14 Ernst'!J$2,'P-07 HACCP score'!$C$2:$E$2,0))</f>
        <v>0</v>
      </c>
      <c r="BE268" s="6">
        <f>INDEX('P-07 HACCP score'!$C$3:$E$7,MATCH(O268,'P-07 HACCP score'!$B$3:$B$7,0),MATCH('D-14 Ernst'!K$2,'P-07 HACCP score'!$C$2:$E$2,0))</f>
        <v>0</v>
      </c>
      <c r="BF268" s="6">
        <f>INDEX('P-07 HACCP score'!$C$3:$E$7,MATCH(P268,'P-07 HACCP score'!$B$3:$B$7,0),MATCH('D-14 Ernst'!L$2,'P-07 HACCP score'!$C$2:$E$2,0))</f>
        <v>0</v>
      </c>
      <c r="BG268" s="6">
        <f>INDEX('P-07 HACCP score'!$C$3:$E$7,MATCH(Q268,'P-07 HACCP score'!$B$3:$B$7,0),MATCH('D-14 Ernst'!M$2,'P-07 HACCP score'!$C$2:$E$2,0))</f>
        <v>0</v>
      </c>
      <c r="BH268" s="6">
        <f>INDEX('P-07 HACCP score'!$C$3:$E$7,MATCH(R268,'P-07 HACCP score'!$B$3:$B$7,0),MATCH('D-14 Ernst'!N$2,'P-07 HACCP score'!$C$2:$E$2,0))</f>
        <v>0</v>
      </c>
      <c r="BI268" s="6">
        <f>INDEX('P-07 HACCP score'!$C$3:$E$7,MATCH(S268,'P-07 HACCP score'!$B$3:$B$7,0),MATCH('D-14 Ernst'!O$2,'P-07 HACCP score'!$C$2:$E$2,0))</f>
        <v>0</v>
      </c>
      <c r="BJ268" s="6">
        <f>INDEX('P-07 HACCP score'!$C$3:$E$7,MATCH(T268,'P-07 HACCP score'!$B$3:$B$7,0),MATCH('D-14 Ernst'!P$2,'P-07 HACCP score'!$C$2:$E$2,0))</f>
        <v>0</v>
      </c>
      <c r="BK268" s="6">
        <f>INDEX('P-07 HACCP score'!$C$3:$E$7,MATCH(U268,'P-07 HACCP score'!$B$3:$B$7,0),MATCH('D-14 Ernst'!Q$2,'P-07 HACCP score'!$C$2:$E$2,0))</f>
        <v>0</v>
      </c>
      <c r="BL268" s="6">
        <f>INDEX('P-07 HACCP score'!$C$3:$E$7,MATCH(V268,'P-07 HACCP score'!$B$3:$B$7,0),MATCH('D-14 Ernst'!R$2,'P-07 HACCP score'!$C$2:$E$2,0))</f>
        <v>0</v>
      </c>
      <c r="BM268" s="6">
        <f>INDEX('P-07 HACCP score'!$C$3:$E$7,MATCH(W268,'P-07 HACCP score'!$B$3:$B$7,0),MATCH('D-14 Ernst'!S$2,'P-07 HACCP score'!$C$2:$E$2,0))</f>
        <v>0</v>
      </c>
      <c r="BN268" s="6">
        <f>INDEX('P-07 HACCP score'!$C$3:$E$7,MATCH(X268,'P-07 HACCP score'!$B$3:$B$7,0),MATCH('D-14 Ernst'!T$2,'P-07 HACCP score'!$C$2:$E$2,0))</f>
        <v>0</v>
      </c>
      <c r="BO268" s="6">
        <f>INDEX('P-07 HACCP score'!$C$3:$E$7,MATCH(Y268,'P-07 HACCP score'!$B$3:$B$7,0),MATCH('D-14 Ernst'!U$2,'P-07 HACCP score'!$C$2:$E$2,0))</f>
        <v>0</v>
      </c>
      <c r="BP268" s="6">
        <f>INDEX('P-07 HACCP score'!$C$3:$E$7,MATCH(Z268,'P-07 HACCP score'!$B$3:$B$7,0),MATCH('D-14 Ernst'!V$2,'P-07 HACCP score'!$C$2:$E$2,0))</f>
        <v>0</v>
      </c>
      <c r="BQ268" s="6">
        <f>INDEX('P-07 HACCP score'!$C$3:$E$7,MATCH(AA268,'P-07 HACCP score'!$B$3:$B$7,0),MATCH('D-14 Ernst'!W$2,'P-07 HACCP score'!$C$2:$E$2,0))</f>
        <v>0</v>
      </c>
      <c r="BR268" s="6">
        <f>INDEX('P-07 HACCP score'!$C$3:$E$7,MATCH(AB268,'P-07 HACCP score'!$B$3:$B$7,0),MATCH('D-14 Ernst'!X$2,'P-07 HACCP score'!$C$2:$E$2,0))</f>
        <v>0</v>
      </c>
      <c r="BS268" s="6">
        <f>INDEX('P-07 HACCP score'!$C$3:$E$7,MATCH(AC268,'P-07 HACCP score'!$B$3:$B$7,0),MATCH('D-14 Ernst'!Y$2,'P-07 HACCP score'!$C$2:$E$2,0))</f>
        <v>0</v>
      </c>
      <c r="BT268" s="6">
        <f>INDEX('P-07 HACCP score'!$C$3:$E$7,MATCH(AD268,'P-07 HACCP score'!$B$3:$B$7,0),MATCH('D-14 Ernst'!Z$2,'P-07 HACCP score'!$C$2:$E$2,0))</f>
        <v>0</v>
      </c>
      <c r="BU268" s="6">
        <f>INDEX('P-07 HACCP score'!$C$3:$E$7,MATCH(AE268,'P-07 HACCP score'!$B$3:$B$7,0),MATCH('D-14 Ernst'!AA$2,'P-07 HACCP score'!$C$2:$E$2,0))</f>
        <v>0</v>
      </c>
      <c r="BV268" s="6">
        <f>INDEX('P-07 HACCP score'!$C$3:$E$7,MATCH(AF268,'P-07 HACCP score'!$B$3:$B$7,0),MATCH('D-14 Ernst'!AB$2,'P-07 HACCP score'!$C$2:$E$2,0))</f>
        <v>0</v>
      </c>
      <c r="BW268" s="6">
        <f>INDEX('P-07 HACCP score'!$C$3:$E$7,MATCH(AG268,'P-07 HACCP score'!$B$3:$B$7,0),MATCH('D-14 Ernst'!AC$2,'P-07 HACCP score'!$C$2:$E$2,0))</f>
        <v>0</v>
      </c>
      <c r="BX268" s="6">
        <f>INDEX('P-07 HACCP score'!$C$3:$E$7,MATCH(AH268,'P-07 HACCP score'!$B$3:$B$7,0),MATCH('D-14 Ernst'!AD$2,'P-07 HACCP score'!$C$2:$E$2,0))</f>
        <v>0</v>
      </c>
    </row>
    <row r="269" spans="1:76" s="6" customFormat="1" x14ac:dyDescent="0.45">
      <c r="A269" s="47">
        <v>53722</v>
      </c>
      <c r="B269" s="6" t="s">
        <v>287</v>
      </c>
      <c r="C269" s="6" t="s">
        <v>641</v>
      </c>
      <c r="D269" s="21" t="s">
        <v>31</v>
      </c>
      <c r="E269" s="22"/>
      <c r="F269" s="22"/>
      <c r="G269" s="22"/>
      <c r="H269" s="25"/>
      <c r="I269" s="25"/>
      <c r="J269" s="25"/>
      <c r="K269" s="25"/>
      <c r="L269" s="25"/>
      <c r="M269" s="22"/>
      <c r="N269" s="22"/>
      <c r="O269" s="26"/>
      <c r="P269" s="26"/>
      <c r="Q269" s="22"/>
      <c r="R269" s="22"/>
      <c r="S269" s="22"/>
      <c r="T269" s="22"/>
      <c r="U269" s="22"/>
      <c r="V269" s="22"/>
      <c r="W269" s="22"/>
      <c r="X269" s="22"/>
      <c r="Y269" s="22"/>
      <c r="Z269" s="22"/>
      <c r="AA269" s="22"/>
      <c r="AB269" s="22"/>
      <c r="AC269" s="22"/>
      <c r="AD269" s="22"/>
      <c r="AE269" s="22"/>
      <c r="AF269" s="22"/>
      <c r="AG269" s="22"/>
      <c r="AH269" s="22"/>
      <c r="AI269" s="4">
        <f>COUNTIF(AU269:AW269,5)+COUNTIF(BC269:BD269,5)+COUNTIF(BG269:BX269,5)+COUNTIF(AU269:AW269,9)+COUNTIF(BC269:BD269,9)+COUNTIF(BG269:BX269,9)</f>
        <v>0</v>
      </c>
      <c r="AJ269" s="4">
        <f>COUNTIF(AU269:AW269,15)+COUNTIF(BC269:BD269,15)+COUNTIF(BG269:BX269,15)+COUNTIF(AU269:AW269,25)+COUNTIF(BC269:BD269,25)+COUNTIF(BG269:BX269,25)</f>
        <v>0</v>
      </c>
      <c r="AK269" s="4" t="str">
        <f>IF(AJ269&gt;=1,"HOOG",IF(AI269&gt;=2,"MIDDEN","LAAG"))</f>
        <v>LAAG</v>
      </c>
      <c r="AL269" s="4" t="str">
        <f>IF(AND(AJ269=1,OR(G269="H",X269="H"),TEXT(D269,0)&lt;&gt;"4"),"J","N" )</f>
        <v>N</v>
      </c>
      <c r="AM269" s="4" t="s">
        <v>34</v>
      </c>
      <c r="AN269" s="80" t="str">
        <f>IF(OR(AM269="J",AL269="J"),"MIDDEN",AK269)</f>
        <v>LAAG</v>
      </c>
      <c r="AO269" s="4" t="s">
        <v>35</v>
      </c>
      <c r="AP269" s="4" t="s">
        <v>36</v>
      </c>
      <c r="AQ269" s="4" t="s">
        <v>34</v>
      </c>
      <c r="AR269" s="4" t="str">
        <f>IF(AND(AO269="H",AP269="K"),"J",IF(OR(AND(AO269="L",AP269="K",AQ269="J"),AND(AO269="H",AP269="G",AQ269="J")),"J","N"))</f>
        <v>N</v>
      </c>
      <c r="AS269" s="4" t="s">
        <v>112</v>
      </c>
      <c r="AT269" s="4" t="str">
        <f>IF(AR269="N",AN269,IF(AN269="LAAG","MIDDEN","HOOG"))</f>
        <v>LAAG</v>
      </c>
      <c r="AU269" s="6">
        <f>INDEX('P-07 HACCP score'!$C$3:$E$7,MATCH(E269,'P-07 HACCP score'!$B$3:$B$7,0),MATCH('D-14 Ernst'!A$2,'P-07 HACCP score'!$C$2:$E$2,0))</f>
        <v>0</v>
      </c>
      <c r="AV269" s="6">
        <f>INDEX('P-07 HACCP score'!$C$3:$E$7,MATCH(F269,'P-07 HACCP score'!$B$3:$B$7,0),MATCH('D-14 Ernst'!B$2,'P-07 HACCP score'!$C$2:$E$2,0))</f>
        <v>0</v>
      </c>
      <c r="AW269" s="6">
        <f>INDEX('P-07 HACCP score'!$C$3:$E$7,MATCH(G269,'P-07 HACCP score'!$B$3:$B$7,0),MATCH('D-14 Ernst'!C$2,'P-07 HACCP score'!$C$2:$E$2,0))</f>
        <v>0</v>
      </c>
      <c r="AX269" s="6">
        <f>INDEX('P-07 HACCP score'!$C$3:$E$7,MATCH(H269,'P-07 HACCP score'!$B$3:$B$7,0),MATCH('D-14 Ernst'!D$2,'P-07 HACCP score'!$C$2:$E$2,0))</f>
        <v>0</v>
      </c>
      <c r="AY269" s="6">
        <f>INDEX('P-07 HACCP score'!$C$3:$E$7,MATCH(I269,'P-07 HACCP score'!$B$3:$B$7,0),MATCH('D-14 Ernst'!E$2,'P-07 HACCP score'!$C$2:$E$2,0))</f>
        <v>0</v>
      </c>
      <c r="AZ269" s="6">
        <f>INDEX('P-07 HACCP score'!$C$3:$E$7,MATCH(J269,'P-07 HACCP score'!$B$3:$B$7,0),MATCH('D-14 Ernst'!F$2,'P-07 HACCP score'!$C$2:$E$2,0))</f>
        <v>0</v>
      </c>
      <c r="BA269" s="6">
        <f>INDEX('P-07 HACCP score'!$C$3:$E$7,MATCH(K269,'P-07 HACCP score'!$B$3:$B$7,0),MATCH('D-14 Ernst'!G$2,'P-07 HACCP score'!$C$2:$E$2,0))</f>
        <v>0</v>
      </c>
      <c r="BB269" s="6">
        <f>INDEX('P-07 HACCP score'!$C$3:$E$7,MATCH(L269,'P-07 HACCP score'!$B$3:$B$7,0),MATCH('D-14 Ernst'!H$2,'P-07 HACCP score'!$C$2:$E$2,0))</f>
        <v>0</v>
      </c>
      <c r="BC269" s="6">
        <f>INDEX('P-07 HACCP score'!$C$3:$E$7,MATCH(M269,'P-07 HACCP score'!$B$3:$B$7,0),MATCH('D-14 Ernst'!I$2,'P-07 HACCP score'!$C$2:$E$2,0))</f>
        <v>0</v>
      </c>
      <c r="BD269" s="6">
        <f>INDEX('P-07 HACCP score'!$C$3:$E$7,MATCH(N269,'P-07 HACCP score'!$B$3:$B$7,0),MATCH('D-14 Ernst'!J$2,'P-07 HACCP score'!$C$2:$E$2,0))</f>
        <v>0</v>
      </c>
      <c r="BE269" s="6">
        <f>INDEX('P-07 HACCP score'!$C$3:$E$7,MATCH(O269,'P-07 HACCP score'!$B$3:$B$7,0),MATCH('D-14 Ernst'!K$2,'P-07 HACCP score'!$C$2:$E$2,0))</f>
        <v>0</v>
      </c>
      <c r="BF269" s="6">
        <f>INDEX('P-07 HACCP score'!$C$3:$E$7,MATCH(P269,'P-07 HACCP score'!$B$3:$B$7,0),MATCH('D-14 Ernst'!L$2,'P-07 HACCP score'!$C$2:$E$2,0))</f>
        <v>0</v>
      </c>
      <c r="BG269" s="6">
        <f>INDEX('P-07 HACCP score'!$C$3:$E$7,MATCH(Q269,'P-07 HACCP score'!$B$3:$B$7,0),MATCH('D-14 Ernst'!M$2,'P-07 HACCP score'!$C$2:$E$2,0))</f>
        <v>0</v>
      </c>
      <c r="BH269" s="6">
        <f>INDEX('P-07 HACCP score'!$C$3:$E$7,MATCH(R269,'P-07 HACCP score'!$B$3:$B$7,0),MATCH('D-14 Ernst'!N$2,'P-07 HACCP score'!$C$2:$E$2,0))</f>
        <v>0</v>
      </c>
      <c r="BI269" s="6">
        <f>INDEX('P-07 HACCP score'!$C$3:$E$7,MATCH(S269,'P-07 HACCP score'!$B$3:$B$7,0),MATCH('D-14 Ernst'!O$2,'P-07 HACCP score'!$C$2:$E$2,0))</f>
        <v>0</v>
      </c>
      <c r="BJ269" s="6">
        <f>INDEX('P-07 HACCP score'!$C$3:$E$7,MATCH(T269,'P-07 HACCP score'!$B$3:$B$7,0),MATCH('D-14 Ernst'!P$2,'P-07 HACCP score'!$C$2:$E$2,0))</f>
        <v>0</v>
      </c>
      <c r="BK269" s="6">
        <f>INDEX('P-07 HACCP score'!$C$3:$E$7,MATCH(U269,'P-07 HACCP score'!$B$3:$B$7,0),MATCH('D-14 Ernst'!Q$2,'P-07 HACCP score'!$C$2:$E$2,0))</f>
        <v>0</v>
      </c>
      <c r="BL269" s="6">
        <f>INDEX('P-07 HACCP score'!$C$3:$E$7,MATCH(V269,'P-07 HACCP score'!$B$3:$B$7,0),MATCH('D-14 Ernst'!R$2,'P-07 HACCP score'!$C$2:$E$2,0))</f>
        <v>0</v>
      </c>
      <c r="BM269" s="6">
        <f>INDEX('P-07 HACCP score'!$C$3:$E$7,MATCH(W269,'P-07 HACCP score'!$B$3:$B$7,0),MATCH('D-14 Ernst'!S$2,'P-07 HACCP score'!$C$2:$E$2,0))</f>
        <v>0</v>
      </c>
      <c r="BN269" s="6">
        <f>INDEX('P-07 HACCP score'!$C$3:$E$7,MATCH(X269,'P-07 HACCP score'!$B$3:$B$7,0),MATCH('D-14 Ernst'!T$2,'P-07 HACCP score'!$C$2:$E$2,0))</f>
        <v>0</v>
      </c>
      <c r="BO269" s="6">
        <f>INDEX('P-07 HACCP score'!$C$3:$E$7,MATCH(Y269,'P-07 HACCP score'!$B$3:$B$7,0),MATCH('D-14 Ernst'!U$2,'P-07 HACCP score'!$C$2:$E$2,0))</f>
        <v>0</v>
      </c>
      <c r="BP269" s="6">
        <f>INDEX('P-07 HACCP score'!$C$3:$E$7,MATCH(Z269,'P-07 HACCP score'!$B$3:$B$7,0),MATCH('D-14 Ernst'!V$2,'P-07 HACCP score'!$C$2:$E$2,0))</f>
        <v>0</v>
      </c>
      <c r="BQ269" s="6">
        <f>INDEX('P-07 HACCP score'!$C$3:$E$7,MATCH(AA269,'P-07 HACCP score'!$B$3:$B$7,0),MATCH('D-14 Ernst'!W$2,'P-07 HACCP score'!$C$2:$E$2,0))</f>
        <v>0</v>
      </c>
      <c r="BR269" s="6">
        <f>INDEX('P-07 HACCP score'!$C$3:$E$7,MATCH(AB269,'P-07 HACCP score'!$B$3:$B$7,0),MATCH('D-14 Ernst'!X$2,'P-07 HACCP score'!$C$2:$E$2,0))</f>
        <v>0</v>
      </c>
      <c r="BS269" s="6">
        <f>INDEX('P-07 HACCP score'!$C$3:$E$7,MATCH(AC269,'P-07 HACCP score'!$B$3:$B$7,0),MATCH('D-14 Ernst'!Y$2,'P-07 HACCP score'!$C$2:$E$2,0))</f>
        <v>0</v>
      </c>
      <c r="BT269" s="6">
        <f>INDEX('P-07 HACCP score'!$C$3:$E$7,MATCH(AD269,'P-07 HACCP score'!$B$3:$B$7,0),MATCH('D-14 Ernst'!Z$2,'P-07 HACCP score'!$C$2:$E$2,0))</f>
        <v>0</v>
      </c>
      <c r="BU269" s="6">
        <f>INDEX('P-07 HACCP score'!$C$3:$E$7,MATCH(AE269,'P-07 HACCP score'!$B$3:$B$7,0),MATCH('D-14 Ernst'!AA$2,'P-07 HACCP score'!$C$2:$E$2,0))</f>
        <v>0</v>
      </c>
      <c r="BV269" s="6">
        <f>INDEX('P-07 HACCP score'!$C$3:$E$7,MATCH(AF269,'P-07 HACCP score'!$B$3:$B$7,0),MATCH('D-14 Ernst'!AB$2,'P-07 HACCP score'!$C$2:$E$2,0))</f>
        <v>0</v>
      </c>
      <c r="BW269" s="6">
        <f>INDEX('P-07 HACCP score'!$C$3:$E$7,MATCH(AG269,'P-07 HACCP score'!$B$3:$B$7,0),MATCH('D-14 Ernst'!AC$2,'P-07 HACCP score'!$C$2:$E$2,0))</f>
        <v>0</v>
      </c>
      <c r="BX269" s="6">
        <f>INDEX('P-07 HACCP score'!$C$3:$E$7,MATCH(AH269,'P-07 HACCP score'!$B$3:$B$7,0),MATCH('D-14 Ernst'!AD$2,'P-07 HACCP score'!$C$2:$E$2,0))</f>
        <v>0</v>
      </c>
    </row>
    <row r="270" spans="1:76" s="6" customFormat="1" x14ac:dyDescent="0.45">
      <c r="A270" s="47">
        <v>53720</v>
      </c>
      <c r="B270" s="6" t="s">
        <v>288</v>
      </c>
      <c r="C270" s="6" t="s">
        <v>641</v>
      </c>
      <c r="D270" s="21" t="s">
        <v>31</v>
      </c>
      <c r="E270" s="22" t="s">
        <v>726</v>
      </c>
      <c r="F270" s="22"/>
      <c r="G270" s="22"/>
      <c r="H270" s="25"/>
      <c r="I270" s="25"/>
      <c r="J270" s="25"/>
      <c r="K270" s="25"/>
      <c r="L270" s="25"/>
      <c r="M270" s="22"/>
      <c r="N270" s="22"/>
      <c r="O270" s="26"/>
      <c r="P270" s="26"/>
      <c r="Q270" s="22"/>
      <c r="R270" s="22"/>
      <c r="S270" s="22"/>
      <c r="T270" s="22"/>
      <c r="U270" s="22"/>
      <c r="V270" s="22"/>
      <c r="W270" s="22"/>
      <c r="X270" s="22"/>
      <c r="Y270" s="22"/>
      <c r="Z270" s="22"/>
      <c r="AA270" s="22"/>
      <c r="AB270" s="22"/>
      <c r="AC270" s="22"/>
      <c r="AD270" s="22"/>
      <c r="AE270" s="22"/>
      <c r="AF270" s="22"/>
      <c r="AG270" s="22"/>
      <c r="AH270" s="22"/>
      <c r="AI270" s="4">
        <f>COUNTIF(AU270:AW270,5)+COUNTIF(BC270:BD270,5)+COUNTIF(BG270:BX270,5)+COUNTIF(AU270:AW270,9)+COUNTIF(BC270:BD270,9)+COUNTIF(BG270:BX270,9)</f>
        <v>0</v>
      </c>
      <c r="AJ270" s="4">
        <f>COUNTIF(AU270:AW270,15)+COUNTIF(BC270:BD270,15)+COUNTIF(BG270:BX270,15)+COUNTIF(AU270:AW270,25)+COUNTIF(BC270:BD270,25)+COUNTIF(BG270:BX270,25)</f>
        <v>0</v>
      </c>
      <c r="AK270" s="4" t="str">
        <f>IF(AJ270&gt;=1,"HOOG",IF(AI270&gt;=2,"MIDDEN","LAAG"))</f>
        <v>LAAG</v>
      </c>
      <c r="AL270" s="4" t="str">
        <f>IF(AND(AJ270=1,OR(G270="H",X270="H"),TEXT(D270,0)&lt;&gt;"4"),"J","N" )</f>
        <v>N</v>
      </c>
      <c r="AM270" s="4" t="s">
        <v>34</v>
      </c>
      <c r="AN270" s="80" t="str">
        <f>IF(OR(AM270="J",AL270="J"),"MIDDEN",AK270)</f>
        <v>LAAG</v>
      </c>
      <c r="AO270" s="4" t="s">
        <v>32</v>
      </c>
      <c r="AP270" s="4" t="s">
        <v>33</v>
      </c>
      <c r="AQ270" s="4" t="s">
        <v>34</v>
      </c>
      <c r="AR270" s="4" t="str">
        <f>IF(AND(AO270="H",AP270="K"),"J",IF(OR(AND(AO270="L",AP270="K",AQ270="J"),AND(AO270="H",AP270="G",AQ270="J")),"J","N"))</f>
        <v>N</v>
      </c>
      <c r="AS270" s="4" t="s">
        <v>34</v>
      </c>
      <c r="AT270" s="4" t="str">
        <f>IF(AR270="N",AN270,IF(AN270="LAAG","MIDDEN","HOOG"))</f>
        <v>LAAG</v>
      </c>
      <c r="AU270" s="6">
        <f>INDEX('P-07 HACCP score'!$C$3:$E$7,MATCH(E270,'P-07 HACCP score'!$B$3:$B$7,0),MATCH('D-14 Ernst'!A$2,'P-07 HACCP score'!$C$2:$E$2,0))</f>
        <v>1.5</v>
      </c>
      <c r="AV270" s="6">
        <f>INDEX('P-07 HACCP score'!$C$3:$E$7,MATCH(F270,'P-07 HACCP score'!$B$3:$B$7,0),MATCH('D-14 Ernst'!B$2,'P-07 HACCP score'!$C$2:$E$2,0))</f>
        <v>0</v>
      </c>
      <c r="AW270" s="6">
        <f>INDEX('P-07 HACCP score'!$C$3:$E$7,MATCH(G270,'P-07 HACCP score'!$B$3:$B$7,0),MATCH('D-14 Ernst'!C$2,'P-07 HACCP score'!$C$2:$E$2,0))</f>
        <v>0</v>
      </c>
      <c r="AX270" s="6">
        <f>INDEX('P-07 HACCP score'!$C$3:$E$7,MATCH(H270,'P-07 HACCP score'!$B$3:$B$7,0),MATCH('D-14 Ernst'!D$2,'P-07 HACCP score'!$C$2:$E$2,0))</f>
        <v>0</v>
      </c>
      <c r="AY270" s="6">
        <f>INDEX('P-07 HACCP score'!$C$3:$E$7,MATCH(I270,'P-07 HACCP score'!$B$3:$B$7,0),MATCH('D-14 Ernst'!E$2,'P-07 HACCP score'!$C$2:$E$2,0))</f>
        <v>0</v>
      </c>
      <c r="AZ270" s="6">
        <f>INDEX('P-07 HACCP score'!$C$3:$E$7,MATCH(J270,'P-07 HACCP score'!$B$3:$B$7,0),MATCH('D-14 Ernst'!F$2,'P-07 HACCP score'!$C$2:$E$2,0))</f>
        <v>0</v>
      </c>
      <c r="BA270" s="6">
        <f>INDEX('P-07 HACCP score'!$C$3:$E$7,MATCH(K270,'P-07 HACCP score'!$B$3:$B$7,0),MATCH('D-14 Ernst'!G$2,'P-07 HACCP score'!$C$2:$E$2,0))</f>
        <v>0</v>
      </c>
      <c r="BB270" s="6">
        <f>INDEX('P-07 HACCP score'!$C$3:$E$7,MATCH(L270,'P-07 HACCP score'!$B$3:$B$7,0),MATCH('D-14 Ernst'!H$2,'P-07 HACCP score'!$C$2:$E$2,0))</f>
        <v>0</v>
      </c>
      <c r="BC270" s="6">
        <f>INDEX('P-07 HACCP score'!$C$3:$E$7,MATCH(M270,'P-07 HACCP score'!$B$3:$B$7,0),MATCH('D-14 Ernst'!I$2,'P-07 HACCP score'!$C$2:$E$2,0))</f>
        <v>0</v>
      </c>
      <c r="BD270" s="6">
        <f>INDEX('P-07 HACCP score'!$C$3:$E$7,MATCH(N270,'P-07 HACCP score'!$B$3:$B$7,0),MATCH('D-14 Ernst'!J$2,'P-07 HACCP score'!$C$2:$E$2,0))</f>
        <v>0</v>
      </c>
      <c r="BE270" s="6">
        <f>INDEX('P-07 HACCP score'!$C$3:$E$7,MATCH(O270,'P-07 HACCP score'!$B$3:$B$7,0),MATCH('D-14 Ernst'!K$2,'P-07 HACCP score'!$C$2:$E$2,0))</f>
        <v>0</v>
      </c>
      <c r="BF270" s="6">
        <f>INDEX('P-07 HACCP score'!$C$3:$E$7,MATCH(P270,'P-07 HACCP score'!$B$3:$B$7,0),MATCH('D-14 Ernst'!L$2,'P-07 HACCP score'!$C$2:$E$2,0))</f>
        <v>0</v>
      </c>
      <c r="BG270" s="6">
        <f>INDEX('P-07 HACCP score'!$C$3:$E$7,MATCH(Q270,'P-07 HACCP score'!$B$3:$B$7,0),MATCH('D-14 Ernst'!M$2,'P-07 HACCP score'!$C$2:$E$2,0))</f>
        <v>0</v>
      </c>
      <c r="BH270" s="6">
        <f>INDEX('P-07 HACCP score'!$C$3:$E$7,MATCH(R270,'P-07 HACCP score'!$B$3:$B$7,0),MATCH('D-14 Ernst'!N$2,'P-07 HACCP score'!$C$2:$E$2,0))</f>
        <v>0</v>
      </c>
      <c r="BI270" s="6">
        <f>INDEX('P-07 HACCP score'!$C$3:$E$7,MATCH(S270,'P-07 HACCP score'!$B$3:$B$7,0),MATCH('D-14 Ernst'!O$2,'P-07 HACCP score'!$C$2:$E$2,0))</f>
        <v>0</v>
      </c>
      <c r="BJ270" s="6">
        <f>INDEX('P-07 HACCP score'!$C$3:$E$7,MATCH(T270,'P-07 HACCP score'!$B$3:$B$7,0),MATCH('D-14 Ernst'!P$2,'P-07 HACCP score'!$C$2:$E$2,0))</f>
        <v>0</v>
      </c>
      <c r="BK270" s="6">
        <f>INDEX('P-07 HACCP score'!$C$3:$E$7,MATCH(U270,'P-07 HACCP score'!$B$3:$B$7,0),MATCH('D-14 Ernst'!Q$2,'P-07 HACCP score'!$C$2:$E$2,0))</f>
        <v>0</v>
      </c>
      <c r="BL270" s="6">
        <f>INDEX('P-07 HACCP score'!$C$3:$E$7,MATCH(V270,'P-07 HACCP score'!$B$3:$B$7,0),MATCH('D-14 Ernst'!R$2,'P-07 HACCP score'!$C$2:$E$2,0))</f>
        <v>0</v>
      </c>
      <c r="BM270" s="6">
        <f>INDEX('P-07 HACCP score'!$C$3:$E$7,MATCH(W270,'P-07 HACCP score'!$B$3:$B$7,0),MATCH('D-14 Ernst'!S$2,'P-07 HACCP score'!$C$2:$E$2,0))</f>
        <v>0</v>
      </c>
      <c r="BN270" s="6">
        <f>INDEX('P-07 HACCP score'!$C$3:$E$7,MATCH(X270,'P-07 HACCP score'!$B$3:$B$7,0),MATCH('D-14 Ernst'!T$2,'P-07 HACCP score'!$C$2:$E$2,0))</f>
        <v>0</v>
      </c>
      <c r="BO270" s="6">
        <f>INDEX('P-07 HACCP score'!$C$3:$E$7,MATCH(Y270,'P-07 HACCP score'!$B$3:$B$7,0),MATCH('D-14 Ernst'!U$2,'P-07 HACCP score'!$C$2:$E$2,0))</f>
        <v>0</v>
      </c>
      <c r="BP270" s="6">
        <f>INDEX('P-07 HACCP score'!$C$3:$E$7,MATCH(Z270,'P-07 HACCP score'!$B$3:$B$7,0),MATCH('D-14 Ernst'!V$2,'P-07 HACCP score'!$C$2:$E$2,0))</f>
        <v>0</v>
      </c>
      <c r="BQ270" s="6">
        <f>INDEX('P-07 HACCP score'!$C$3:$E$7,MATCH(AA270,'P-07 HACCP score'!$B$3:$B$7,0),MATCH('D-14 Ernst'!W$2,'P-07 HACCP score'!$C$2:$E$2,0))</f>
        <v>0</v>
      </c>
      <c r="BR270" s="6">
        <f>INDEX('P-07 HACCP score'!$C$3:$E$7,MATCH(AB270,'P-07 HACCP score'!$B$3:$B$7,0),MATCH('D-14 Ernst'!X$2,'P-07 HACCP score'!$C$2:$E$2,0))</f>
        <v>0</v>
      </c>
      <c r="BS270" s="6">
        <f>INDEX('P-07 HACCP score'!$C$3:$E$7,MATCH(AC270,'P-07 HACCP score'!$B$3:$B$7,0),MATCH('D-14 Ernst'!Y$2,'P-07 HACCP score'!$C$2:$E$2,0))</f>
        <v>0</v>
      </c>
      <c r="BT270" s="6">
        <f>INDEX('P-07 HACCP score'!$C$3:$E$7,MATCH(AD270,'P-07 HACCP score'!$B$3:$B$7,0),MATCH('D-14 Ernst'!Z$2,'P-07 HACCP score'!$C$2:$E$2,0))</f>
        <v>0</v>
      </c>
      <c r="BU270" s="6">
        <f>INDEX('P-07 HACCP score'!$C$3:$E$7,MATCH(AE270,'P-07 HACCP score'!$B$3:$B$7,0),MATCH('D-14 Ernst'!AA$2,'P-07 HACCP score'!$C$2:$E$2,0))</f>
        <v>0</v>
      </c>
      <c r="BV270" s="6">
        <f>INDEX('P-07 HACCP score'!$C$3:$E$7,MATCH(AF270,'P-07 HACCP score'!$B$3:$B$7,0),MATCH('D-14 Ernst'!AB$2,'P-07 HACCP score'!$C$2:$E$2,0))</f>
        <v>0</v>
      </c>
      <c r="BW270" s="6">
        <f>INDEX('P-07 HACCP score'!$C$3:$E$7,MATCH(AG270,'P-07 HACCP score'!$B$3:$B$7,0),MATCH('D-14 Ernst'!AC$2,'P-07 HACCP score'!$C$2:$E$2,0))</f>
        <v>0</v>
      </c>
      <c r="BX270" s="6">
        <f>INDEX('P-07 HACCP score'!$C$3:$E$7,MATCH(AH270,'P-07 HACCP score'!$B$3:$B$7,0),MATCH('D-14 Ernst'!AD$2,'P-07 HACCP score'!$C$2:$E$2,0))</f>
        <v>0</v>
      </c>
    </row>
    <row r="271" spans="1:76" s="6" customFormat="1" x14ac:dyDescent="0.45">
      <c r="A271" s="47">
        <v>53730</v>
      </c>
      <c r="B271" s="6" t="s">
        <v>289</v>
      </c>
      <c r="C271" s="6" t="s">
        <v>641</v>
      </c>
      <c r="D271" s="21" t="s">
        <v>31</v>
      </c>
      <c r="E271" s="22"/>
      <c r="F271" s="22"/>
      <c r="G271" s="22"/>
      <c r="H271" s="25"/>
      <c r="I271" s="25"/>
      <c r="J271" s="25"/>
      <c r="K271" s="25"/>
      <c r="L271" s="25"/>
      <c r="M271" s="22"/>
      <c r="N271" s="22"/>
      <c r="O271" s="26"/>
      <c r="P271" s="26"/>
      <c r="Q271" s="22"/>
      <c r="R271" s="22"/>
      <c r="S271" s="22"/>
      <c r="T271" s="22"/>
      <c r="U271" s="22"/>
      <c r="V271" s="22"/>
      <c r="W271" s="22"/>
      <c r="X271" s="22"/>
      <c r="Y271" s="22"/>
      <c r="Z271" s="22"/>
      <c r="AA271" s="22"/>
      <c r="AB271" s="22"/>
      <c r="AC271" s="22"/>
      <c r="AD271" s="22"/>
      <c r="AE271" s="22"/>
      <c r="AF271" s="22"/>
      <c r="AG271" s="22" t="s">
        <v>32</v>
      </c>
      <c r="AH271" s="22"/>
      <c r="AI271" s="4">
        <f>COUNTIF(AU271:AW271,5)+COUNTIF(BC271:BD271,5)+COUNTIF(BG271:BX271,5)+COUNTIF(AU271:AW271,9)+COUNTIF(BC271:BD271,9)+COUNTIF(BG271:BX271,9)</f>
        <v>0</v>
      </c>
      <c r="AJ271" s="4">
        <f>COUNTIF(AU271:AW271,15)+COUNTIF(BC271:BD271,15)+COUNTIF(BG271:BX271,15)+COUNTIF(AU271:AW271,25)+COUNTIF(BC271:BD271,25)+COUNTIF(BG271:BX271,25)</f>
        <v>0</v>
      </c>
      <c r="AK271" s="4" t="str">
        <f>IF(AJ271&gt;=1,"HOOG",IF(AI271&gt;=2,"MIDDEN","LAAG"))</f>
        <v>LAAG</v>
      </c>
      <c r="AL271" s="4" t="str">
        <f>IF(AND(AJ271=1,OR(G271="H",X271="H"),TEXT(D271,0)&lt;&gt;"4"),"J","N" )</f>
        <v>N</v>
      </c>
      <c r="AM271" s="4" t="s">
        <v>34</v>
      </c>
      <c r="AN271" s="80" t="str">
        <f>IF(OR(AM271="J",AL271="J"),"MIDDEN",AK271)</f>
        <v>LAAG</v>
      </c>
      <c r="AO271" s="4" t="s">
        <v>35</v>
      </c>
      <c r="AP271" s="4" t="s">
        <v>36</v>
      </c>
      <c r="AQ271" s="4" t="s">
        <v>34</v>
      </c>
      <c r="AR271" s="4" t="str">
        <f>IF(AND(AO271="H",AP271="K"),"J",IF(OR(AND(AO271="L",AP271="K",AQ271="J"),AND(AO271="H",AP271="G",AQ271="J")),"J","N"))</f>
        <v>N</v>
      </c>
      <c r="AS271" s="4" t="s">
        <v>112</v>
      </c>
      <c r="AT271" s="4" t="str">
        <f>IF(AR271="N",AN271,IF(AN271="LAAG","MIDDEN","HOOG"))</f>
        <v>LAAG</v>
      </c>
      <c r="AU271" s="6">
        <f>INDEX('P-07 HACCP score'!$C$3:$E$7,MATCH(E271,'P-07 HACCP score'!$B$3:$B$7,0),MATCH('D-14 Ernst'!A$2,'P-07 HACCP score'!$C$2:$E$2,0))</f>
        <v>0</v>
      </c>
      <c r="AV271" s="6">
        <f>INDEX('P-07 HACCP score'!$C$3:$E$7,MATCH(F271,'P-07 HACCP score'!$B$3:$B$7,0),MATCH('D-14 Ernst'!B$2,'P-07 HACCP score'!$C$2:$E$2,0))</f>
        <v>0</v>
      </c>
      <c r="AW271" s="6">
        <f>INDEX('P-07 HACCP score'!$C$3:$E$7,MATCH(G271,'P-07 HACCP score'!$B$3:$B$7,0),MATCH('D-14 Ernst'!C$2,'P-07 HACCP score'!$C$2:$E$2,0))</f>
        <v>0</v>
      </c>
      <c r="AX271" s="6">
        <f>INDEX('P-07 HACCP score'!$C$3:$E$7,MATCH(H271,'P-07 HACCP score'!$B$3:$B$7,0),MATCH('D-14 Ernst'!D$2,'P-07 HACCP score'!$C$2:$E$2,0))</f>
        <v>0</v>
      </c>
      <c r="AY271" s="6">
        <f>INDEX('P-07 HACCP score'!$C$3:$E$7,MATCH(I271,'P-07 HACCP score'!$B$3:$B$7,0),MATCH('D-14 Ernst'!E$2,'P-07 HACCP score'!$C$2:$E$2,0))</f>
        <v>0</v>
      </c>
      <c r="AZ271" s="6">
        <f>INDEX('P-07 HACCP score'!$C$3:$E$7,MATCH(J271,'P-07 HACCP score'!$B$3:$B$7,0),MATCH('D-14 Ernst'!F$2,'P-07 HACCP score'!$C$2:$E$2,0))</f>
        <v>0</v>
      </c>
      <c r="BA271" s="6">
        <f>INDEX('P-07 HACCP score'!$C$3:$E$7,MATCH(K271,'P-07 HACCP score'!$B$3:$B$7,0),MATCH('D-14 Ernst'!G$2,'P-07 HACCP score'!$C$2:$E$2,0))</f>
        <v>0</v>
      </c>
      <c r="BB271" s="6">
        <f>INDEX('P-07 HACCP score'!$C$3:$E$7,MATCH(L271,'P-07 HACCP score'!$B$3:$B$7,0),MATCH('D-14 Ernst'!H$2,'P-07 HACCP score'!$C$2:$E$2,0))</f>
        <v>0</v>
      </c>
      <c r="BC271" s="6">
        <f>INDEX('P-07 HACCP score'!$C$3:$E$7,MATCH(M271,'P-07 HACCP score'!$B$3:$B$7,0),MATCH('D-14 Ernst'!I$2,'P-07 HACCP score'!$C$2:$E$2,0))</f>
        <v>0</v>
      </c>
      <c r="BD271" s="6">
        <f>INDEX('P-07 HACCP score'!$C$3:$E$7,MATCH(N271,'P-07 HACCP score'!$B$3:$B$7,0),MATCH('D-14 Ernst'!J$2,'P-07 HACCP score'!$C$2:$E$2,0))</f>
        <v>0</v>
      </c>
      <c r="BE271" s="6">
        <f>INDEX('P-07 HACCP score'!$C$3:$E$7,MATCH(O271,'P-07 HACCP score'!$B$3:$B$7,0),MATCH('D-14 Ernst'!K$2,'P-07 HACCP score'!$C$2:$E$2,0))</f>
        <v>0</v>
      </c>
      <c r="BF271" s="6">
        <f>INDEX('P-07 HACCP score'!$C$3:$E$7,MATCH(P271,'P-07 HACCP score'!$B$3:$B$7,0),MATCH('D-14 Ernst'!L$2,'P-07 HACCP score'!$C$2:$E$2,0))</f>
        <v>0</v>
      </c>
      <c r="BG271" s="6">
        <f>INDEX('P-07 HACCP score'!$C$3:$E$7,MATCH(Q271,'P-07 HACCP score'!$B$3:$B$7,0),MATCH('D-14 Ernst'!M$2,'P-07 HACCP score'!$C$2:$E$2,0))</f>
        <v>0</v>
      </c>
      <c r="BH271" s="6">
        <f>INDEX('P-07 HACCP score'!$C$3:$E$7,MATCH(R271,'P-07 HACCP score'!$B$3:$B$7,0),MATCH('D-14 Ernst'!N$2,'P-07 HACCP score'!$C$2:$E$2,0))</f>
        <v>0</v>
      </c>
      <c r="BI271" s="6">
        <f>INDEX('P-07 HACCP score'!$C$3:$E$7,MATCH(S271,'P-07 HACCP score'!$B$3:$B$7,0),MATCH('D-14 Ernst'!O$2,'P-07 HACCP score'!$C$2:$E$2,0))</f>
        <v>0</v>
      </c>
      <c r="BJ271" s="6">
        <f>INDEX('P-07 HACCP score'!$C$3:$E$7,MATCH(T271,'P-07 HACCP score'!$B$3:$B$7,0),MATCH('D-14 Ernst'!P$2,'P-07 HACCP score'!$C$2:$E$2,0))</f>
        <v>0</v>
      </c>
      <c r="BK271" s="6">
        <f>INDEX('P-07 HACCP score'!$C$3:$E$7,MATCH(U271,'P-07 HACCP score'!$B$3:$B$7,0),MATCH('D-14 Ernst'!Q$2,'P-07 HACCP score'!$C$2:$E$2,0))</f>
        <v>0</v>
      </c>
      <c r="BL271" s="6">
        <f>INDEX('P-07 HACCP score'!$C$3:$E$7,MATCH(V271,'P-07 HACCP score'!$B$3:$B$7,0),MATCH('D-14 Ernst'!R$2,'P-07 HACCP score'!$C$2:$E$2,0))</f>
        <v>0</v>
      </c>
      <c r="BM271" s="6">
        <f>INDEX('P-07 HACCP score'!$C$3:$E$7,MATCH(W271,'P-07 HACCP score'!$B$3:$B$7,0),MATCH('D-14 Ernst'!S$2,'P-07 HACCP score'!$C$2:$E$2,0))</f>
        <v>0</v>
      </c>
      <c r="BN271" s="6">
        <f>INDEX('P-07 HACCP score'!$C$3:$E$7,MATCH(X271,'P-07 HACCP score'!$B$3:$B$7,0),MATCH('D-14 Ernst'!T$2,'P-07 HACCP score'!$C$2:$E$2,0))</f>
        <v>0</v>
      </c>
      <c r="BO271" s="6">
        <f>INDEX('P-07 HACCP score'!$C$3:$E$7,MATCH(Y271,'P-07 HACCP score'!$B$3:$B$7,0),MATCH('D-14 Ernst'!U$2,'P-07 HACCP score'!$C$2:$E$2,0))</f>
        <v>0</v>
      </c>
      <c r="BP271" s="6">
        <f>INDEX('P-07 HACCP score'!$C$3:$E$7,MATCH(Z271,'P-07 HACCP score'!$B$3:$B$7,0),MATCH('D-14 Ernst'!V$2,'P-07 HACCP score'!$C$2:$E$2,0))</f>
        <v>0</v>
      </c>
      <c r="BQ271" s="6">
        <f>INDEX('P-07 HACCP score'!$C$3:$E$7,MATCH(AA271,'P-07 HACCP score'!$B$3:$B$7,0),MATCH('D-14 Ernst'!W$2,'P-07 HACCP score'!$C$2:$E$2,0))</f>
        <v>0</v>
      </c>
      <c r="BR271" s="6">
        <f>INDEX('P-07 HACCP score'!$C$3:$E$7,MATCH(AB271,'P-07 HACCP score'!$B$3:$B$7,0),MATCH('D-14 Ernst'!X$2,'P-07 HACCP score'!$C$2:$E$2,0))</f>
        <v>0</v>
      </c>
      <c r="BS271" s="6">
        <f>INDEX('P-07 HACCP score'!$C$3:$E$7,MATCH(AC271,'P-07 HACCP score'!$B$3:$B$7,0),MATCH('D-14 Ernst'!Y$2,'P-07 HACCP score'!$C$2:$E$2,0))</f>
        <v>0</v>
      </c>
      <c r="BT271" s="6">
        <f>INDEX('P-07 HACCP score'!$C$3:$E$7,MATCH(AD271,'P-07 HACCP score'!$B$3:$B$7,0),MATCH('D-14 Ernst'!Z$2,'P-07 HACCP score'!$C$2:$E$2,0))</f>
        <v>0</v>
      </c>
      <c r="BU271" s="6">
        <f>INDEX('P-07 HACCP score'!$C$3:$E$7,MATCH(AE271,'P-07 HACCP score'!$B$3:$B$7,0),MATCH('D-14 Ernst'!AA$2,'P-07 HACCP score'!$C$2:$E$2,0))</f>
        <v>0</v>
      </c>
      <c r="BV271" s="6">
        <f>INDEX('P-07 HACCP score'!$C$3:$E$7,MATCH(AF271,'P-07 HACCP score'!$B$3:$B$7,0),MATCH('D-14 Ernst'!AB$2,'P-07 HACCP score'!$C$2:$E$2,0))</f>
        <v>0</v>
      </c>
      <c r="BW271" s="6">
        <f>INDEX('P-07 HACCP score'!$C$3:$E$7,MATCH(AG271,'P-07 HACCP score'!$B$3:$B$7,0),MATCH('D-14 Ernst'!AC$2,'P-07 HACCP score'!$C$2:$E$2,0))</f>
        <v>3</v>
      </c>
      <c r="BX271" s="6">
        <f>INDEX('P-07 HACCP score'!$C$3:$E$7,MATCH(AH271,'P-07 HACCP score'!$B$3:$B$7,0),MATCH('D-14 Ernst'!AD$2,'P-07 HACCP score'!$C$2:$E$2,0))</f>
        <v>0</v>
      </c>
    </row>
    <row r="272" spans="1:76" s="6" customFormat="1" x14ac:dyDescent="0.45">
      <c r="A272" s="47">
        <v>53740</v>
      </c>
      <c r="B272" s="6" t="s">
        <v>290</v>
      </c>
      <c r="C272" s="6" t="s">
        <v>641</v>
      </c>
      <c r="D272" s="21" t="s">
        <v>31</v>
      </c>
      <c r="E272" s="22" t="s">
        <v>726</v>
      </c>
      <c r="F272" s="22"/>
      <c r="G272" s="22"/>
      <c r="H272" s="25"/>
      <c r="I272" s="25"/>
      <c r="J272" s="25"/>
      <c r="K272" s="25"/>
      <c r="L272" s="25"/>
      <c r="M272" s="22"/>
      <c r="N272" s="22"/>
      <c r="O272" s="26"/>
      <c r="P272" s="26"/>
      <c r="Q272" s="22" t="s">
        <v>32</v>
      </c>
      <c r="R272" s="22"/>
      <c r="S272" s="22"/>
      <c r="T272" s="22"/>
      <c r="U272" s="22"/>
      <c r="V272" s="22"/>
      <c r="W272" s="22"/>
      <c r="X272" s="22"/>
      <c r="Y272" s="22"/>
      <c r="Z272" s="22"/>
      <c r="AA272" s="22"/>
      <c r="AB272" s="22"/>
      <c r="AC272" s="22"/>
      <c r="AD272" s="22"/>
      <c r="AE272" s="22"/>
      <c r="AF272" s="22"/>
      <c r="AG272" s="22"/>
      <c r="AH272" s="22"/>
      <c r="AI272" s="4">
        <f>COUNTIF(AU272:AW272,5)+COUNTIF(BC272:BD272,5)+COUNTIF(BG272:BX272,5)+COUNTIF(AU272:AW272,9)+COUNTIF(BC272:BD272,9)+COUNTIF(BG272:BX272,9)</f>
        <v>1</v>
      </c>
      <c r="AJ272" s="4">
        <f>COUNTIF(AU272:AW272,15)+COUNTIF(BC272:BD272,15)+COUNTIF(BG272:BX272,15)+COUNTIF(AU272:AW272,25)+COUNTIF(BC272:BD272,25)+COUNTIF(BG272:BX272,25)</f>
        <v>0</v>
      </c>
      <c r="AK272" s="4" t="str">
        <f>IF(AJ272&gt;=1,"HOOG",IF(AI272&gt;=2,"MIDDEN","LAAG"))</f>
        <v>LAAG</v>
      </c>
      <c r="AL272" s="4" t="str">
        <f>IF(AND(AJ272=1,OR(G272="H",X272="H"),TEXT(D272,0)&lt;&gt;"4"),"J","N" )</f>
        <v>N</v>
      </c>
      <c r="AM272" s="4" t="s">
        <v>34</v>
      </c>
      <c r="AN272" s="80" t="str">
        <f>IF(OR(AM272="J",AL272="J"),"MIDDEN",AK272)</f>
        <v>LAAG</v>
      </c>
      <c r="AO272" s="4" t="s">
        <v>32</v>
      </c>
      <c r="AP272" s="4" t="s">
        <v>33</v>
      </c>
      <c r="AQ272" s="4" t="s">
        <v>34</v>
      </c>
      <c r="AR272" s="4" t="str">
        <f>IF(AND(AO272="H",AP272="K"),"J",IF(OR(AND(AO272="L",AP272="K",AQ272="J"),AND(AO272="H",AP272="G",AQ272="J")),"J","N"))</f>
        <v>N</v>
      </c>
      <c r="AS272" s="4" t="s">
        <v>34</v>
      </c>
      <c r="AT272" s="4" t="str">
        <f>IF(AR272="N",AN272,IF(AN272="LAAG","MIDDEN","HOOG"))</f>
        <v>LAAG</v>
      </c>
      <c r="AU272" s="6">
        <f>INDEX('P-07 HACCP score'!$C$3:$E$7,MATCH(E272,'P-07 HACCP score'!$B$3:$B$7,0),MATCH('D-14 Ernst'!A$2,'P-07 HACCP score'!$C$2:$E$2,0))</f>
        <v>1.5</v>
      </c>
      <c r="AV272" s="6">
        <f>INDEX('P-07 HACCP score'!$C$3:$E$7,MATCH(F272,'P-07 HACCP score'!$B$3:$B$7,0),MATCH('D-14 Ernst'!B$2,'P-07 HACCP score'!$C$2:$E$2,0))</f>
        <v>0</v>
      </c>
      <c r="AW272" s="6">
        <f>INDEX('P-07 HACCP score'!$C$3:$E$7,MATCH(G272,'P-07 HACCP score'!$B$3:$B$7,0),MATCH('D-14 Ernst'!C$2,'P-07 HACCP score'!$C$2:$E$2,0))</f>
        <v>0</v>
      </c>
      <c r="AX272" s="6">
        <f>INDEX('P-07 HACCP score'!$C$3:$E$7,MATCH(H272,'P-07 HACCP score'!$B$3:$B$7,0),MATCH('D-14 Ernst'!D$2,'P-07 HACCP score'!$C$2:$E$2,0))</f>
        <v>0</v>
      </c>
      <c r="AY272" s="6">
        <f>INDEX('P-07 HACCP score'!$C$3:$E$7,MATCH(I272,'P-07 HACCP score'!$B$3:$B$7,0),MATCH('D-14 Ernst'!E$2,'P-07 HACCP score'!$C$2:$E$2,0))</f>
        <v>0</v>
      </c>
      <c r="AZ272" s="6">
        <f>INDEX('P-07 HACCP score'!$C$3:$E$7,MATCH(J272,'P-07 HACCP score'!$B$3:$B$7,0),MATCH('D-14 Ernst'!F$2,'P-07 HACCP score'!$C$2:$E$2,0))</f>
        <v>0</v>
      </c>
      <c r="BA272" s="6">
        <f>INDEX('P-07 HACCP score'!$C$3:$E$7,MATCH(K272,'P-07 HACCP score'!$B$3:$B$7,0),MATCH('D-14 Ernst'!G$2,'P-07 HACCP score'!$C$2:$E$2,0))</f>
        <v>0</v>
      </c>
      <c r="BB272" s="6">
        <f>INDEX('P-07 HACCP score'!$C$3:$E$7,MATCH(L272,'P-07 HACCP score'!$B$3:$B$7,0),MATCH('D-14 Ernst'!H$2,'P-07 HACCP score'!$C$2:$E$2,0))</f>
        <v>0</v>
      </c>
      <c r="BC272" s="6">
        <f>INDEX('P-07 HACCP score'!$C$3:$E$7,MATCH(M272,'P-07 HACCP score'!$B$3:$B$7,0),MATCH('D-14 Ernst'!I$2,'P-07 HACCP score'!$C$2:$E$2,0))</f>
        <v>0</v>
      </c>
      <c r="BD272" s="6">
        <f>INDEX('P-07 HACCP score'!$C$3:$E$7,MATCH(N272,'P-07 HACCP score'!$B$3:$B$7,0),MATCH('D-14 Ernst'!J$2,'P-07 HACCP score'!$C$2:$E$2,0))</f>
        <v>0</v>
      </c>
      <c r="BE272" s="6">
        <f>INDEX('P-07 HACCP score'!$C$3:$E$7,MATCH(O272,'P-07 HACCP score'!$B$3:$B$7,0),MATCH('D-14 Ernst'!K$2,'P-07 HACCP score'!$C$2:$E$2,0))</f>
        <v>0</v>
      </c>
      <c r="BF272" s="6">
        <f>INDEX('P-07 HACCP score'!$C$3:$E$7,MATCH(P272,'P-07 HACCP score'!$B$3:$B$7,0),MATCH('D-14 Ernst'!L$2,'P-07 HACCP score'!$C$2:$E$2,0))</f>
        <v>0</v>
      </c>
      <c r="BG272" s="6">
        <f>INDEX('P-07 HACCP score'!$C$3:$E$7,MATCH(Q272,'P-07 HACCP score'!$B$3:$B$7,0),MATCH('D-14 Ernst'!M$2,'P-07 HACCP score'!$C$2:$E$2,0))</f>
        <v>5</v>
      </c>
      <c r="BH272" s="6">
        <f>INDEX('P-07 HACCP score'!$C$3:$E$7,MATCH(R272,'P-07 HACCP score'!$B$3:$B$7,0),MATCH('D-14 Ernst'!N$2,'P-07 HACCP score'!$C$2:$E$2,0))</f>
        <v>0</v>
      </c>
      <c r="BI272" s="6">
        <f>INDEX('P-07 HACCP score'!$C$3:$E$7,MATCH(S272,'P-07 HACCP score'!$B$3:$B$7,0),MATCH('D-14 Ernst'!O$2,'P-07 HACCP score'!$C$2:$E$2,0))</f>
        <v>0</v>
      </c>
      <c r="BJ272" s="6">
        <f>INDEX('P-07 HACCP score'!$C$3:$E$7,MATCH(T272,'P-07 HACCP score'!$B$3:$B$7,0),MATCH('D-14 Ernst'!P$2,'P-07 HACCP score'!$C$2:$E$2,0))</f>
        <v>0</v>
      </c>
      <c r="BK272" s="6">
        <f>INDEX('P-07 HACCP score'!$C$3:$E$7,MATCH(U272,'P-07 HACCP score'!$B$3:$B$7,0),MATCH('D-14 Ernst'!Q$2,'P-07 HACCP score'!$C$2:$E$2,0))</f>
        <v>0</v>
      </c>
      <c r="BL272" s="6">
        <f>INDEX('P-07 HACCP score'!$C$3:$E$7,MATCH(V272,'P-07 HACCP score'!$B$3:$B$7,0),MATCH('D-14 Ernst'!R$2,'P-07 HACCP score'!$C$2:$E$2,0))</f>
        <v>0</v>
      </c>
      <c r="BM272" s="6">
        <f>INDEX('P-07 HACCP score'!$C$3:$E$7,MATCH(W272,'P-07 HACCP score'!$B$3:$B$7,0),MATCH('D-14 Ernst'!S$2,'P-07 HACCP score'!$C$2:$E$2,0))</f>
        <v>0</v>
      </c>
      <c r="BN272" s="6">
        <f>INDEX('P-07 HACCP score'!$C$3:$E$7,MATCH(X272,'P-07 HACCP score'!$B$3:$B$7,0),MATCH('D-14 Ernst'!T$2,'P-07 HACCP score'!$C$2:$E$2,0))</f>
        <v>0</v>
      </c>
      <c r="BO272" s="6">
        <f>INDEX('P-07 HACCP score'!$C$3:$E$7,MATCH(Y272,'P-07 HACCP score'!$B$3:$B$7,0),MATCH('D-14 Ernst'!U$2,'P-07 HACCP score'!$C$2:$E$2,0))</f>
        <v>0</v>
      </c>
      <c r="BP272" s="6">
        <f>INDEX('P-07 HACCP score'!$C$3:$E$7,MATCH(Z272,'P-07 HACCP score'!$B$3:$B$7,0),MATCH('D-14 Ernst'!V$2,'P-07 HACCP score'!$C$2:$E$2,0))</f>
        <v>0</v>
      </c>
      <c r="BQ272" s="6">
        <f>INDEX('P-07 HACCP score'!$C$3:$E$7,MATCH(AA272,'P-07 HACCP score'!$B$3:$B$7,0),MATCH('D-14 Ernst'!W$2,'P-07 HACCP score'!$C$2:$E$2,0))</f>
        <v>0</v>
      </c>
      <c r="BR272" s="6">
        <f>INDEX('P-07 HACCP score'!$C$3:$E$7,MATCH(AB272,'P-07 HACCP score'!$B$3:$B$7,0),MATCH('D-14 Ernst'!X$2,'P-07 HACCP score'!$C$2:$E$2,0))</f>
        <v>0</v>
      </c>
      <c r="BS272" s="6">
        <f>INDEX('P-07 HACCP score'!$C$3:$E$7,MATCH(AC272,'P-07 HACCP score'!$B$3:$B$7,0),MATCH('D-14 Ernst'!Y$2,'P-07 HACCP score'!$C$2:$E$2,0))</f>
        <v>0</v>
      </c>
      <c r="BT272" s="6">
        <f>INDEX('P-07 HACCP score'!$C$3:$E$7,MATCH(AD272,'P-07 HACCP score'!$B$3:$B$7,0),MATCH('D-14 Ernst'!Z$2,'P-07 HACCP score'!$C$2:$E$2,0))</f>
        <v>0</v>
      </c>
      <c r="BU272" s="6">
        <f>INDEX('P-07 HACCP score'!$C$3:$E$7,MATCH(AE272,'P-07 HACCP score'!$B$3:$B$7,0),MATCH('D-14 Ernst'!AA$2,'P-07 HACCP score'!$C$2:$E$2,0))</f>
        <v>0</v>
      </c>
      <c r="BV272" s="6">
        <f>INDEX('P-07 HACCP score'!$C$3:$E$7,MATCH(AF272,'P-07 HACCP score'!$B$3:$B$7,0),MATCH('D-14 Ernst'!AB$2,'P-07 HACCP score'!$C$2:$E$2,0))</f>
        <v>0</v>
      </c>
      <c r="BW272" s="6">
        <f>INDEX('P-07 HACCP score'!$C$3:$E$7,MATCH(AG272,'P-07 HACCP score'!$B$3:$B$7,0),MATCH('D-14 Ernst'!AC$2,'P-07 HACCP score'!$C$2:$E$2,0))</f>
        <v>0</v>
      </c>
      <c r="BX272" s="6">
        <f>INDEX('P-07 HACCP score'!$C$3:$E$7,MATCH(AH272,'P-07 HACCP score'!$B$3:$B$7,0),MATCH('D-14 Ernst'!AD$2,'P-07 HACCP score'!$C$2:$E$2,0))</f>
        <v>0</v>
      </c>
    </row>
    <row r="273" spans="1:76" s="6" customFormat="1" x14ac:dyDescent="0.45">
      <c r="A273" s="47">
        <v>53750</v>
      </c>
      <c r="B273" s="6" t="s">
        <v>291</v>
      </c>
      <c r="C273" s="6" t="s">
        <v>641</v>
      </c>
      <c r="D273" s="21" t="s">
        <v>31</v>
      </c>
      <c r="E273" s="22"/>
      <c r="F273" s="22"/>
      <c r="G273" s="22"/>
      <c r="H273" s="25"/>
      <c r="I273" s="25"/>
      <c r="J273" s="25"/>
      <c r="K273" s="25"/>
      <c r="L273" s="25"/>
      <c r="M273" s="22"/>
      <c r="N273" s="22"/>
      <c r="O273" s="26"/>
      <c r="P273" s="26"/>
      <c r="Q273" s="22" t="s">
        <v>32</v>
      </c>
      <c r="R273" s="22"/>
      <c r="S273" s="22"/>
      <c r="T273" s="22"/>
      <c r="U273" s="22"/>
      <c r="V273" s="22"/>
      <c r="W273" s="22"/>
      <c r="X273" s="22"/>
      <c r="Y273" s="22"/>
      <c r="Z273" s="22"/>
      <c r="AA273" s="22"/>
      <c r="AB273" s="22"/>
      <c r="AC273" s="22"/>
      <c r="AD273" s="22"/>
      <c r="AE273" s="22"/>
      <c r="AF273" s="22"/>
      <c r="AG273" s="22" t="s">
        <v>32</v>
      </c>
      <c r="AH273" s="22"/>
      <c r="AI273" s="4">
        <f>COUNTIF(AU273:AW273,5)+COUNTIF(BC273:BD273,5)+COUNTIF(BG273:BX273,5)+COUNTIF(AU273:AW273,9)+COUNTIF(BC273:BD273,9)+COUNTIF(BG273:BX273,9)</f>
        <v>1</v>
      </c>
      <c r="AJ273" s="4">
        <f>COUNTIF(AU273:AW273,15)+COUNTIF(BC273:BD273,15)+COUNTIF(BG273:BX273,15)+COUNTIF(AU273:AW273,25)+COUNTIF(BC273:BD273,25)+COUNTIF(BG273:BX273,25)</f>
        <v>0</v>
      </c>
      <c r="AK273" s="4" t="str">
        <f>IF(AJ273&gt;=1,"HOOG",IF(AI273&gt;=2,"MIDDEN","LAAG"))</f>
        <v>LAAG</v>
      </c>
      <c r="AL273" s="4" t="str">
        <f>IF(AND(AJ273=1,OR(G273="H",X273="H"),TEXT(D273,0)&lt;&gt;"4"),"J","N" )</f>
        <v>N</v>
      </c>
      <c r="AM273" s="4" t="s">
        <v>34</v>
      </c>
      <c r="AN273" s="80" t="str">
        <f>IF(OR(AM273="J",AL273="J"),"MIDDEN",AK273)</f>
        <v>LAAG</v>
      </c>
      <c r="AO273" s="4" t="s">
        <v>35</v>
      </c>
      <c r="AP273" s="4" t="s">
        <v>36</v>
      </c>
      <c r="AQ273" s="4" t="s">
        <v>34</v>
      </c>
      <c r="AR273" s="4" t="str">
        <f>IF(AND(AO273="H",AP273="K"),"J",IF(OR(AND(AO273="L",AP273="K",AQ273="J"),AND(AO273="H",AP273="G",AQ273="J")),"J","N"))</f>
        <v>N</v>
      </c>
      <c r="AS273" s="4" t="s">
        <v>112</v>
      </c>
      <c r="AT273" s="4" t="str">
        <f>IF(AR273="N",AN273,IF(AN273="LAAG","MIDDEN","HOOG"))</f>
        <v>LAAG</v>
      </c>
      <c r="AU273" s="6">
        <f>INDEX('P-07 HACCP score'!$C$3:$E$7,MATCH(E273,'P-07 HACCP score'!$B$3:$B$7,0),MATCH('D-14 Ernst'!A$2,'P-07 HACCP score'!$C$2:$E$2,0))</f>
        <v>0</v>
      </c>
      <c r="AV273" s="6">
        <f>INDEX('P-07 HACCP score'!$C$3:$E$7,MATCH(F273,'P-07 HACCP score'!$B$3:$B$7,0),MATCH('D-14 Ernst'!B$2,'P-07 HACCP score'!$C$2:$E$2,0))</f>
        <v>0</v>
      </c>
      <c r="AW273" s="6">
        <f>INDEX('P-07 HACCP score'!$C$3:$E$7,MATCH(G273,'P-07 HACCP score'!$B$3:$B$7,0),MATCH('D-14 Ernst'!C$2,'P-07 HACCP score'!$C$2:$E$2,0))</f>
        <v>0</v>
      </c>
      <c r="AX273" s="6">
        <f>INDEX('P-07 HACCP score'!$C$3:$E$7,MATCH(H273,'P-07 HACCP score'!$B$3:$B$7,0),MATCH('D-14 Ernst'!D$2,'P-07 HACCP score'!$C$2:$E$2,0))</f>
        <v>0</v>
      </c>
      <c r="AY273" s="6">
        <f>INDEX('P-07 HACCP score'!$C$3:$E$7,MATCH(I273,'P-07 HACCP score'!$B$3:$B$7,0),MATCH('D-14 Ernst'!E$2,'P-07 HACCP score'!$C$2:$E$2,0))</f>
        <v>0</v>
      </c>
      <c r="AZ273" s="6">
        <f>INDEX('P-07 HACCP score'!$C$3:$E$7,MATCH(J273,'P-07 HACCP score'!$B$3:$B$7,0),MATCH('D-14 Ernst'!F$2,'P-07 HACCP score'!$C$2:$E$2,0))</f>
        <v>0</v>
      </c>
      <c r="BA273" s="6">
        <f>INDEX('P-07 HACCP score'!$C$3:$E$7,MATCH(K273,'P-07 HACCP score'!$B$3:$B$7,0),MATCH('D-14 Ernst'!G$2,'P-07 HACCP score'!$C$2:$E$2,0))</f>
        <v>0</v>
      </c>
      <c r="BB273" s="6">
        <f>INDEX('P-07 HACCP score'!$C$3:$E$7,MATCH(L273,'P-07 HACCP score'!$B$3:$B$7,0),MATCH('D-14 Ernst'!H$2,'P-07 HACCP score'!$C$2:$E$2,0))</f>
        <v>0</v>
      </c>
      <c r="BC273" s="6">
        <f>INDEX('P-07 HACCP score'!$C$3:$E$7,MATCH(M273,'P-07 HACCP score'!$B$3:$B$7,0),MATCH('D-14 Ernst'!I$2,'P-07 HACCP score'!$C$2:$E$2,0))</f>
        <v>0</v>
      </c>
      <c r="BD273" s="6">
        <f>INDEX('P-07 HACCP score'!$C$3:$E$7,MATCH(N273,'P-07 HACCP score'!$B$3:$B$7,0),MATCH('D-14 Ernst'!J$2,'P-07 HACCP score'!$C$2:$E$2,0))</f>
        <v>0</v>
      </c>
      <c r="BE273" s="6">
        <f>INDEX('P-07 HACCP score'!$C$3:$E$7,MATCH(O273,'P-07 HACCP score'!$B$3:$B$7,0),MATCH('D-14 Ernst'!K$2,'P-07 HACCP score'!$C$2:$E$2,0))</f>
        <v>0</v>
      </c>
      <c r="BF273" s="6">
        <f>INDEX('P-07 HACCP score'!$C$3:$E$7,MATCH(P273,'P-07 HACCP score'!$B$3:$B$7,0),MATCH('D-14 Ernst'!L$2,'P-07 HACCP score'!$C$2:$E$2,0))</f>
        <v>0</v>
      </c>
      <c r="BG273" s="6">
        <f>INDEX('P-07 HACCP score'!$C$3:$E$7,MATCH(Q273,'P-07 HACCP score'!$B$3:$B$7,0),MATCH('D-14 Ernst'!M$2,'P-07 HACCP score'!$C$2:$E$2,0))</f>
        <v>5</v>
      </c>
      <c r="BH273" s="6">
        <f>INDEX('P-07 HACCP score'!$C$3:$E$7,MATCH(R273,'P-07 HACCP score'!$B$3:$B$7,0),MATCH('D-14 Ernst'!N$2,'P-07 HACCP score'!$C$2:$E$2,0))</f>
        <v>0</v>
      </c>
      <c r="BI273" s="6">
        <f>INDEX('P-07 HACCP score'!$C$3:$E$7,MATCH(S273,'P-07 HACCP score'!$B$3:$B$7,0),MATCH('D-14 Ernst'!O$2,'P-07 HACCP score'!$C$2:$E$2,0))</f>
        <v>0</v>
      </c>
      <c r="BJ273" s="6">
        <f>INDEX('P-07 HACCP score'!$C$3:$E$7,MATCH(T273,'P-07 HACCP score'!$B$3:$B$7,0),MATCH('D-14 Ernst'!P$2,'P-07 HACCP score'!$C$2:$E$2,0))</f>
        <v>0</v>
      </c>
      <c r="BK273" s="6">
        <f>INDEX('P-07 HACCP score'!$C$3:$E$7,MATCH(U273,'P-07 HACCP score'!$B$3:$B$7,0),MATCH('D-14 Ernst'!Q$2,'P-07 HACCP score'!$C$2:$E$2,0))</f>
        <v>0</v>
      </c>
      <c r="BL273" s="6">
        <f>INDEX('P-07 HACCP score'!$C$3:$E$7,MATCH(V273,'P-07 HACCP score'!$B$3:$B$7,0),MATCH('D-14 Ernst'!R$2,'P-07 HACCP score'!$C$2:$E$2,0))</f>
        <v>0</v>
      </c>
      <c r="BM273" s="6">
        <f>INDEX('P-07 HACCP score'!$C$3:$E$7,MATCH(W273,'P-07 HACCP score'!$B$3:$B$7,0),MATCH('D-14 Ernst'!S$2,'P-07 HACCP score'!$C$2:$E$2,0))</f>
        <v>0</v>
      </c>
      <c r="BN273" s="6">
        <f>INDEX('P-07 HACCP score'!$C$3:$E$7,MATCH(X273,'P-07 HACCP score'!$B$3:$B$7,0),MATCH('D-14 Ernst'!T$2,'P-07 HACCP score'!$C$2:$E$2,0))</f>
        <v>0</v>
      </c>
      <c r="BO273" s="6">
        <f>INDEX('P-07 HACCP score'!$C$3:$E$7,MATCH(Y273,'P-07 HACCP score'!$B$3:$B$7,0),MATCH('D-14 Ernst'!U$2,'P-07 HACCP score'!$C$2:$E$2,0))</f>
        <v>0</v>
      </c>
      <c r="BP273" s="6">
        <f>INDEX('P-07 HACCP score'!$C$3:$E$7,MATCH(Z273,'P-07 HACCP score'!$B$3:$B$7,0),MATCH('D-14 Ernst'!V$2,'P-07 HACCP score'!$C$2:$E$2,0))</f>
        <v>0</v>
      </c>
      <c r="BQ273" s="6">
        <f>INDEX('P-07 HACCP score'!$C$3:$E$7,MATCH(AA273,'P-07 HACCP score'!$B$3:$B$7,0),MATCH('D-14 Ernst'!W$2,'P-07 HACCP score'!$C$2:$E$2,0))</f>
        <v>0</v>
      </c>
      <c r="BR273" s="6">
        <f>INDEX('P-07 HACCP score'!$C$3:$E$7,MATCH(AB273,'P-07 HACCP score'!$B$3:$B$7,0),MATCH('D-14 Ernst'!X$2,'P-07 HACCP score'!$C$2:$E$2,0))</f>
        <v>0</v>
      </c>
      <c r="BS273" s="6">
        <f>INDEX('P-07 HACCP score'!$C$3:$E$7,MATCH(AC273,'P-07 HACCP score'!$B$3:$B$7,0),MATCH('D-14 Ernst'!Y$2,'P-07 HACCP score'!$C$2:$E$2,0))</f>
        <v>0</v>
      </c>
      <c r="BT273" s="6">
        <f>INDEX('P-07 HACCP score'!$C$3:$E$7,MATCH(AD273,'P-07 HACCP score'!$B$3:$B$7,0),MATCH('D-14 Ernst'!Z$2,'P-07 HACCP score'!$C$2:$E$2,0))</f>
        <v>0</v>
      </c>
      <c r="BU273" s="6">
        <f>INDEX('P-07 HACCP score'!$C$3:$E$7,MATCH(AE273,'P-07 HACCP score'!$B$3:$B$7,0),MATCH('D-14 Ernst'!AA$2,'P-07 HACCP score'!$C$2:$E$2,0))</f>
        <v>0</v>
      </c>
      <c r="BV273" s="6">
        <f>INDEX('P-07 HACCP score'!$C$3:$E$7,MATCH(AF273,'P-07 HACCP score'!$B$3:$B$7,0),MATCH('D-14 Ernst'!AB$2,'P-07 HACCP score'!$C$2:$E$2,0))</f>
        <v>0</v>
      </c>
      <c r="BW273" s="6">
        <f>INDEX('P-07 HACCP score'!$C$3:$E$7,MATCH(AG273,'P-07 HACCP score'!$B$3:$B$7,0),MATCH('D-14 Ernst'!AC$2,'P-07 HACCP score'!$C$2:$E$2,0))</f>
        <v>3</v>
      </c>
      <c r="BX273" s="6">
        <f>INDEX('P-07 HACCP score'!$C$3:$E$7,MATCH(AH273,'P-07 HACCP score'!$B$3:$B$7,0),MATCH('D-14 Ernst'!AD$2,'P-07 HACCP score'!$C$2:$E$2,0))</f>
        <v>0</v>
      </c>
    </row>
    <row r="274" spans="1:76" s="6" customFormat="1" x14ac:dyDescent="0.45">
      <c r="A274" s="47">
        <v>53760</v>
      </c>
      <c r="B274" s="6" t="s">
        <v>292</v>
      </c>
      <c r="C274" s="6" t="s">
        <v>641</v>
      </c>
      <c r="D274" s="21" t="s">
        <v>31</v>
      </c>
      <c r="E274" s="22" t="s">
        <v>726</v>
      </c>
      <c r="F274" s="22"/>
      <c r="G274" s="22"/>
      <c r="H274" s="25"/>
      <c r="I274" s="25"/>
      <c r="J274" s="25"/>
      <c r="K274" s="25"/>
      <c r="L274" s="25"/>
      <c r="M274" s="22"/>
      <c r="N274" s="22"/>
      <c r="O274" s="26"/>
      <c r="P274" s="26"/>
      <c r="Q274" s="22" t="s">
        <v>32</v>
      </c>
      <c r="R274" s="22"/>
      <c r="S274" s="22"/>
      <c r="T274" s="22"/>
      <c r="U274" s="22"/>
      <c r="V274" s="22"/>
      <c r="W274" s="22"/>
      <c r="X274" s="22"/>
      <c r="Y274" s="22"/>
      <c r="Z274" s="22"/>
      <c r="AA274" s="22"/>
      <c r="AB274" s="22"/>
      <c r="AC274" s="22"/>
      <c r="AD274" s="22"/>
      <c r="AE274" s="22"/>
      <c r="AF274" s="22"/>
      <c r="AG274" s="22"/>
      <c r="AH274" s="22"/>
      <c r="AI274" s="4">
        <f>COUNTIF(AU274:AW274,5)+COUNTIF(BC274:BD274,5)+COUNTIF(BG274:BX274,5)+COUNTIF(AU274:AW274,9)+COUNTIF(BC274:BD274,9)+COUNTIF(BG274:BX274,9)</f>
        <v>1</v>
      </c>
      <c r="AJ274" s="4">
        <f>COUNTIF(AU274:AW274,15)+COUNTIF(BC274:BD274,15)+COUNTIF(BG274:BX274,15)+COUNTIF(AU274:AW274,25)+COUNTIF(BC274:BD274,25)+COUNTIF(BG274:BX274,25)</f>
        <v>0</v>
      </c>
      <c r="AK274" s="4" t="str">
        <f>IF(AJ274&gt;=1,"HOOG",IF(AI274&gt;=2,"MIDDEN","LAAG"))</f>
        <v>LAAG</v>
      </c>
      <c r="AL274" s="4" t="str">
        <f>IF(AND(AJ274=1,OR(G274="H",X274="H"),TEXT(D274,0)&lt;&gt;"4"),"J","N" )</f>
        <v>N</v>
      </c>
      <c r="AM274" s="4" t="s">
        <v>34</v>
      </c>
      <c r="AN274" s="80" t="str">
        <f>IF(OR(AM274="J",AL274="J"),"MIDDEN",AK274)</f>
        <v>LAAG</v>
      </c>
      <c r="AO274" s="4" t="s">
        <v>32</v>
      </c>
      <c r="AP274" s="4" t="s">
        <v>33</v>
      </c>
      <c r="AQ274" s="4" t="s">
        <v>34</v>
      </c>
      <c r="AR274" s="4" t="str">
        <f>IF(AND(AO274="H",AP274="K"),"J",IF(OR(AND(AO274="L",AP274="K",AQ274="J"),AND(AO274="H",AP274="G",AQ274="J")),"J","N"))</f>
        <v>N</v>
      </c>
      <c r="AS274" s="4" t="s">
        <v>34</v>
      </c>
      <c r="AT274" s="4" t="str">
        <f>IF(AR274="N",AN274,IF(AN274="LAAG","MIDDEN","HOOG"))</f>
        <v>LAAG</v>
      </c>
      <c r="AU274" s="6">
        <f>INDEX('P-07 HACCP score'!$C$3:$E$7,MATCH(E274,'P-07 HACCP score'!$B$3:$B$7,0),MATCH('D-14 Ernst'!A$2,'P-07 HACCP score'!$C$2:$E$2,0))</f>
        <v>1.5</v>
      </c>
      <c r="AV274" s="6">
        <f>INDEX('P-07 HACCP score'!$C$3:$E$7,MATCH(F274,'P-07 HACCP score'!$B$3:$B$7,0),MATCH('D-14 Ernst'!B$2,'P-07 HACCP score'!$C$2:$E$2,0))</f>
        <v>0</v>
      </c>
      <c r="AW274" s="6">
        <f>INDEX('P-07 HACCP score'!$C$3:$E$7,MATCH(G274,'P-07 HACCP score'!$B$3:$B$7,0),MATCH('D-14 Ernst'!C$2,'P-07 HACCP score'!$C$2:$E$2,0))</f>
        <v>0</v>
      </c>
      <c r="AX274" s="6">
        <f>INDEX('P-07 HACCP score'!$C$3:$E$7,MATCH(H274,'P-07 HACCP score'!$B$3:$B$7,0),MATCH('D-14 Ernst'!D$2,'P-07 HACCP score'!$C$2:$E$2,0))</f>
        <v>0</v>
      </c>
      <c r="AY274" s="6">
        <f>INDEX('P-07 HACCP score'!$C$3:$E$7,MATCH(I274,'P-07 HACCP score'!$B$3:$B$7,0),MATCH('D-14 Ernst'!E$2,'P-07 HACCP score'!$C$2:$E$2,0))</f>
        <v>0</v>
      </c>
      <c r="AZ274" s="6">
        <f>INDEX('P-07 HACCP score'!$C$3:$E$7,MATCH(J274,'P-07 HACCP score'!$B$3:$B$7,0),MATCH('D-14 Ernst'!F$2,'P-07 HACCP score'!$C$2:$E$2,0))</f>
        <v>0</v>
      </c>
      <c r="BA274" s="6">
        <f>INDEX('P-07 HACCP score'!$C$3:$E$7,MATCH(K274,'P-07 HACCP score'!$B$3:$B$7,0),MATCH('D-14 Ernst'!G$2,'P-07 HACCP score'!$C$2:$E$2,0))</f>
        <v>0</v>
      </c>
      <c r="BB274" s="6">
        <f>INDEX('P-07 HACCP score'!$C$3:$E$7,MATCH(L274,'P-07 HACCP score'!$B$3:$B$7,0),MATCH('D-14 Ernst'!H$2,'P-07 HACCP score'!$C$2:$E$2,0))</f>
        <v>0</v>
      </c>
      <c r="BC274" s="6">
        <f>INDEX('P-07 HACCP score'!$C$3:$E$7,MATCH(M274,'P-07 HACCP score'!$B$3:$B$7,0),MATCH('D-14 Ernst'!I$2,'P-07 HACCP score'!$C$2:$E$2,0))</f>
        <v>0</v>
      </c>
      <c r="BD274" s="6">
        <f>INDEX('P-07 HACCP score'!$C$3:$E$7,MATCH(N274,'P-07 HACCP score'!$B$3:$B$7,0),MATCH('D-14 Ernst'!J$2,'P-07 HACCP score'!$C$2:$E$2,0))</f>
        <v>0</v>
      </c>
      <c r="BE274" s="6">
        <f>INDEX('P-07 HACCP score'!$C$3:$E$7,MATCH(O274,'P-07 HACCP score'!$B$3:$B$7,0),MATCH('D-14 Ernst'!K$2,'P-07 HACCP score'!$C$2:$E$2,0))</f>
        <v>0</v>
      </c>
      <c r="BF274" s="6">
        <f>INDEX('P-07 HACCP score'!$C$3:$E$7,MATCH(P274,'P-07 HACCP score'!$B$3:$B$7,0),MATCH('D-14 Ernst'!L$2,'P-07 HACCP score'!$C$2:$E$2,0))</f>
        <v>0</v>
      </c>
      <c r="BG274" s="6">
        <f>INDEX('P-07 HACCP score'!$C$3:$E$7,MATCH(Q274,'P-07 HACCP score'!$B$3:$B$7,0),MATCH('D-14 Ernst'!M$2,'P-07 HACCP score'!$C$2:$E$2,0))</f>
        <v>5</v>
      </c>
      <c r="BH274" s="6">
        <f>INDEX('P-07 HACCP score'!$C$3:$E$7,MATCH(R274,'P-07 HACCP score'!$B$3:$B$7,0),MATCH('D-14 Ernst'!N$2,'P-07 HACCP score'!$C$2:$E$2,0))</f>
        <v>0</v>
      </c>
      <c r="BI274" s="6">
        <f>INDEX('P-07 HACCP score'!$C$3:$E$7,MATCH(S274,'P-07 HACCP score'!$B$3:$B$7,0),MATCH('D-14 Ernst'!O$2,'P-07 HACCP score'!$C$2:$E$2,0))</f>
        <v>0</v>
      </c>
      <c r="BJ274" s="6">
        <f>INDEX('P-07 HACCP score'!$C$3:$E$7,MATCH(T274,'P-07 HACCP score'!$B$3:$B$7,0),MATCH('D-14 Ernst'!P$2,'P-07 HACCP score'!$C$2:$E$2,0))</f>
        <v>0</v>
      </c>
      <c r="BK274" s="6">
        <f>INDEX('P-07 HACCP score'!$C$3:$E$7,MATCH(U274,'P-07 HACCP score'!$B$3:$B$7,0),MATCH('D-14 Ernst'!Q$2,'P-07 HACCP score'!$C$2:$E$2,0))</f>
        <v>0</v>
      </c>
      <c r="BL274" s="6">
        <f>INDEX('P-07 HACCP score'!$C$3:$E$7,MATCH(V274,'P-07 HACCP score'!$B$3:$B$7,0),MATCH('D-14 Ernst'!R$2,'P-07 HACCP score'!$C$2:$E$2,0))</f>
        <v>0</v>
      </c>
      <c r="BM274" s="6">
        <f>INDEX('P-07 HACCP score'!$C$3:$E$7,MATCH(W274,'P-07 HACCP score'!$B$3:$B$7,0),MATCH('D-14 Ernst'!S$2,'P-07 HACCP score'!$C$2:$E$2,0))</f>
        <v>0</v>
      </c>
      <c r="BN274" s="6">
        <f>INDEX('P-07 HACCP score'!$C$3:$E$7,MATCH(X274,'P-07 HACCP score'!$B$3:$B$7,0),MATCH('D-14 Ernst'!T$2,'P-07 HACCP score'!$C$2:$E$2,0))</f>
        <v>0</v>
      </c>
      <c r="BO274" s="6">
        <f>INDEX('P-07 HACCP score'!$C$3:$E$7,MATCH(Y274,'P-07 HACCP score'!$B$3:$B$7,0),MATCH('D-14 Ernst'!U$2,'P-07 HACCP score'!$C$2:$E$2,0))</f>
        <v>0</v>
      </c>
      <c r="BP274" s="6">
        <f>INDEX('P-07 HACCP score'!$C$3:$E$7,MATCH(Z274,'P-07 HACCP score'!$B$3:$B$7,0),MATCH('D-14 Ernst'!V$2,'P-07 HACCP score'!$C$2:$E$2,0))</f>
        <v>0</v>
      </c>
      <c r="BQ274" s="6">
        <f>INDEX('P-07 HACCP score'!$C$3:$E$7,MATCH(AA274,'P-07 HACCP score'!$B$3:$B$7,0),MATCH('D-14 Ernst'!W$2,'P-07 HACCP score'!$C$2:$E$2,0))</f>
        <v>0</v>
      </c>
      <c r="BR274" s="6">
        <f>INDEX('P-07 HACCP score'!$C$3:$E$7,MATCH(AB274,'P-07 HACCP score'!$B$3:$B$7,0),MATCH('D-14 Ernst'!X$2,'P-07 HACCP score'!$C$2:$E$2,0))</f>
        <v>0</v>
      </c>
      <c r="BS274" s="6">
        <f>INDEX('P-07 HACCP score'!$C$3:$E$7,MATCH(AC274,'P-07 HACCP score'!$B$3:$B$7,0),MATCH('D-14 Ernst'!Y$2,'P-07 HACCP score'!$C$2:$E$2,0))</f>
        <v>0</v>
      </c>
      <c r="BT274" s="6">
        <f>INDEX('P-07 HACCP score'!$C$3:$E$7,MATCH(AD274,'P-07 HACCP score'!$B$3:$B$7,0),MATCH('D-14 Ernst'!Z$2,'P-07 HACCP score'!$C$2:$E$2,0))</f>
        <v>0</v>
      </c>
      <c r="BU274" s="6">
        <f>INDEX('P-07 HACCP score'!$C$3:$E$7,MATCH(AE274,'P-07 HACCP score'!$B$3:$B$7,0),MATCH('D-14 Ernst'!AA$2,'P-07 HACCP score'!$C$2:$E$2,0))</f>
        <v>0</v>
      </c>
      <c r="BV274" s="6">
        <f>INDEX('P-07 HACCP score'!$C$3:$E$7,MATCH(AF274,'P-07 HACCP score'!$B$3:$B$7,0),MATCH('D-14 Ernst'!AB$2,'P-07 HACCP score'!$C$2:$E$2,0))</f>
        <v>0</v>
      </c>
      <c r="BW274" s="6">
        <f>INDEX('P-07 HACCP score'!$C$3:$E$7,MATCH(AG274,'P-07 HACCP score'!$B$3:$B$7,0),MATCH('D-14 Ernst'!AC$2,'P-07 HACCP score'!$C$2:$E$2,0))</f>
        <v>0</v>
      </c>
      <c r="BX274" s="6">
        <f>INDEX('P-07 HACCP score'!$C$3:$E$7,MATCH(AH274,'P-07 HACCP score'!$B$3:$B$7,0),MATCH('D-14 Ernst'!AD$2,'P-07 HACCP score'!$C$2:$E$2,0))</f>
        <v>0</v>
      </c>
    </row>
    <row r="275" spans="1:76" s="6" customFormat="1" x14ac:dyDescent="0.45">
      <c r="A275" s="47">
        <v>53770</v>
      </c>
      <c r="B275" s="6" t="s">
        <v>293</v>
      </c>
      <c r="C275" s="6" t="s">
        <v>641</v>
      </c>
      <c r="D275" s="21" t="s">
        <v>31</v>
      </c>
      <c r="E275" s="22"/>
      <c r="F275" s="22"/>
      <c r="G275" s="22"/>
      <c r="H275" s="25"/>
      <c r="I275" s="25"/>
      <c r="J275" s="25"/>
      <c r="K275" s="25"/>
      <c r="L275" s="25"/>
      <c r="M275" s="22"/>
      <c r="N275" s="22"/>
      <c r="O275" s="26"/>
      <c r="P275" s="26"/>
      <c r="Q275" s="22" t="s">
        <v>32</v>
      </c>
      <c r="R275" s="22"/>
      <c r="S275" s="22"/>
      <c r="T275" s="22"/>
      <c r="U275" s="22"/>
      <c r="V275" s="22"/>
      <c r="W275" s="22"/>
      <c r="X275" s="22"/>
      <c r="Y275" s="22"/>
      <c r="Z275" s="22"/>
      <c r="AA275" s="22"/>
      <c r="AB275" s="22"/>
      <c r="AC275" s="22"/>
      <c r="AD275" s="22"/>
      <c r="AE275" s="22"/>
      <c r="AF275" s="22"/>
      <c r="AG275" s="22"/>
      <c r="AH275" s="22"/>
      <c r="AI275" s="4">
        <f>COUNTIF(AU275:AW275,5)+COUNTIF(BC275:BD275,5)+COUNTIF(BG275:BX275,5)+COUNTIF(AU275:AW275,9)+COUNTIF(BC275:BD275,9)+COUNTIF(BG275:BX275,9)</f>
        <v>1</v>
      </c>
      <c r="AJ275" s="4">
        <f>COUNTIF(AU275:AW275,15)+COUNTIF(BC275:BD275,15)+COUNTIF(BG275:BX275,15)+COUNTIF(AU275:AW275,25)+COUNTIF(BC275:BD275,25)+COUNTIF(BG275:BX275,25)</f>
        <v>0</v>
      </c>
      <c r="AK275" s="4" t="str">
        <f>IF(AJ275&gt;=1,"HOOG",IF(AI275&gt;=2,"MIDDEN","LAAG"))</f>
        <v>LAAG</v>
      </c>
      <c r="AL275" s="4" t="str">
        <f>IF(AND(AJ275=1,OR(G275="H",X275="H"),TEXT(D275,0)&lt;&gt;"4"),"J","N" )</f>
        <v>N</v>
      </c>
      <c r="AM275" s="4" t="s">
        <v>34</v>
      </c>
      <c r="AN275" s="80" t="str">
        <f>IF(OR(AM275="J",AL275="J"),"MIDDEN",AK275)</f>
        <v>LAAG</v>
      </c>
      <c r="AO275" s="4" t="s">
        <v>35</v>
      </c>
      <c r="AP275" s="4" t="s">
        <v>36</v>
      </c>
      <c r="AQ275" s="4" t="s">
        <v>34</v>
      </c>
      <c r="AR275" s="4" t="str">
        <f>IF(AND(AO275="H",AP275="K"),"J",IF(OR(AND(AO275="L",AP275="K",AQ275="J"),AND(AO275="H",AP275="G",AQ275="J")),"J","N"))</f>
        <v>N</v>
      </c>
      <c r="AS275" s="4" t="s">
        <v>112</v>
      </c>
      <c r="AT275" s="4" t="str">
        <f>IF(AR275="N",AN275,IF(AN275="LAAG","MIDDEN","HOOG"))</f>
        <v>LAAG</v>
      </c>
      <c r="AU275" s="6">
        <f>INDEX('P-07 HACCP score'!$C$3:$E$7,MATCH(E275,'P-07 HACCP score'!$B$3:$B$7,0),MATCH('D-14 Ernst'!A$2,'P-07 HACCP score'!$C$2:$E$2,0))</f>
        <v>0</v>
      </c>
      <c r="AV275" s="6">
        <f>INDEX('P-07 HACCP score'!$C$3:$E$7,MATCH(F275,'P-07 HACCP score'!$B$3:$B$7,0),MATCH('D-14 Ernst'!B$2,'P-07 HACCP score'!$C$2:$E$2,0))</f>
        <v>0</v>
      </c>
      <c r="AW275" s="6">
        <f>INDEX('P-07 HACCP score'!$C$3:$E$7,MATCH(G275,'P-07 HACCP score'!$B$3:$B$7,0),MATCH('D-14 Ernst'!C$2,'P-07 HACCP score'!$C$2:$E$2,0))</f>
        <v>0</v>
      </c>
      <c r="AX275" s="6">
        <f>INDEX('P-07 HACCP score'!$C$3:$E$7,MATCH(H275,'P-07 HACCP score'!$B$3:$B$7,0),MATCH('D-14 Ernst'!D$2,'P-07 HACCP score'!$C$2:$E$2,0))</f>
        <v>0</v>
      </c>
      <c r="AY275" s="6">
        <f>INDEX('P-07 HACCP score'!$C$3:$E$7,MATCH(I275,'P-07 HACCP score'!$B$3:$B$7,0),MATCH('D-14 Ernst'!E$2,'P-07 HACCP score'!$C$2:$E$2,0))</f>
        <v>0</v>
      </c>
      <c r="AZ275" s="6">
        <f>INDEX('P-07 HACCP score'!$C$3:$E$7,MATCH(J275,'P-07 HACCP score'!$B$3:$B$7,0),MATCH('D-14 Ernst'!F$2,'P-07 HACCP score'!$C$2:$E$2,0))</f>
        <v>0</v>
      </c>
      <c r="BA275" s="6">
        <f>INDEX('P-07 HACCP score'!$C$3:$E$7,MATCH(K275,'P-07 HACCP score'!$B$3:$B$7,0),MATCH('D-14 Ernst'!G$2,'P-07 HACCP score'!$C$2:$E$2,0))</f>
        <v>0</v>
      </c>
      <c r="BB275" s="6">
        <f>INDEX('P-07 HACCP score'!$C$3:$E$7,MATCH(L275,'P-07 HACCP score'!$B$3:$B$7,0),MATCH('D-14 Ernst'!H$2,'P-07 HACCP score'!$C$2:$E$2,0))</f>
        <v>0</v>
      </c>
      <c r="BC275" s="6">
        <f>INDEX('P-07 HACCP score'!$C$3:$E$7,MATCH(M275,'P-07 HACCP score'!$B$3:$B$7,0),MATCH('D-14 Ernst'!I$2,'P-07 HACCP score'!$C$2:$E$2,0))</f>
        <v>0</v>
      </c>
      <c r="BD275" s="6">
        <f>INDEX('P-07 HACCP score'!$C$3:$E$7,MATCH(N275,'P-07 HACCP score'!$B$3:$B$7,0),MATCH('D-14 Ernst'!J$2,'P-07 HACCP score'!$C$2:$E$2,0))</f>
        <v>0</v>
      </c>
      <c r="BE275" s="6">
        <f>INDEX('P-07 HACCP score'!$C$3:$E$7,MATCH(O275,'P-07 HACCP score'!$B$3:$B$7,0),MATCH('D-14 Ernst'!K$2,'P-07 HACCP score'!$C$2:$E$2,0))</f>
        <v>0</v>
      </c>
      <c r="BF275" s="6">
        <f>INDEX('P-07 HACCP score'!$C$3:$E$7,MATCH(P275,'P-07 HACCP score'!$B$3:$B$7,0),MATCH('D-14 Ernst'!L$2,'P-07 HACCP score'!$C$2:$E$2,0))</f>
        <v>0</v>
      </c>
      <c r="BG275" s="6">
        <f>INDEX('P-07 HACCP score'!$C$3:$E$7,MATCH(Q275,'P-07 HACCP score'!$B$3:$B$7,0),MATCH('D-14 Ernst'!M$2,'P-07 HACCP score'!$C$2:$E$2,0))</f>
        <v>5</v>
      </c>
      <c r="BH275" s="6">
        <f>INDEX('P-07 HACCP score'!$C$3:$E$7,MATCH(R275,'P-07 HACCP score'!$B$3:$B$7,0),MATCH('D-14 Ernst'!N$2,'P-07 HACCP score'!$C$2:$E$2,0))</f>
        <v>0</v>
      </c>
      <c r="BI275" s="6">
        <f>INDEX('P-07 HACCP score'!$C$3:$E$7,MATCH(S275,'P-07 HACCP score'!$B$3:$B$7,0),MATCH('D-14 Ernst'!O$2,'P-07 HACCP score'!$C$2:$E$2,0))</f>
        <v>0</v>
      </c>
      <c r="BJ275" s="6">
        <f>INDEX('P-07 HACCP score'!$C$3:$E$7,MATCH(T275,'P-07 HACCP score'!$B$3:$B$7,0),MATCH('D-14 Ernst'!P$2,'P-07 HACCP score'!$C$2:$E$2,0))</f>
        <v>0</v>
      </c>
      <c r="BK275" s="6">
        <f>INDEX('P-07 HACCP score'!$C$3:$E$7,MATCH(U275,'P-07 HACCP score'!$B$3:$B$7,0),MATCH('D-14 Ernst'!Q$2,'P-07 HACCP score'!$C$2:$E$2,0))</f>
        <v>0</v>
      </c>
      <c r="BL275" s="6">
        <f>INDEX('P-07 HACCP score'!$C$3:$E$7,MATCH(V275,'P-07 HACCP score'!$B$3:$B$7,0),MATCH('D-14 Ernst'!R$2,'P-07 HACCP score'!$C$2:$E$2,0))</f>
        <v>0</v>
      </c>
      <c r="BM275" s="6">
        <f>INDEX('P-07 HACCP score'!$C$3:$E$7,MATCH(W275,'P-07 HACCP score'!$B$3:$B$7,0),MATCH('D-14 Ernst'!S$2,'P-07 HACCP score'!$C$2:$E$2,0))</f>
        <v>0</v>
      </c>
      <c r="BN275" s="6">
        <f>INDEX('P-07 HACCP score'!$C$3:$E$7,MATCH(X275,'P-07 HACCP score'!$B$3:$B$7,0),MATCH('D-14 Ernst'!T$2,'P-07 HACCP score'!$C$2:$E$2,0))</f>
        <v>0</v>
      </c>
      <c r="BO275" s="6">
        <f>INDEX('P-07 HACCP score'!$C$3:$E$7,MATCH(Y275,'P-07 HACCP score'!$B$3:$B$7,0),MATCH('D-14 Ernst'!U$2,'P-07 HACCP score'!$C$2:$E$2,0))</f>
        <v>0</v>
      </c>
      <c r="BP275" s="6">
        <f>INDEX('P-07 HACCP score'!$C$3:$E$7,MATCH(Z275,'P-07 HACCP score'!$B$3:$B$7,0),MATCH('D-14 Ernst'!V$2,'P-07 HACCP score'!$C$2:$E$2,0))</f>
        <v>0</v>
      </c>
      <c r="BQ275" s="6">
        <f>INDEX('P-07 HACCP score'!$C$3:$E$7,MATCH(AA275,'P-07 HACCP score'!$B$3:$B$7,0),MATCH('D-14 Ernst'!W$2,'P-07 HACCP score'!$C$2:$E$2,0))</f>
        <v>0</v>
      </c>
      <c r="BR275" s="6">
        <f>INDEX('P-07 HACCP score'!$C$3:$E$7,MATCH(AB275,'P-07 HACCP score'!$B$3:$B$7,0),MATCH('D-14 Ernst'!X$2,'P-07 HACCP score'!$C$2:$E$2,0))</f>
        <v>0</v>
      </c>
      <c r="BS275" s="6">
        <f>INDEX('P-07 HACCP score'!$C$3:$E$7,MATCH(AC275,'P-07 HACCP score'!$B$3:$B$7,0),MATCH('D-14 Ernst'!Y$2,'P-07 HACCP score'!$C$2:$E$2,0))</f>
        <v>0</v>
      </c>
      <c r="BT275" s="6">
        <f>INDEX('P-07 HACCP score'!$C$3:$E$7,MATCH(AD275,'P-07 HACCP score'!$B$3:$B$7,0),MATCH('D-14 Ernst'!Z$2,'P-07 HACCP score'!$C$2:$E$2,0))</f>
        <v>0</v>
      </c>
      <c r="BU275" s="6">
        <f>INDEX('P-07 HACCP score'!$C$3:$E$7,MATCH(AE275,'P-07 HACCP score'!$B$3:$B$7,0),MATCH('D-14 Ernst'!AA$2,'P-07 HACCP score'!$C$2:$E$2,0))</f>
        <v>0</v>
      </c>
      <c r="BV275" s="6">
        <f>INDEX('P-07 HACCP score'!$C$3:$E$7,MATCH(AF275,'P-07 HACCP score'!$B$3:$B$7,0),MATCH('D-14 Ernst'!AB$2,'P-07 HACCP score'!$C$2:$E$2,0))</f>
        <v>0</v>
      </c>
      <c r="BW275" s="6">
        <f>INDEX('P-07 HACCP score'!$C$3:$E$7,MATCH(AG275,'P-07 HACCP score'!$B$3:$B$7,0),MATCH('D-14 Ernst'!AC$2,'P-07 HACCP score'!$C$2:$E$2,0))</f>
        <v>0</v>
      </c>
      <c r="BX275" s="6">
        <f>INDEX('P-07 HACCP score'!$C$3:$E$7,MATCH(AH275,'P-07 HACCP score'!$B$3:$B$7,0),MATCH('D-14 Ernst'!AD$2,'P-07 HACCP score'!$C$2:$E$2,0))</f>
        <v>0</v>
      </c>
    </row>
    <row r="276" spans="1:76" s="6" customFormat="1" x14ac:dyDescent="0.45">
      <c r="A276" s="47">
        <v>30020</v>
      </c>
      <c r="B276" s="6" t="s">
        <v>294</v>
      </c>
      <c r="C276" s="6" t="s">
        <v>62</v>
      </c>
      <c r="D276" s="21" t="s">
        <v>60</v>
      </c>
      <c r="E276" s="22"/>
      <c r="F276" s="22"/>
      <c r="G276" s="22"/>
      <c r="H276" s="25"/>
      <c r="I276" s="25"/>
      <c r="J276" s="25"/>
      <c r="K276" s="25"/>
      <c r="L276" s="25"/>
      <c r="M276" s="22"/>
      <c r="N276" s="22"/>
      <c r="O276" s="26"/>
      <c r="P276" s="26"/>
      <c r="Q276" s="22"/>
      <c r="R276" s="22"/>
      <c r="S276" s="22"/>
      <c r="T276" s="22"/>
      <c r="U276" s="22"/>
      <c r="V276" s="22"/>
      <c r="W276" s="22"/>
      <c r="X276" s="22"/>
      <c r="Y276" s="22"/>
      <c r="Z276" s="22"/>
      <c r="AA276" s="22"/>
      <c r="AB276" s="22"/>
      <c r="AC276" s="22"/>
      <c r="AD276" s="22"/>
      <c r="AE276" s="22"/>
      <c r="AF276" s="22"/>
      <c r="AG276" s="22"/>
      <c r="AH276" s="22"/>
      <c r="AI276" s="4">
        <f>COUNTIF(AU276:AW276,5)+COUNTIF(BC276:BD276,5)+COUNTIF(BG276:BX276,5)+COUNTIF(AU276:AW276,9)+COUNTIF(BC276:BD276,9)+COUNTIF(BG276:BX276,9)</f>
        <v>0</v>
      </c>
      <c r="AJ276" s="4">
        <f>COUNTIF(AU276:AW276,15)+COUNTIF(BC276:BD276,15)+COUNTIF(BG276:BX276,15)+COUNTIF(AU276:AW276,25)+COUNTIF(BC276:BD276,25)+COUNTIF(BG276:BX276,25)</f>
        <v>0</v>
      </c>
      <c r="AK276" s="4" t="str">
        <f>IF(AJ276&gt;=1,"HOOG",IF(AI276&gt;=2,"MIDDEN","LAAG"))</f>
        <v>LAAG</v>
      </c>
      <c r="AL276" s="4" t="str">
        <f>IF(AND(AJ276=1,OR(G276="H",X276="H"),TEXT(D276,0)&lt;&gt;"4"),"J","N" )</f>
        <v>N</v>
      </c>
      <c r="AM276" s="4" t="s">
        <v>34</v>
      </c>
      <c r="AN276" s="80" t="str">
        <f>IF(OR(AM276="J",AL276="J"),"MIDDEN",AK276)</f>
        <v>LAAG</v>
      </c>
      <c r="AO276" s="4" t="s">
        <v>32</v>
      </c>
      <c r="AP276" s="4" t="s">
        <v>36</v>
      </c>
      <c r="AQ276" s="4" t="s">
        <v>34</v>
      </c>
      <c r="AR276" s="4" t="str">
        <f>IF(AND(AO276="H",AP276="K"),"J",IF(OR(AND(AO276="L",AP276="K",AQ276="J"),AND(AO276="H",AP276="G",AQ276="J")),"J","N"))</f>
        <v>N</v>
      </c>
      <c r="AS276" s="4" t="s">
        <v>34</v>
      </c>
      <c r="AT276" s="4" t="str">
        <f>IF(AR276="N",AN276,IF(AN276="LAAG","MIDDEN","HOOG"))</f>
        <v>LAAG</v>
      </c>
      <c r="AU276" s="6">
        <f>INDEX('P-07 HACCP score'!$C$3:$E$7,MATCH(E276,'P-07 HACCP score'!$B$3:$B$7,0),MATCH('D-14 Ernst'!A$2,'P-07 HACCP score'!$C$2:$E$2,0))</f>
        <v>0</v>
      </c>
      <c r="AV276" s="6">
        <f>INDEX('P-07 HACCP score'!$C$3:$E$7,MATCH(F276,'P-07 HACCP score'!$B$3:$B$7,0),MATCH('D-14 Ernst'!B$2,'P-07 HACCP score'!$C$2:$E$2,0))</f>
        <v>0</v>
      </c>
      <c r="AW276" s="6">
        <f>INDEX('P-07 HACCP score'!$C$3:$E$7,MATCH(G276,'P-07 HACCP score'!$B$3:$B$7,0),MATCH('D-14 Ernst'!C$2,'P-07 HACCP score'!$C$2:$E$2,0))</f>
        <v>0</v>
      </c>
      <c r="AX276" s="6">
        <f>INDEX('P-07 HACCP score'!$C$3:$E$7,MATCH(H276,'P-07 HACCP score'!$B$3:$B$7,0),MATCH('D-14 Ernst'!D$2,'P-07 HACCP score'!$C$2:$E$2,0))</f>
        <v>0</v>
      </c>
      <c r="AY276" s="6">
        <f>INDEX('P-07 HACCP score'!$C$3:$E$7,MATCH(I276,'P-07 HACCP score'!$B$3:$B$7,0),MATCH('D-14 Ernst'!E$2,'P-07 HACCP score'!$C$2:$E$2,0))</f>
        <v>0</v>
      </c>
      <c r="AZ276" s="6">
        <f>INDEX('P-07 HACCP score'!$C$3:$E$7,MATCH(J276,'P-07 HACCP score'!$B$3:$B$7,0),MATCH('D-14 Ernst'!F$2,'P-07 HACCP score'!$C$2:$E$2,0))</f>
        <v>0</v>
      </c>
      <c r="BA276" s="6">
        <f>INDEX('P-07 HACCP score'!$C$3:$E$7,MATCH(K276,'P-07 HACCP score'!$B$3:$B$7,0),MATCH('D-14 Ernst'!G$2,'P-07 HACCP score'!$C$2:$E$2,0))</f>
        <v>0</v>
      </c>
      <c r="BB276" s="6">
        <f>INDEX('P-07 HACCP score'!$C$3:$E$7,MATCH(L276,'P-07 HACCP score'!$B$3:$B$7,0),MATCH('D-14 Ernst'!H$2,'P-07 HACCP score'!$C$2:$E$2,0))</f>
        <v>0</v>
      </c>
      <c r="BC276" s="6">
        <f>INDEX('P-07 HACCP score'!$C$3:$E$7,MATCH(M276,'P-07 HACCP score'!$B$3:$B$7,0),MATCH('D-14 Ernst'!I$2,'P-07 HACCP score'!$C$2:$E$2,0))</f>
        <v>0</v>
      </c>
      <c r="BD276" s="6">
        <f>INDEX('P-07 HACCP score'!$C$3:$E$7,MATCH(N276,'P-07 HACCP score'!$B$3:$B$7,0),MATCH('D-14 Ernst'!J$2,'P-07 HACCP score'!$C$2:$E$2,0))</f>
        <v>0</v>
      </c>
      <c r="BE276" s="6">
        <f>INDEX('P-07 HACCP score'!$C$3:$E$7,MATCH(O276,'P-07 HACCP score'!$B$3:$B$7,0),MATCH('D-14 Ernst'!K$2,'P-07 HACCP score'!$C$2:$E$2,0))</f>
        <v>0</v>
      </c>
      <c r="BF276" s="6">
        <f>INDEX('P-07 HACCP score'!$C$3:$E$7,MATCH(P276,'P-07 HACCP score'!$B$3:$B$7,0),MATCH('D-14 Ernst'!L$2,'P-07 HACCP score'!$C$2:$E$2,0))</f>
        <v>0</v>
      </c>
      <c r="BG276" s="6">
        <f>INDEX('P-07 HACCP score'!$C$3:$E$7,MATCH(Q276,'P-07 HACCP score'!$B$3:$B$7,0),MATCH('D-14 Ernst'!M$2,'P-07 HACCP score'!$C$2:$E$2,0))</f>
        <v>0</v>
      </c>
      <c r="BH276" s="6">
        <f>INDEX('P-07 HACCP score'!$C$3:$E$7,MATCH(R276,'P-07 HACCP score'!$B$3:$B$7,0),MATCH('D-14 Ernst'!N$2,'P-07 HACCP score'!$C$2:$E$2,0))</f>
        <v>0</v>
      </c>
      <c r="BI276" s="6">
        <f>INDEX('P-07 HACCP score'!$C$3:$E$7,MATCH(S276,'P-07 HACCP score'!$B$3:$B$7,0),MATCH('D-14 Ernst'!O$2,'P-07 HACCP score'!$C$2:$E$2,0))</f>
        <v>0</v>
      </c>
      <c r="BJ276" s="6">
        <f>INDEX('P-07 HACCP score'!$C$3:$E$7,MATCH(T276,'P-07 HACCP score'!$B$3:$B$7,0),MATCH('D-14 Ernst'!P$2,'P-07 HACCP score'!$C$2:$E$2,0))</f>
        <v>0</v>
      </c>
      <c r="BK276" s="6">
        <f>INDEX('P-07 HACCP score'!$C$3:$E$7,MATCH(U276,'P-07 HACCP score'!$B$3:$B$7,0),MATCH('D-14 Ernst'!Q$2,'P-07 HACCP score'!$C$2:$E$2,0))</f>
        <v>0</v>
      </c>
      <c r="BL276" s="6">
        <f>INDEX('P-07 HACCP score'!$C$3:$E$7,MATCH(V276,'P-07 HACCP score'!$B$3:$B$7,0),MATCH('D-14 Ernst'!R$2,'P-07 HACCP score'!$C$2:$E$2,0))</f>
        <v>0</v>
      </c>
      <c r="BM276" s="6">
        <f>INDEX('P-07 HACCP score'!$C$3:$E$7,MATCH(W276,'P-07 HACCP score'!$B$3:$B$7,0),MATCH('D-14 Ernst'!S$2,'P-07 HACCP score'!$C$2:$E$2,0))</f>
        <v>0</v>
      </c>
      <c r="BN276" s="6">
        <f>INDEX('P-07 HACCP score'!$C$3:$E$7,MATCH(X276,'P-07 HACCP score'!$B$3:$B$7,0),MATCH('D-14 Ernst'!T$2,'P-07 HACCP score'!$C$2:$E$2,0))</f>
        <v>0</v>
      </c>
      <c r="BO276" s="6">
        <f>INDEX('P-07 HACCP score'!$C$3:$E$7,MATCH(Y276,'P-07 HACCP score'!$B$3:$B$7,0),MATCH('D-14 Ernst'!U$2,'P-07 HACCP score'!$C$2:$E$2,0))</f>
        <v>0</v>
      </c>
      <c r="BP276" s="6">
        <f>INDEX('P-07 HACCP score'!$C$3:$E$7,MATCH(Z276,'P-07 HACCP score'!$B$3:$B$7,0),MATCH('D-14 Ernst'!V$2,'P-07 HACCP score'!$C$2:$E$2,0))</f>
        <v>0</v>
      </c>
      <c r="BQ276" s="6">
        <f>INDEX('P-07 HACCP score'!$C$3:$E$7,MATCH(AA276,'P-07 HACCP score'!$B$3:$B$7,0),MATCH('D-14 Ernst'!W$2,'P-07 HACCP score'!$C$2:$E$2,0))</f>
        <v>0</v>
      </c>
      <c r="BR276" s="6">
        <f>INDEX('P-07 HACCP score'!$C$3:$E$7,MATCH(AB276,'P-07 HACCP score'!$B$3:$B$7,0),MATCH('D-14 Ernst'!X$2,'P-07 HACCP score'!$C$2:$E$2,0))</f>
        <v>0</v>
      </c>
      <c r="BS276" s="6">
        <f>INDEX('P-07 HACCP score'!$C$3:$E$7,MATCH(AC276,'P-07 HACCP score'!$B$3:$B$7,0),MATCH('D-14 Ernst'!Y$2,'P-07 HACCP score'!$C$2:$E$2,0))</f>
        <v>0</v>
      </c>
      <c r="BT276" s="6">
        <f>INDEX('P-07 HACCP score'!$C$3:$E$7,MATCH(AD276,'P-07 HACCP score'!$B$3:$B$7,0),MATCH('D-14 Ernst'!Z$2,'P-07 HACCP score'!$C$2:$E$2,0))</f>
        <v>0</v>
      </c>
      <c r="BU276" s="6">
        <f>INDEX('P-07 HACCP score'!$C$3:$E$7,MATCH(AE276,'P-07 HACCP score'!$B$3:$B$7,0),MATCH('D-14 Ernst'!AA$2,'P-07 HACCP score'!$C$2:$E$2,0))</f>
        <v>0</v>
      </c>
      <c r="BV276" s="6">
        <f>INDEX('P-07 HACCP score'!$C$3:$E$7,MATCH(AF276,'P-07 HACCP score'!$B$3:$B$7,0),MATCH('D-14 Ernst'!AB$2,'P-07 HACCP score'!$C$2:$E$2,0))</f>
        <v>0</v>
      </c>
      <c r="BW276" s="6">
        <f>INDEX('P-07 HACCP score'!$C$3:$E$7,MATCH(AG276,'P-07 HACCP score'!$B$3:$B$7,0),MATCH('D-14 Ernst'!AC$2,'P-07 HACCP score'!$C$2:$E$2,0))</f>
        <v>0</v>
      </c>
      <c r="BX276" s="6">
        <f>INDEX('P-07 HACCP score'!$C$3:$E$7,MATCH(AH276,'P-07 HACCP score'!$B$3:$B$7,0),MATCH('D-14 Ernst'!AD$2,'P-07 HACCP score'!$C$2:$E$2,0))</f>
        <v>0</v>
      </c>
    </row>
    <row r="277" spans="1:76" s="6" customFormat="1" x14ac:dyDescent="0.45">
      <c r="A277" s="47">
        <v>52620</v>
      </c>
      <c r="B277" s="6" t="s">
        <v>295</v>
      </c>
      <c r="C277" s="6" t="s">
        <v>633</v>
      </c>
      <c r="D277" s="21" t="s">
        <v>60</v>
      </c>
      <c r="E277" s="22"/>
      <c r="F277" s="22"/>
      <c r="G277" s="22"/>
      <c r="H277" s="25"/>
      <c r="I277" s="25"/>
      <c r="J277" s="25"/>
      <c r="K277" s="25"/>
      <c r="L277" s="25"/>
      <c r="M277" s="22"/>
      <c r="N277" s="22"/>
      <c r="O277" s="26"/>
      <c r="P277" s="26"/>
      <c r="Q277" s="22"/>
      <c r="R277" s="22"/>
      <c r="S277" s="22"/>
      <c r="T277" s="22"/>
      <c r="U277" s="22"/>
      <c r="V277" s="22"/>
      <c r="W277" s="22"/>
      <c r="X277" s="22"/>
      <c r="Y277" s="22"/>
      <c r="Z277" s="22"/>
      <c r="AA277" s="22"/>
      <c r="AB277" s="22"/>
      <c r="AC277" s="22"/>
      <c r="AD277" s="22"/>
      <c r="AE277" s="22"/>
      <c r="AF277" s="22"/>
      <c r="AG277" s="22"/>
      <c r="AH277" s="22"/>
      <c r="AI277" s="4">
        <f>COUNTIF(AU277:AW277,5)+COUNTIF(BC277:BD277,5)+COUNTIF(BG277:BX277,5)+COUNTIF(AU277:AW277,9)+COUNTIF(BC277:BD277,9)+COUNTIF(BG277:BX277,9)</f>
        <v>0</v>
      </c>
      <c r="AJ277" s="4">
        <f>COUNTIF(AU277:AW277,15)+COUNTIF(BC277:BD277,15)+COUNTIF(BG277:BX277,15)+COUNTIF(AU277:AW277,25)+COUNTIF(BC277:BD277,25)+COUNTIF(BG277:BX277,25)</f>
        <v>0</v>
      </c>
      <c r="AK277" s="4" t="str">
        <f>IF(AJ277&gt;=1,"HOOG",IF(AI277&gt;=2,"MIDDEN","LAAG"))</f>
        <v>LAAG</v>
      </c>
      <c r="AL277" s="4" t="str">
        <f>IF(AND(AJ277=1,OR(G277="H",X277="H"),TEXT(D277,0)&lt;&gt;"4"),"J","N" )</f>
        <v>N</v>
      </c>
      <c r="AM277" s="4" t="s">
        <v>34</v>
      </c>
      <c r="AN277" s="80" t="str">
        <f>IF(OR(AM277="J",AL277="J"),"MIDDEN",AK277)</f>
        <v>LAAG</v>
      </c>
      <c r="AO277" s="4" t="s">
        <v>32</v>
      </c>
      <c r="AP277" s="4" t="s">
        <v>36</v>
      </c>
      <c r="AQ277" s="4" t="s">
        <v>34</v>
      </c>
      <c r="AR277" s="4" t="str">
        <f>IF(AND(AO277="H",AP277="K"),"J",IF(OR(AND(AO277="L",AP277="K",AQ277="J"),AND(AO277="H",AP277="G",AQ277="J")),"J","N"))</f>
        <v>N</v>
      </c>
      <c r="AS277" s="4" t="s">
        <v>34</v>
      </c>
      <c r="AT277" s="4" t="str">
        <f>IF(AR277="N",AN277,IF(AN277="LAAG","MIDDEN","HOOG"))</f>
        <v>LAAG</v>
      </c>
      <c r="AU277" s="6">
        <f>INDEX('P-07 HACCP score'!$C$3:$E$7,MATCH(E277,'P-07 HACCP score'!$B$3:$B$7,0),MATCH('D-14 Ernst'!A$2,'P-07 HACCP score'!$C$2:$E$2,0))</f>
        <v>0</v>
      </c>
      <c r="AV277" s="6">
        <f>INDEX('P-07 HACCP score'!$C$3:$E$7,MATCH(F277,'P-07 HACCP score'!$B$3:$B$7,0),MATCH('D-14 Ernst'!B$2,'P-07 HACCP score'!$C$2:$E$2,0))</f>
        <v>0</v>
      </c>
      <c r="AW277" s="6">
        <f>INDEX('P-07 HACCP score'!$C$3:$E$7,MATCH(G277,'P-07 HACCP score'!$B$3:$B$7,0),MATCH('D-14 Ernst'!C$2,'P-07 HACCP score'!$C$2:$E$2,0))</f>
        <v>0</v>
      </c>
      <c r="AX277" s="6">
        <f>INDEX('P-07 HACCP score'!$C$3:$E$7,MATCH(H277,'P-07 HACCP score'!$B$3:$B$7,0),MATCH('D-14 Ernst'!D$2,'P-07 HACCP score'!$C$2:$E$2,0))</f>
        <v>0</v>
      </c>
      <c r="AY277" s="6">
        <f>INDEX('P-07 HACCP score'!$C$3:$E$7,MATCH(I277,'P-07 HACCP score'!$B$3:$B$7,0),MATCH('D-14 Ernst'!E$2,'P-07 HACCP score'!$C$2:$E$2,0))</f>
        <v>0</v>
      </c>
      <c r="AZ277" s="6">
        <f>INDEX('P-07 HACCP score'!$C$3:$E$7,MATCH(J277,'P-07 HACCP score'!$B$3:$B$7,0),MATCH('D-14 Ernst'!F$2,'P-07 HACCP score'!$C$2:$E$2,0))</f>
        <v>0</v>
      </c>
      <c r="BA277" s="6">
        <f>INDEX('P-07 HACCP score'!$C$3:$E$7,MATCH(K277,'P-07 HACCP score'!$B$3:$B$7,0),MATCH('D-14 Ernst'!G$2,'P-07 HACCP score'!$C$2:$E$2,0))</f>
        <v>0</v>
      </c>
      <c r="BB277" s="6">
        <f>INDEX('P-07 HACCP score'!$C$3:$E$7,MATCH(L277,'P-07 HACCP score'!$B$3:$B$7,0),MATCH('D-14 Ernst'!H$2,'P-07 HACCP score'!$C$2:$E$2,0))</f>
        <v>0</v>
      </c>
      <c r="BC277" s="6">
        <f>INDEX('P-07 HACCP score'!$C$3:$E$7,MATCH(M277,'P-07 HACCP score'!$B$3:$B$7,0),MATCH('D-14 Ernst'!I$2,'P-07 HACCP score'!$C$2:$E$2,0))</f>
        <v>0</v>
      </c>
      <c r="BD277" s="6">
        <f>INDEX('P-07 HACCP score'!$C$3:$E$7,MATCH(N277,'P-07 HACCP score'!$B$3:$B$7,0),MATCH('D-14 Ernst'!J$2,'P-07 HACCP score'!$C$2:$E$2,0))</f>
        <v>0</v>
      </c>
      <c r="BE277" s="6">
        <f>INDEX('P-07 HACCP score'!$C$3:$E$7,MATCH(O277,'P-07 HACCP score'!$B$3:$B$7,0),MATCH('D-14 Ernst'!K$2,'P-07 HACCP score'!$C$2:$E$2,0))</f>
        <v>0</v>
      </c>
      <c r="BF277" s="6">
        <f>INDEX('P-07 HACCP score'!$C$3:$E$7,MATCH(P277,'P-07 HACCP score'!$B$3:$B$7,0),MATCH('D-14 Ernst'!L$2,'P-07 HACCP score'!$C$2:$E$2,0))</f>
        <v>0</v>
      </c>
      <c r="BG277" s="6">
        <f>INDEX('P-07 HACCP score'!$C$3:$E$7,MATCH(Q277,'P-07 HACCP score'!$B$3:$B$7,0),MATCH('D-14 Ernst'!M$2,'P-07 HACCP score'!$C$2:$E$2,0))</f>
        <v>0</v>
      </c>
      <c r="BH277" s="6">
        <f>INDEX('P-07 HACCP score'!$C$3:$E$7,MATCH(R277,'P-07 HACCP score'!$B$3:$B$7,0),MATCH('D-14 Ernst'!N$2,'P-07 HACCP score'!$C$2:$E$2,0))</f>
        <v>0</v>
      </c>
      <c r="BI277" s="6">
        <f>INDEX('P-07 HACCP score'!$C$3:$E$7,MATCH(S277,'P-07 HACCP score'!$B$3:$B$7,0),MATCH('D-14 Ernst'!O$2,'P-07 HACCP score'!$C$2:$E$2,0))</f>
        <v>0</v>
      </c>
      <c r="BJ277" s="6">
        <f>INDEX('P-07 HACCP score'!$C$3:$E$7,MATCH(T277,'P-07 HACCP score'!$B$3:$B$7,0),MATCH('D-14 Ernst'!P$2,'P-07 HACCP score'!$C$2:$E$2,0))</f>
        <v>0</v>
      </c>
      <c r="BK277" s="6">
        <f>INDEX('P-07 HACCP score'!$C$3:$E$7,MATCH(U277,'P-07 HACCP score'!$B$3:$B$7,0),MATCH('D-14 Ernst'!Q$2,'P-07 HACCP score'!$C$2:$E$2,0))</f>
        <v>0</v>
      </c>
      <c r="BL277" s="6">
        <f>INDEX('P-07 HACCP score'!$C$3:$E$7,MATCH(V277,'P-07 HACCP score'!$B$3:$B$7,0),MATCH('D-14 Ernst'!R$2,'P-07 HACCP score'!$C$2:$E$2,0))</f>
        <v>0</v>
      </c>
      <c r="BM277" s="6">
        <f>INDEX('P-07 HACCP score'!$C$3:$E$7,MATCH(W277,'P-07 HACCP score'!$B$3:$B$7,0),MATCH('D-14 Ernst'!S$2,'P-07 HACCP score'!$C$2:$E$2,0))</f>
        <v>0</v>
      </c>
      <c r="BN277" s="6">
        <f>INDEX('P-07 HACCP score'!$C$3:$E$7,MATCH(X277,'P-07 HACCP score'!$B$3:$B$7,0),MATCH('D-14 Ernst'!T$2,'P-07 HACCP score'!$C$2:$E$2,0))</f>
        <v>0</v>
      </c>
      <c r="BO277" s="6">
        <f>INDEX('P-07 HACCP score'!$C$3:$E$7,MATCH(Y277,'P-07 HACCP score'!$B$3:$B$7,0),MATCH('D-14 Ernst'!U$2,'P-07 HACCP score'!$C$2:$E$2,0))</f>
        <v>0</v>
      </c>
      <c r="BP277" s="6">
        <f>INDEX('P-07 HACCP score'!$C$3:$E$7,MATCH(Z277,'P-07 HACCP score'!$B$3:$B$7,0),MATCH('D-14 Ernst'!V$2,'P-07 HACCP score'!$C$2:$E$2,0))</f>
        <v>0</v>
      </c>
      <c r="BQ277" s="6">
        <f>INDEX('P-07 HACCP score'!$C$3:$E$7,MATCH(AA277,'P-07 HACCP score'!$B$3:$B$7,0),MATCH('D-14 Ernst'!W$2,'P-07 HACCP score'!$C$2:$E$2,0))</f>
        <v>0</v>
      </c>
      <c r="BR277" s="6">
        <f>INDEX('P-07 HACCP score'!$C$3:$E$7,MATCH(AB277,'P-07 HACCP score'!$B$3:$B$7,0),MATCH('D-14 Ernst'!X$2,'P-07 HACCP score'!$C$2:$E$2,0))</f>
        <v>0</v>
      </c>
      <c r="BS277" s="6">
        <f>INDEX('P-07 HACCP score'!$C$3:$E$7,MATCH(AC277,'P-07 HACCP score'!$B$3:$B$7,0),MATCH('D-14 Ernst'!Y$2,'P-07 HACCP score'!$C$2:$E$2,0))</f>
        <v>0</v>
      </c>
      <c r="BT277" s="6">
        <f>INDEX('P-07 HACCP score'!$C$3:$E$7,MATCH(AD277,'P-07 HACCP score'!$B$3:$B$7,0),MATCH('D-14 Ernst'!Z$2,'P-07 HACCP score'!$C$2:$E$2,0))</f>
        <v>0</v>
      </c>
      <c r="BU277" s="6">
        <f>INDEX('P-07 HACCP score'!$C$3:$E$7,MATCH(AE277,'P-07 HACCP score'!$B$3:$B$7,0),MATCH('D-14 Ernst'!AA$2,'P-07 HACCP score'!$C$2:$E$2,0))</f>
        <v>0</v>
      </c>
      <c r="BV277" s="6">
        <f>INDEX('P-07 HACCP score'!$C$3:$E$7,MATCH(AF277,'P-07 HACCP score'!$B$3:$B$7,0),MATCH('D-14 Ernst'!AB$2,'P-07 HACCP score'!$C$2:$E$2,0))</f>
        <v>0</v>
      </c>
      <c r="BW277" s="6">
        <f>INDEX('P-07 HACCP score'!$C$3:$E$7,MATCH(AG277,'P-07 HACCP score'!$B$3:$B$7,0),MATCH('D-14 Ernst'!AC$2,'P-07 HACCP score'!$C$2:$E$2,0))</f>
        <v>0</v>
      </c>
      <c r="BX277" s="6">
        <f>INDEX('P-07 HACCP score'!$C$3:$E$7,MATCH(AH277,'P-07 HACCP score'!$B$3:$B$7,0),MATCH('D-14 Ernst'!AD$2,'P-07 HACCP score'!$C$2:$E$2,0))</f>
        <v>0</v>
      </c>
    </row>
    <row r="278" spans="1:76" s="6" customFormat="1" x14ac:dyDescent="0.45">
      <c r="A278" s="47">
        <v>52660</v>
      </c>
      <c r="B278" s="6" t="s">
        <v>297</v>
      </c>
      <c r="C278" s="6" t="s">
        <v>633</v>
      </c>
      <c r="D278" s="21" t="s">
        <v>60</v>
      </c>
      <c r="E278" s="22"/>
      <c r="F278" s="22"/>
      <c r="G278" s="22"/>
      <c r="H278" s="25"/>
      <c r="I278" s="25"/>
      <c r="J278" s="25"/>
      <c r="K278" s="25"/>
      <c r="L278" s="25"/>
      <c r="M278" s="22"/>
      <c r="N278" s="22" t="s">
        <v>43</v>
      </c>
      <c r="O278" s="26" t="s">
        <v>43</v>
      </c>
      <c r="P278" s="26" t="s">
        <v>43</v>
      </c>
      <c r="Q278" s="22" t="s">
        <v>32</v>
      </c>
      <c r="R278" s="22"/>
      <c r="S278" s="22"/>
      <c r="T278" s="22"/>
      <c r="U278" s="22"/>
      <c r="V278" s="22"/>
      <c r="W278" s="22"/>
      <c r="X278" s="22"/>
      <c r="Y278" s="22"/>
      <c r="Z278" s="22"/>
      <c r="AA278" s="22"/>
      <c r="AB278" s="22"/>
      <c r="AC278" s="22"/>
      <c r="AD278" s="22"/>
      <c r="AE278" s="22"/>
      <c r="AF278" s="22"/>
      <c r="AG278" s="22"/>
      <c r="AH278" s="22"/>
      <c r="AI278" s="4">
        <f>COUNTIF(AU278:AW278,5)+COUNTIF(BC278:BD278,5)+COUNTIF(BG278:BX278,5)+COUNTIF(AU278:AW278,9)+COUNTIF(BC278:BD278,9)+COUNTIF(BG278:BX278,9)</f>
        <v>2</v>
      </c>
      <c r="AJ278" s="4">
        <f>COUNTIF(AU278:AW278,15)+COUNTIF(BC278:BD278,15)+COUNTIF(BG278:BX278,15)+COUNTIF(AU278:AW278,25)+COUNTIF(BC278:BD278,25)+COUNTIF(BG278:BX278,25)</f>
        <v>0</v>
      </c>
      <c r="AK278" s="4" t="str">
        <f>IF(AJ278&gt;=1,"HOOG",IF(AI278&gt;=2,"MIDDEN","LAAG"))</f>
        <v>MIDDEN</v>
      </c>
      <c r="AL278" s="4" t="str">
        <f>IF(AND(AJ278=1,OR(G278="H",X278="H"),TEXT(D278,0)&lt;&gt;"4"),"J","N" )</f>
        <v>N</v>
      </c>
      <c r="AM278" s="4" t="s">
        <v>34</v>
      </c>
      <c r="AN278" s="80" t="str">
        <f>IF(OR(AM278="J",AL278="J"),"MIDDEN",AK278)</f>
        <v>MIDDEN</v>
      </c>
      <c r="AO278" s="4" t="s">
        <v>32</v>
      </c>
      <c r="AP278" s="4" t="s">
        <v>36</v>
      </c>
      <c r="AQ278" s="4" t="s">
        <v>34</v>
      </c>
      <c r="AR278" s="4" t="str">
        <f>IF(AND(AO278="H",AP278="K"),"J",IF(OR(AND(AO278="L",AP278="K",AQ278="J"),AND(AO278="H",AP278="G",AQ278="J")),"J","N"))</f>
        <v>N</v>
      </c>
      <c r="AS278" s="4" t="s">
        <v>34</v>
      </c>
      <c r="AT278" s="4" t="str">
        <f>IF(AR278="N",AN278,IF(AN278="LAAG","MIDDEN","HOOG"))</f>
        <v>MIDDEN</v>
      </c>
      <c r="AU278" s="6">
        <f>INDEX('P-07 HACCP score'!$C$3:$E$7,MATCH(E278,'P-07 HACCP score'!$B$3:$B$7,0),MATCH('D-14 Ernst'!A$2,'P-07 HACCP score'!$C$2:$E$2,0))</f>
        <v>0</v>
      </c>
      <c r="AV278" s="6">
        <f>INDEX('P-07 HACCP score'!$C$3:$E$7,MATCH(F278,'P-07 HACCP score'!$B$3:$B$7,0),MATCH('D-14 Ernst'!B$2,'P-07 HACCP score'!$C$2:$E$2,0))</f>
        <v>0</v>
      </c>
      <c r="AW278" s="6">
        <f>INDEX('P-07 HACCP score'!$C$3:$E$7,MATCH(G278,'P-07 HACCP score'!$B$3:$B$7,0),MATCH('D-14 Ernst'!C$2,'P-07 HACCP score'!$C$2:$E$2,0))</f>
        <v>0</v>
      </c>
      <c r="AX278" s="6">
        <f>INDEX('P-07 HACCP score'!$C$3:$E$7,MATCH(H278,'P-07 HACCP score'!$B$3:$B$7,0),MATCH('D-14 Ernst'!D$2,'P-07 HACCP score'!$C$2:$E$2,0))</f>
        <v>0</v>
      </c>
      <c r="AY278" s="6">
        <f>INDEX('P-07 HACCP score'!$C$3:$E$7,MATCH(I278,'P-07 HACCP score'!$B$3:$B$7,0),MATCH('D-14 Ernst'!E$2,'P-07 HACCP score'!$C$2:$E$2,0))</f>
        <v>0</v>
      </c>
      <c r="AZ278" s="6">
        <f>INDEX('P-07 HACCP score'!$C$3:$E$7,MATCH(J278,'P-07 HACCP score'!$B$3:$B$7,0),MATCH('D-14 Ernst'!F$2,'P-07 HACCP score'!$C$2:$E$2,0))</f>
        <v>0</v>
      </c>
      <c r="BA278" s="6">
        <f>INDEX('P-07 HACCP score'!$C$3:$E$7,MATCH(K278,'P-07 HACCP score'!$B$3:$B$7,0),MATCH('D-14 Ernst'!G$2,'P-07 HACCP score'!$C$2:$E$2,0))</f>
        <v>0</v>
      </c>
      <c r="BB278" s="6">
        <f>INDEX('P-07 HACCP score'!$C$3:$E$7,MATCH(L278,'P-07 HACCP score'!$B$3:$B$7,0),MATCH('D-14 Ernst'!H$2,'P-07 HACCP score'!$C$2:$E$2,0))</f>
        <v>0</v>
      </c>
      <c r="BC278" s="6">
        <f>INDEX('P-07 HACCP score'!$C$3:$E$7,MATCH(M278,'P-07 HACCP score'!$B$3:$B$7,0),MATCH('D-14 Ernst'!I$2,'P-07 HACCP score'!$C$2:$E$2,0))</f>
        <v>0</v>
      </c>
      <c r="BD278" s="6">
        <f>INDEX('P-07 HACCP score'!$C$3:$E$7,MATCH(N278,'P-07 HACCP score'!$B$3:$B$7,0),MATCH('D-14 Ernst'!J$2,'P-07 HACCP score'!$C$2:$E$2,0))</f>
        <v>9</v>
      </c>
      <c r="BE278" s="6">
        <f>INDEX('P-07 HACCP score'!$C$3:$E$7,MATCH(O278,'P-07 HACCP score'!$B$3:$B$7,0),MATCH('D-14 Ernst'!K$2,'P-07 HACCP score'!$C$2:$E$2,0))</f>
        <v>9</v>
      </c>
      <c r="BF278" s="6">
        <f>INDEX('P-07 HACCP score'!$C$3:$E$7,MATCH(P278,'P-07 HACCP score'!$B$3:$B$7,0),MATCH('D-14 Ernst'!L$2,'P-07 HACCP score'!$C$2:$E$2,0))</f>
        <v>9</v>
      </c>
      <c r="BG278" s="6">
        <f>INDEX('P-07 HACCP score'!$C$3:$E$7,MATCH(Q278,'P-07 HACCP score'!$B$3:$B$7,0),MATCH('D-14 Ernst'!M$2,'P-07 HACCP score'!$C$2:$E$2,0))</f>
        <v>5</v>
      </c>
      <c r="BH278" s="6">
        <f>INDEX('P-07 HACCP score'!$C$3:$E$7,MATCH(R278,'P-07 HACCP score'!$B$3:$B$7,0),MATCH('D-14 Ernst'!N$2,'P-07 HACCP score'!$C$2:$E$2,0))</f>
        <v>0</v>
      </c>
      <c r="BI278" s="6">
        <f>INDEX('P-07 HACCP score'!$C$3:$E$7,MATCH(S278,'P-07 HACCP score'!$B$3:$B$7,0),MATCH('D-14 Ernst'!O$2,'P-07 HACCP score'!$C$2:$E$2,0))</f>
        <v>0</v>
      </c>
      <c r="BJ278" s="6">
        <f>INDEX('P-07 HACCP score'!$C$3:$E$7,MATCH(T278,'P-07 HACCP score'!$B$3:$B$7,0),MATCH('D-14 Ernst'!P$2,'P-07 HACCP score'!$C$2:$E$2,0))</f>
        <v>0</v>
      </c>
      <c r="BK278" s="6">
        <f>INDEX('P-07 HACCP score'!$C$3:$E$7,MATCH(U278,'P-07 HACCP score'!$B$3:$B$7,0),MATCH('D-14 Ernst'!Q$2,'P-07 HACCP score'!$C$2:$E$2,0))</f>
        <v>0</v>
      </c>
      <c r="BL278" s="6">
        <f>INDEX('P-07 HACCP score'!$C$3:$E$7,MATCH(V278,'P-07 HACCP score'!$B$3:$B$7,0),MATCH('D-14 Ernst'!R$2,'P-07 HACCP score'!$C$2:$E$2,0))</f>
        <v>0</v>
      </c>
      <c r="BM278" s="6">
        <f>INDEX('P-07 HACCP score'!$C$3:$E$7,MATCH(W278,'P-07 HACCP score'!$B$3:$B$7,0),MATCH('D-14 Ernst'!S$2,'P-07 HACCP score'!$C$2:$E$2,0))</f>
        <v>0</v>
      </c>
      <c r="BN278" s="6">
        <f>INDEX('P-07 HACCP score'!$C$3:$E$7,MATCH(X278,'P-07 HACCP score'!$B$3:$B$7,0),MATCH('D-14 Ernst'!T$2,'P-07 HACCP score'!$C$2:$E$2,0))</f>
        <v>0</v>
      </c>
      <c r="BO278" s="6">
        <f>INDEX('P-07 HACCP score'!$C$3:$E$7,MATCH(Y278,'P-07 HACCP score'!$B$3:$B$7,0),MATCH('D-14 Ernst'!U$2,'P-07 HACCP score'!$C$2:$E$2,0))</f>
        <v>0</v>
      </c>
      <c r="BP278" s="6">
        <f>INDEX('P-07 HACCP score'!$C$3:$E$7,MATCH(Z278,'P-07 HACCP score'!$B$3:$B$7,0),MATCH('D-14 Ernst'!V$2,'P-07 HACCP score'!$C$2:$E$2,0))</f>
        <v>0</v>
      </c>
      <c r="BQ278" s="6">
        <f>INDEX('P-07 HACCP score'!$C$3:$E$7,MATCH(AA278,'P-07 HACCP score'!$B$3:$B$7,0),MATCH('D-14 Ernst'!W$2,'P-07 HACCP score'!$C$2:$E$2,0))</f>
        <v>0</v>
      </c>
      <c r="BR278" s="6">
        <f>INDEX('P-07 HACCP score'!$C$3:$E$7,MATCH(AB278,'P-07 HACCP score'!$B$3:$B$7,0),MATCH('D-14 Ernst'!X$2,'P-07 HACCP score'!$C$2:$E$2,0))</f>
        <v>0</v>
      </c>
      <c r="BS278" s="6">
        <f>INDEX('P-07 HACCP score'!$C$3:$E$7,MATCH(AC278,'P-07 HACCP score'!$B$3:$B$7,0),MATCH('D-14 Ernst'!Y$2,'P-07 HACCP score'!$C$2:$E$2,0))</f>
        <v>0</v>
      </c>
      <c r="BT278" s="6">
        <f>INDEX('P-07 HACCP score'!$C$3:$E$7,MATCH(AD278,'P-07 HACCP score'!$B$3:$B$7,0),MATCH('D-14 Ernst'!Z$2,'P-07 HACCP score'!$C$2:$E$2,0))</f>
        <v>0</v>
      </c>
      <c r="BU278" s="6">
        <f>INDEX('P-07 HACCP score'!$C$3:$E$7,MATCH(AE278,'P-07 HACCP score'!$B$3:$B$7,0),MATCH('D-14 Ernst'!AA$2,'P-07 HACCP score'!$C$2:$E$2,0))</f>
        <v>0</v>
      </c>
      <c r="BV278" s="6">
        <f>INDEX('P-07 HACCP score'!$C$3:$E$7,MATCH(AF278,'P-07 HACCP score'!$B$3:$B$7,0),MATCH('D-14 Ernst'!AB$2,'P-07 HACCP score'!$C$2:$E$2,0))</f>
        <v>0</v>
      </c>
      <c r="BW278" s="6">
        <f>INDEX('P-07 HACCP score'!$C$3:$E$7,MATCH(AG278,'P-07 HACCP score'!$B$3:$B$7,0),MATCH('D-14 Ernst'!AC$2,'P-07 HACCP score'!$C$2:$E$2,0))</f>
        <v>0</v>
      </c>
      <c r="BX278" s="6">
        <f>INDEX('P-07 HACCP score'!$C$3:$E$7,MATCH(AH278,'P-07 HACCP score'!$B$3:$B$7,0),MATCH('D-14 Ernst'!AD$2,'P-07 HACCP score'!$C$2:$E$2,0))</f>
        <v>0</v>
      </c>
    </row>
    <row r="279" spans="1:76" s="6" customFormat="1" x14ac:dyDescent="0.45">
      <c r="A279" s="47">
        <v>52665</v>
      </c>
      <c r="B279" s="6" t="s">
        <v>298</v>
      </c>
      <c r="C279" s="6" t="s">
        <v>633</v>
      </c>
      <c r="D279" s="21" t="s">
        <v>60</v>
      </c>
      <c r="E279" s="22"/>
      <c r="F279" s="22"/>
      <c r="G279" s="22"/>
      <c r="H279" s="25"/>
      <c r="I279" s="25"/>
      <c r="J279" s="25"/>
      <c r="K279" s="25"/>
      <c r="L279" s="25"/>
      <c r="M279" s="22"/>
      <c r="N279" s="22" t="s">
        <v>43</v>
      </c>
      <c r="O279" s="26" t="s">
        <v>43</v>
      </c>
      <c r="P279" s="26" t="s">
        <v>43</v>
      </c>
      <c r="Q279" s="22" t="s">
        <v>32</v>
      </c>
      <c r="R279" s="22"/>
      <c r="S279" s="22"/>
      <c r="T279" s="22"/>
      <c r="U279" s="22"/>
      <c r="V279" s="22"/>
      <c r="W279" s="22"/>
      <c r="X279" s="22"/>
      <c r="Y279" s="22"/>
      <c r="Z279" s="22"/>
      <c r="AA279" s="22"/>
      <c r="AB279" s="22"/>
      <c r="AC279" s="22"/>
      <c r="AD279" s="22"/>
      <c r="AE279" s="22"/>
      <c r="AF279" s="22"/>
      <c r="AG279" s="22"/>
      <c r="AH279" s="22"/>
      <c r="AI279" s="4">
        <f>COUNTIF(AU279:AW279,5)+COUNTIF(BC279:BD279,5)+COUNTIF(BG279:BX279,5)+COUNTIF(AU279:AW279,9)+COUNTIF(BC279:BD279,9)+COUNTIF(BG279:BX279,9)</f>
        <v>2</v>
      </c>
      <c r="AJ279" s="4">
        <f>COUNTIF(AU279:AW279,15)+COUNTIF(BC279:BD279,15)+COUNTIF(BG279:BX279,15)+COUNTIF(AU279:AW279,25)+COUNTIF(BC279:BD279,25)+COUNTIF(BG279:BX279,25)</f>
        <v>0</v>
      </c>
      <c r="AK279" s="4" t="str">
        <f>IF(AJ279&gt;=1,"HOOG",IF(AI279&gt;=2,"MIDDEN","LAAG"))</f>
        <v>MIDDEN</v>
      </c>
      <c r="AL279" s="4" t="str">
        <f>IF(AND(AJ279=1,OR(G279="H",X279="H"),TEXT(D279,0)&lt;&gt;"4"),"J","N" )</f>
        <v>N</v>
      </c>
      <c r="AM279" s="4" t="s">
        <v>34</v>
      </c>
      <c r="AN279" s="80" t="str">
        <f>IF(OR(AM279="J",AL279="J"),"MIDDEN",AK279)</f>
        <v>MIDDEN</v>
      </c>
      <c r="AO279" s="4" t="s">
        <v>32</v>
      </c>
      <c r="AP279" s="4" t="s">
        <v>33</v>
      </c>
      <c r="AQ279" s="4" t="s">
        <v>34</v>
      </c>
      <c r="AR279" s="4" t="str">
        <f>IF(AND(AO279="H",AP279="K"),"J",IF(OR(AND(AO279="L",AP279="K",AQ279="J"),AND(AO279="H",AP279="G",AQ279="J")),"J","N"))</f>
        <v>N</v>
      </c>
      <c r="AS279" s="4" t="s">
        <v>34</v>
      </c>
      <c r="AT279" s="4" t="str">
        <f>IF(AR279="N",AN279,IF(AN279="LAAG","MIDDEN","HOOG"))</f>
        <v>MIDDEN</v>
      </c>
      <c r="AU279" s="6">
        <f>INDEX('P-07 HACCP score'!$C$3:$E$7,MATCH(E279,'P-07 HACCP score'!$B$3:$B$7,0),MATCH('D-14 Ernst'!A$2,'P-07 HACCP score'!$C$2:$E$2,0))</f>
        <v>0</v>
      </c>
      <c r="AV279" s="6">
        <f>INDEX('P-07 HACCP score'!$C$3:$E$7,MATCH(F279,'P-07 HACCP score'!$B$3:$B$7,0),MATCH('D-14 Ernst'!B$2,'P-07 HACCP score'!$C$2:$E$2,0))</f>
        <v>0</v>
      </c>
      <c r="AW279" s="6">
        <f>INDEX('P-07 HACCP score'!$C$3:$E$7,MATCH(G279,'P-07 HACCP score'!$B$3:$B$7,0),MATCH('D-14 Ernst'!C$2,'P-07 HACCP score'!$C$2:$E$2,0))</f>
        <v>0</v>
      </c>
      <c r="AX279" s="6">
        <f>INDEX('P-07 HACCP score'!$C$3:$E$7,MATCH(H279,'P-07 HACCP score'!$B$3:$B$7,0),MATCH('D-14 Ernst'!D$2,'P-07 HACCP score'!$C$2:$E$2,0))</f>
        <v>0</v>
      </c>
      <c r="AY279" s="6">
        <f>INDEX('P-07 HACCP score'!$C$3:$E$7,MATCH(I279,'P-07 HACCP score'!$B$3:$B$7,0),MATCH('D-14 Ernst'!E$2,'P-07 HACCP score'!$C$2:$E$2,0))</f>
        <v>0</v>
      </c>
      <c r="AZ279" s="6">
        <f>INDEX('P-07 HACCP score'!$C$3:$E$7,MATCH(J279,'P-07 HACCP score'!$B$3:$B$7,0),MATCH('D-14 Ernst'!F$2,'P-07 HACCP score'!$C$2:$E$2,0))</f>
        <v>0</v>
      </c>
      <c r="BA279" s="6">
        <f>INDEX('P-07 HACCP score'!$C$3:$E$7,MATCH(K279,'P-07 HACCP score'!$B$3:$B$7,0),MATCH('D-14 Ernst'!G$2,'P-07 HACCP score'!$C$2:$E$2,0))</f>
        <v>0</v>
      </c>
      <c r="BB279" s="6">
        <f>INDEX('P-07 HACCP score'!$C$3:$E$7,MATCH(L279,'P-07 HACCP score'!$B$3:$B$7,0),MATCH('D-14 Ernst'!H$2,'P-07 HACCP score'!$C$2:$E$2,0))</f>
        <v>0</v>
      </c>
      <c r="BC279" s="6">
        <f>INDEX('P-07 HACCP score'!$C$3:$E$7,MATCH(M279,'P-07 HACCP score'!$B$3:$B$7,0),MATCH('D-14 Ernst'!I$2,'P-07 HACCP score'!$C$2:$E$2,0))</f>
        <v>0</v>
      </c>
      <c r="BD279" s="6">
        <f>INDEX('P-07 HACCP score'!$C$3:$E$7,MATCH(N279,'P-07 HACCP score'!$B$3:$B$7,0),MATCH('D-14 Ernst'!J$2,'P-07 HACCP score'!$C$2:$E$2,0))</f>
        <v>9</v>
      </c>
      <c r="BE279" s="6">
        <f>INDEX('P-07 HACCP score'!$C$3:$E$7,MATCH(O279,'P-07 HACCP score'!$B$3:$B$7,0),MATCH('D-14 Ernst'!K$2,'P-07 HACCP score'!$C$2:$E$2,0))</f>
        <v>9</v>
      </c>
      <c r="BF279" s="6">
        <f>INDEX('P-07 HACCP score'!$C$3:$E$7,MATCH(P279,'P-07 HACCP score'!$B$3:$B$7,0),MATCH('D-14 Ernst'!L$2,'P-07 HACCP score'!$C$2:$E$2,0))</f>
        <v>9</v>
      </c>
      <c r="BG279" s="6">
        <f>INDEX('P-07 HACCP score'!$C$3:$E$7,MATCH(Q279,'P-07 HACCP score'!$B$3:$B$7,0),MATCH('D-14 Ernst'!M$2,'P-07 HACCP score'!$C$2:$E$2,0))</f>
        <v>5</v>
      </c>
      <c r="BH279" s="6">
        <f>INDEX('P-07 HACCP score'!$C$3:$E$7,MATCH(R279,'P-07 HACCP score'!$B$3:$B$7,0),MATCH('D-14 Ernst'!N$2,'P-07 HACCP score'!$C$2:$E$2,0))</f>
        <v>0</v>
      </c>
      <c r="BI279" s="6">
        <f>INDEX('P-07 HACCP score'!$C$3:$E$7,MATCH(S279,'P-07 HACCP score'!$B$3:$B$7,0),MATCH('D-14 Ernst'!O$2,'P-07 HACCP score'!$C$2:$E$2,0))</f>
        <v>0</v>
      </c>
      <c r="BJ279" s="6">
        <f>INDEX('P-07 HACCP score'!$C$3:$E$7,MATCH(T279,'P-07 HACCP score'!$B$3:$B$7,0),MATCH('D-14 Ernst'!P$2,'P-07 HACCP score'!$C$2:$E$2,0))</f>
        <v>0</v>
      </c>
      <c r="BK279" s="6">
        <f>INDEX('P-07 HACCP score'!$C$3:$E$7,MATCH(U279,'P-07 HACCP score'!$B$3:$B$7,0),MATCH('D-14 Ernst'!Q$2,'P-07 HACCP score'!$C$2:$E$2,0))</f>
        <v>0</v>
      </c>
      <c r="BL279" s="6">
        <f>INDEX('P-07 HACCP score'!$C$3:$E$7,MATCH(V279,'P-07 HACCP score'!$B$3:$B$7,0),MATCH('D-14 Ernst'!R$2,'P-07 HACCP score'!$C$2:$E$2,0))</f>
        <v>0</v>
      </c>
      <c r="BM279" s="6">
        <f>INDEX('P-07 HACCP score'!$C$3:$E$7,MATCH(W279,'P-07 HACCP score'!$B$3:$B$7,0),MATCH('D-14 Ernst'!S$2,'P-07 HACCP score'!$C$2:$E$2,0))</f>
        <v>0</v>
      </c>
      <c r="BN279" s="6">
        <f>INDEX('P-07 HACCP score'!$C$3:$E$7,MATCH(X279,'P-07 HACCP score'!$B$3:$B$7,0),MATCH('D-14 Ernst'!T$2,'P-07 HACCP score'!$C$2:$E$2,0))</f>
        <v>0</v>
      </c>
      <c r="BO279" s="6">
        <f>INDEX('P-07 HACCP score'!$C$3:$E$7,MATCH(Y279,'P-07 HACCP score'!$B$3:$B$7,0),MATCH('D-14 Ernst'!U$2,'P-07 HACCP score'!$C$2:$E$2,0))</f>
        <v>0</v>
      </c>
      <c r="BP279" s="6">
        <f>INDEX('P-07 HACCP score'!$C$3:$E$7,MATCH(Z279,'P-07 HACCP score'!$B$3:$B$7,0),MATCH('D-14 Ernst'!V$2,'P-07 HACCP score'!$C$2:$E$2,0))</f>
        <v>0</v>
      </c>
      <c r="BQ279" s="6">
        <f>INDEX('P-07 HACCP score'!$C$3:$E$7,MATCH(AA279,'P-07 HACCP score'!$B$3:$B$7,0),MATCH('D-14 Ernst'!W$2,'P-07 HACCP score'!$C$2:$E$2,0))</f>
        <v>0</v>
      </c>
      <c r="BR279" s="6">
        <f>INDEX('P-07 HACCP score'!$C$3:$E$7,MATCH(AB279,'P-07 HACCP score'!$B$3:$B$7,0),MATCH('D-14 Ernst'!X$2,'P-07 HACCP score'!$C$2:$E$2,0))</f>
        <v>0</v>
      </c>
      <c r="BS279" s="6">
        <f>INDEX('P-07 HACCP score'!$C$3:$E$7,MATCH(AC279,'P-07 HACCP score'!$B$3:$B$7,0),MATCH('D-14 Ernst'!Y$2,'P-07 HACCP score'!$C$2:$E$2,0))</f>
        <v>0</v>
      </c>
      <c r="BT279" s="6">
        <f>INDEX('P-07 HACCP score'!$C$3:$E$7,MATCH(AD279,'P-07 HACCP score'!$B$3:$B$7,0),MATCH('D-14 Ernst'!Z$2,'P-07 HACCP score'!$C$2:$E$2,0))</f>
        <v>0</v>
      </c>
      <c r="BU279" s="6">
        <f>INDEX('P-07 HACCP score'!$C$3:$E$7,MATCH(AE279,'P-07 HACCP score'!$B$3:$B$7,0),MATCH('D-14 Ernst'!AA$2,'P-07 HACCP score'!$C$2:$E$2,0))</f>
        <v>0</v>
      </c>
      <c r="BV279" s="6">
        <f>INDEX('P-07 HACCP score'!$C$3:$E$7,MATCH(AF279,'P-07 HACCP score'!$B$3:$B$7,0),MATCH('D-14 Ernst'!AB$2,'P-07 HACCP score'!$C$2:$E$2,0))</f>
        <v>0</v>
      </c>
      <c r="BW279" s="6">
        <f>INDEX('P-07 HACCP score'!$C$3:$E$7,MATCH(AG279,'P-07 HACCP score'!$B$3:$B$7,0),MATCH('D-14 Ernst'!AC$2,'P-07 HACCP score'!$C$2:$E$2,0))</f>
        <v>0</v>
      </c>
      <c r="BX279" s="6">
        <f>INDEX('P-07 HACCP score'!$C$3:$E$7,MATCH(AH279,'P-07 HACCP score'!$B$3:$B$7,0),MATCH('D-14 Ernst'!AD$2,'P-07 HACCP score'!$C$2:$E$2,0))</f>
        <v>0</v>
      </c>
    </row>
    <row r="280" spans="1:76" s="6" customFormat="1" x14ac:dyDescent="0.45">
      <c r="A280" s="47">
        <v>52670</v>
      </c>
      <c r="B280" s="6" t="s">
        <v>299</v>
      </c>
      <c r="C280" s="6" t="s">
        <v>633</v>
      </c>
      <c r="D280" s="21" t="s">
        <v>60</v>
      </c>
      <c r="E280" s="22"/>
      <c r="F280" s="22"/>
      <c r="G280" s="22"/>
      <c r="H280" s="25"/>
      <c r="I280" s="25"/>
      <c r="J280" s="25"/>
      <c r="K280" s="25"/>
      <c r="L280" s="25"/>
      <c r="M280" s="22"/>
      <c r="N280" s="22" t="s">
        <v>43</v>
      </c>
      <c r="O280" s="26" t="s">
        <v>43</v>
      </c>
      <c r="P280" s="26" t="s">
        <v>43</v>
      </c>
      <c r="Q280" s="22" t="s">
        <v>32</v>
      </c>
      <c r="R280" s="22"/>
      <c r="S280" s="22"/>
      <c r="T280" s="22"/>
      <c r="U280" s="22"/>
      <c r="V280" s="22"/>
      <c r="W280" s="22"/>
      <c r="X280" s="22"/>
      <c r="Y280" s="22"/>
      <c r="Z280" s="22"/>
      <c r="AA280" s="22"/>
      <c r="AB280" s="22"/>
      <c r="AC280" s="22"/>
      <c r="AD280" s="22"/>
      <c r="AE280" s="22"/>
      <c r="AF280" s="22"/>
      <c r="AG280" s="22"/>
      <c r="AH280" s="22"/>
      <c r="AI280" s="4">
        <f>COUNTIF(AU280:AW280,5)+COUNTIF(BC280:BD280,5)+COUNTIF(BG280:BX280,5)+COUNTIF(AU280:AW280,9)+COUNTIF(BC280:BD280,9)+COUNTIF(BG280:BX280,9)</f>
        <v>2</v>
      </c>
      <c r="AJ280" s="4">
        <f>COUNTIF(AU280:AW280,15)+COUNTIF(BC280:BD280,15)+COUNTIF(BG280:BX280,15)+COUNTIF(AU280:AW280,25)+COUNTIF(BC280:BD280,25)+COUNTIF(BG280:BX280,25)</f>
        <v>0</v>
      </c>
      <c r="AK280" s="4" t="str">
        <f>IF(AJ280&gt;=1,"HOOG",IF(AI280&gt;=2,"MIDDEN","LAAG"))</f>
        <v>MIDDEN</v>
      </c>
      <c r="AL280" s="4" t="str">
        <f>IF(AND(AJ280=1,OR(G280="H",X280="H"),TEXT(D280,0)&lt;&gt;"4"),"J","N" )</f>
        <v>N</v>
      </c>
      <c r="AM280" s="4" t="s">
        <v>34</v>
      </c>
      <c r="AN280" s="80" t="str">
        <f>IF(OR(AM280="J",AL280="J"),"MIDDEN",AK280)</f>
        <v>MIDDEN</v>
      </c>
      <c r="AO280" s="4" t="s">
        <v>32</v>
      </c>
      <c r="AP280" s="4" t="s">
        <v>36</v>
      </c>
      <c r="AQ280" s="4" t="s">
        <v>34</v>
      </c>
      <c r="AR280" s="4" t="str">
        <f>IF(AND(AO280="H",AP280="K"),"J",IF(OR(AND(AO280="L",AP280="K",AQ280="J"),AND(AO280="H",AP280="G",AQ280="J")),"J","N"))</f>
        <v>N</v>
      </c>
      <c r="AS280" s="4" t="s">
        <v>34</v>
      </c>
      <c r="AT280" s="4" t="str">
        <f>IF(AR280="N",AN280,IF(AN280="LAAG","MIDDEN","HOOG"))</f>
        <v>MIDDEN</v>
      </c>
      <c r="AU280" s="6">
        <f>INDEX('P-07 HACCP score'!$C$3:$E$7,MATCH(E280,'P-07 HACCP score'!$B$3:$B$7,0),MATCH('D-14 Ernst'!A$2,'P-07 HACCP score'!$C$2:$E$2,0))</f>
        <v>0</v>
      </c>
      <c r="AV280" s="6">
        <f>INDEX('P-07 HACCP score'!$C$3:$E$7,MATCH(F280,'P-07 HACCP score'!$B$3:$B$7,0),MATCH('D-14 Ernst'!B$2,'P-07 HACCP score'!$C$2:$E$2,0))</f>
        <v>0</v>
      </c>
      <c r="AW280" s="6">
        <f>INDEX('P-07 HACCP score'!$C$3:$E$7,MATCH(G280,'P-07 HACCP score'!$B$3:$B$7,0),MATCH('D-14 Ernst'!C$2,'P-07 HACCP score'!$C$2:$E$2,0))</f>
        <v>0</v>
      </c>
      <c r="AX280" s="6">
        <f>INDEX('P-07 HACCP score'!$C$3:$E$7,MATCH(H280,'P-07 HACCP score'!$B$3:$B$7,0),MATCH('D-14 Ernst'!D$2,'P-07 HACCP score'!$C$2:$E$2,0))</f>
        <v>0</v>
      </c>
      <c r="AY280" s="6">
        <f>INDEX('P-07 HACCP score'!$C$3:$E$7,MATCH(I280,'P-07 HACCP score'!$B$3:$B$7,0),MATCH('D-14 Ernst'!E$2,'P-07 HACCP score'!$C$2:$E$2,0))</f>
        <v>0</v>
      </c>
      <c r="AZ280" s="6">
        <f>INDEX('P-07 HACCP score'!$C$3:$E$7,MATCH(J280,'P-07 HACCP score'!$B$3:$B$7,0),MATCH('D-14 Ernst'!F$2,'P-07 HACCP score'!$C$2:$E$2,0))</f>
        <v>0</v>
      </c>
      <c r="BA280" s="6">
        <f>INDEX('P-07 HACCP score'!$C$3:$E$7,MATCH(K280,'P-07 HACCP score'!$B$3:$B$7,0),MATCH('D-14 Ernst'!G$2,'P-07 HACCP score'!$C$2:$E$2,0))</f>
        <v>0</v>
      </c>
      <c r="BB280" s="6">
        <f>INDEX('P-07 HACCP score'!$C$3:$E$7,MATCH(L280,'P-07 HACCP score'!$B$3:$B$7,0),MATCH('D-14 Ernst'!H$2,'P-07 HACCP score'!$C$2:$E$2,0))</f>
        <v>0</v>
      </c>
      <c r="BC280" s="6">
        <f>INDEX('P-07 HACCP score'!$C$3:$E$7,MATCH(M280,'P-07 HACCP score'!$B$3:$B$7,0),MATCH('D-14 Ernst'!I$2,'P-07 HACCP score'!$C$2:$E$2,0))</f>
        <v>0</v>
      </c>
      <c r="BD280" s="6">
        <f>INDEX('P-07 HACCP score'!$C$3:$E$7,MATCH(N280,'P-07 HACCP score'!$B$3:$B$7,0),MATCH('D-14 Ernst'!J$2,'P-07 HACCP score'!$C$2:$E$2,0))</f>
        <v>9</v>
      </c>
      <c r="BE280" s="6">
        <f>INDEX('P-07 HACCP score'!$C$3:$E$7,MATCH(O280,'P-07 HACCP score'!$B$3:$B$7,0),MATCH('D-14 Ernst'!K$2,'P-07 HACCP score'!$C$2:$E$2,0))</f>
        <v>9</v>
      </c>
      <c r="BF280" s="6">
        <f>INDEX('P-07 HACCP score'!$C$3:$E$7,MATCH(P280,'P-07 HACCP score'!$B$3:$B$7,0),MATCH('D-14 Ernst'!L$2,'P-07 HACCP score'!$C$2:$E$2,0))</f>
        <v>9</v>
      </c>
      <c r="BG280" s="6">
        <f>INDEX('P-07 HACCP score'!$C$3:$E$7,MATCH(Q280,'P-07 HACCP score'!$B$3:$B$7,0),MATCH('D-14 Ernst'!M$2,'P-07 HACCP score'!$C$2:$E$2,0))</f>
        <v>5</v>
      </c>
      <c r="BH280" s="6">
        <f>INDEX('P-07 HACCP score'!$C$3:$E$7,MATCH(R280,'P-07 HACCP score'!$B$3:$B$7,0),MATCH('D-14 Ernst'!N$2,'P-07 HACCP score'!$C$2:$E$2,0))</f>
        <v>0</v>
      </c>
      <c r="BI280" s="6">
        <f>INDEX('P-07 HACCP score'!$C$3:$E$7,MATCH(S280,'P-07 HACCP score'!$B$3:$B$7,0),MATCH('D-14 Ernst'!O$2,'P-07 HACCP score'!$C$2:$E$2,0))</f>
        <v>0</v>
      </c>
      <c r="BJ280" s="6">
        <f>INDEX('P-07 HACCP score'!$C$3:$E$7,MATCH(T280,'P-07 HACCP score'!$B$3:$B$7,0),MATCH('D-14 Ernst'!P$2,'P-07 HACCP score'!$C$2:$E$2,0))</f>
        <v>0</v>
      </c>
      <c r="BK280" s="6">
        <f>INDEX('P-07 HACCP score'!$C$3:$E$7,MATCH(U280,'P-07 HACCP score'!$B$3:$B$7,0),MATCH('D-14 Ernst'!Q$2,'P-07 HACCP score'!$C$2:$E$2,0))</f>
        <v>0</v>
      </c>
      <c r="BL280" s="6">
        <f>INDEX('P-07 HACCP score'!$C$3:$E$7,MATCH(V280,'P-07 HACCP score'!$B$3:$B$7,0),MATCH('D-14 Ernst'!R$2,'P-07 HACCP score'!$C$2:$E$2,0))</f>
        <v>0</v>
      </c>
      <c r="BM280" s="6">
        <f>INDEX('P-07 HACCP score'!$C$3:$E$7,MATCH(W280,'P-07 HACCP score'!$B$3:$B$7,0),MATCH('D-14 Ernst'!S$2,'P-07 HACCP score'!$C$2:$E$2,0))</f>
        <v>0</v>
      </c>
      <c r="BN280" s="6">
        <f>INDEX('P-07 HACCP score'!$C$3:$E$7,MATCH(X280,'P-07 HACCP score'!$B$3:$B$7,0),MATCH('D-14 Ernst'!T$2,'P-07 HACCP score'!$C$2:$E$2,0))</f>
        <v>0</v>
      </c>
      <c r="BO280" s="6">
        <f>INDEX('P-07 HACCP score'!$C$3:$E$7,MATCH(Y280,'P-07 HACCP score'!$B$3:$B$7,0),MATCH('D-14 Ernst'!U$2,'P-07 HACCP score'!$C$2:$E$2,0))</f>
        <v>0</v>
      </c>
      <c r="BP280" s="6">
        <f>INDEX('P-07 HACCP score'!$C$3:$E$7,MATCH(Z280,'P-07 HACCP score'!$B$3:$B$7,0),MATCH('D-14 Ernst'!V$2,'P-07 HACCP score'!$C$2:$E$2,0))</f>
        <v>0</v>
      </c>
      <c r="BQ280" s="6">
        <f>INDEX('P-07 HACCP score'!$C$3:$E$7,MATCH(AA280,'P-07 HACCP score'!$B$3:$B$7,0),MATCH('D-14 Ernst'!W$2,'P-07 HACCP score'!$C$2:$E$2,0))</f>
        <v>0</v>
      </c>
      <c r="BR280" s="6">
        <f>INDEX('P-07 HACCP score'!$C$3:$E$7,MATCH(AB280,'P-07 HACCP score'!$B$3:$B$7,0),MATCH('D-14 Ernst'!X$2,'P-07 HACCP score'!$C$2:$E$2,0))</f>
        <v>0</v>
      </c>
      <c r="BS280" s="6">
        <f>INDEX('P-07 HACCP score'!$C$3:$E$7,MATCH(AC280,'P-07 HACCP score'!$B$3:$B$7,0),MATCH('D-14 Ernst'!Y$2,'P-07 HACCP score'!$C$2:$E$2,0))</f>
        <v>0</v>
      </c>
      <c r="BT280" s="6">
        <f>INDEX('P-07 HACCP score'!$C$3:$E$7,MATCH(AD280,'P-07 HACCP score'!$B$3:$B$7,0),MATCH('D-14 Ernst'!Z$2,'P-07 HACCP score'!$C$2:$E$2,0))</f>
        <v>0</v>
      </c>
      <c r="BU280" s="6">
        <f>INDEX('P-07 HACCP score'!$C$3:$E$7,MATCH(AE280,'P-07 HACCP score'!$B$3:$B$7,0),MATCH('D-14 Ernst'!AA$2,'P-07 HACCP score'!$C$2:$E$2,0))</f>
        <v>0</v>
      </c>
      <c r="BV280" s="6">
        <f>INDEX('P-07 HACCP score'!$C$3:$E$7,MATCH(AF280,'P-07 HACCP score'!$B$3:$B$7,0),MATCH('D-14 Ernst'!AB$2,'P-07 HACCP score'!$C$2:$E$2,0))</f>
        <v>0</v>
      </c>
      <c r="BW280" s="6">
        <f>INDEX('P-07 HACCP score'!$C$3:$E$7,MATCH(AG280,'P-07 HACCP score'!$B$3:$B$7,0),MATCH('D-14 Ernst'!AC$2,'P-07 HACCP score'!$C$2:$E$2,0))</f>
        <v>0</v>
      </c>
      <c r="BX280" s="6">
        <f>INDEX('P-07 HACCP score'!$C$3:$E$7,MATCH(AH280,'P-07 HACCP score'!$B$3:$B$7,0),MATCH('D-14 Ernst'!AD$2,'P-07 HACCP score'!$C$2:$E$2,0))</f>
        <v>0</v>
      </c>
    </row>
    <row r="281" spans="1:76" s="6" customFormat="1" x14ac:dyDescent="0.45">
      <c r="A281" s="47">
        <v>52671</v>
      </c>
      <c r="B281" s="95" t="s">
        <v>878</v>
      </c>
      <c r="C281" s="6" t="s">
        <v>633</v>
      </c>
      <c r="D281" s="21">
        <v>5</v>
      </c>
      <c r="E281" s="22"/>
      <c r="F281" s="22"/>
      <c r="G281" s="22"/>
      <c r="H281" s="25"/>
      <c r="I281" s="25"/>
      <c r="J281" s="25"/>
      <c r="K281" s="25"/>
      <c r="L281" s="25"/>
      <c r="M281" s="22"/>
      <c r="N281" s="22" t="s">
        <v>43</v>
      </c>
      <c r="O281" s="26" t="s">
        <v>43</v>
      </c>
      <c r="P281" s="26" t="s">
        <v>43</v>
      </c>
      <c r="Q281" s="22" t="s">
        <v>32</v>
      </c>
      <c r="R281" s="22"/>
      <c r="S281" s="22"/>
      <c r="T281" s="22"/>
      <c r="U281" s="22"/>
      <c r="V281" s="22"/>
      <c r="W281" s="22"/>
      <c r="X281" s="22"/>
      <c r="Y281" s="22"/>
      <c r="Z281" s="22"/>
      <c r="AA281" s="22"/>
      <c r="AB281" s="22"/>
      <c r="AC281" s="22"/>
      <c r="AD281" s="22"/>
      <c r="AE281" s="22"/>
      <c r="AF281" s="22"/>
      <c r="AG281" s="22"/>
      <c r="AH281" s="22"/>
      <c r="AI281" s="4">
        <f>COUNTIF(AU281:AW281,5)+COUNTIF(BC281:BD281,5)+COUNTIF(BG281:BX281,5)+COUNTIF(AU281:AW281,9)+COUNTIF(BC281:BD281,9)+COUNTIF(BG281:BX281,9)</f>
        <v>2</v>
      </c>
      <c r="AJ281" s="4">
        <f>COUNTIF(AU281:AW281,15)+COUNTIF(BC281:BD281,15)+COUNTIF(BG281:BX281,15)+COUNTIF(AU281:AW281,25)+COUNTIF(BC281:BD281,25)+COUNTIF(BG281:BX281,25)</f>
        <v>0</v>
      </c>
      <c r="AK281" s="4" t="str">
        <f>IF(AJ281&gt;=1,"HOOG",IF(AI281&gt;=2,"MIDDEN","LAAG"))</f>
        <v>MIDDEN</v>
      </c>
      <c r="AL281" s="4" t="str">
        <f>IF(AND(AJ281=1,OR(G281="H",X281="H"),TEXT(D281,0)&lt;&gt;"4"),"J","N" )</f>
        <v>N</v>
      </c>
      <c r="AM281" s="4" t="s">
        <v>34</v>
      </c>
      <c r="AN281" s="80" t="str">
        <f>IF(OR(AM281="J",AL281="J"),"MIDDEN",AK281)</f>
        <v>MIDDEN</v>
      </c>
      <c r="AO281" s="4" t="s">
        <v>32</v>
      </c>
      <c r="AP281" s="4" t="s">
        <v>33</v>
      </c>
      <c r="AQ281" s="4" t="s">
        <v>34</v>
      </c>
      <c r="AR281" s="4" t="s">
        <v>34</v>
      </c>
      <c r="AS281" s="4" t="s">
        <v>34</v>
      </c>
      <c r="AT281" s="4" t="str">
        <f>IF(AR281="N",AN281,IF(AN281="LAAG","MIDDEN","HOOG"))</f>
        <v>MIDDEN</v>
      </c>
      <c r="AU281" s="6">
        <f>INDEX('P-07 HACCP score'!$C$3:$E$7,MATCH(E281,'P-07 HACCP score'!$B$3:$B$7,0),MATCH('D-14 Ernst'!A$2,'P-07 HACCP score'!$C$2:$E$2,0))</f>
        <v>0</v>
      </c>
      <c r="AV281" s="6">
        <f>INDEX('P-07 HACCP score'!$C$3:$E$7,MATCH(F281,'P-07 HACCP score'!$B$3:$B$7,0),MATCH('D-14 Ernst'!B$2,'P-07 HACCP score'!$C$2:$E$2,0))</f>
        <v>0</v>
      </c>
      <c r="AW281" s="6">
        <f>INDEX('P-07 HACCP score'!$C$3:$E$7,MATCH(G281,'P-07 HACCP score'!$B$3:$B$7,0),MATCH('D-14 Ernst'!C$2,'P-07 HACCP score'!$C$2:$E$2,0))</f>
        <v>0</v>
      </c>
      <c r="AX281" s="6">
        <f>INDEX('P-07 HACCP score'!$C$3:$E$7,MATCH(H281,'P-07 HACCP score'!$B$3:$B$7,0),MATCH('D-14 Ernst'!D$2,'P-07 HACCP score'!$C$2:$E$2,0))</f>
        <v>0</v>
      </c>
      <c r="AY281" s="6">
        <f>INDEX('P-07 HACCP score'!$C$3:$E$7,MATCH(I281,'P-07 HACCP score'!$B$3:$B$7,0),MATCH('D-14 Ernst'!E$2,'P-07 HACCP score'!$C$2:$E$2,0))</f>
        <v>0</v>
      </c>
      <c r="AZ281" s="6">
        <f>INDEX('P-07 HACCP score'!$C$3:$E$7,MATCH(J281,'P-07 HACCP score'!$B$3:$B$7,0),MATCH('D-14 Ernst'!F$2,'P-07 HACCP score'!$C$2:$E$2,0))</f>
        <v>0</v>
      </c>
      <c r="BA281" s="6">
        <f>INDEX('P-07 HACCP score'!$C$3:$E$7,MATCH(K281,'P-07 HACCP score'!$B$3:$B$7,0),MATCH('D-14 Ernst'!G$2,'P-07 HACCP score'!$C$2:$E$2,0))</f>
        <v>0</v>
      </c>
      <c r="BB281" s="6">
        <f>INDEX('P-07 HACCP score'!$C$3:$E$7,MATCH(L281,'P-07 HACCP score'!$B$3:$B$7,0),MATCH('D-14 Ernst'!H$2,'P-07 HACCP score'!$C$2:$E$2,0))</f>
        <v>0</v>
      </c>
      <c r="BC281" s="6">
        <f>INDEX('P-07 HACCP score'!$C$3:$E$7,MATCH(M281,'P-07 HACCP score'!$B$3:$B$7,0),MATCH('D-14 Ernst'!I$2,'P-07 HACCP score'!$C$2:$E$2,0))</f>
        <v>0</v>
      </c>
      <c r="BD281" s="6">
        <f>INDEX('P-07 HACCP score'!$C$3:$E$7,MATCH(N281,'P-07 HACCP score'!$B$3:$B$7,0),MATCH('D-14 Ernst'!J$2,'P-07 HACCP score'!$C$2:$E$2,0))</f>
        <v>9</v>
      </c>
      <c r="BE281" s="6">
        <f>INDEX('P-07 HACCP score'!$C$3:$E$7,MATCH(O281,'P-07 HACCP score'!$B$3:$B$7,0),MATCH('D-14 Ernst'!K$2,'P-07 HACCP score'!$C$2:$E$2,0))</f>
        <v>9</v>
      </c>
      <c r="BF281" s="6">
        <f>INDEX('P-07 HACCP score'!$C$3:$E$7,MATCH(P281,'P-07 HACCP score'!$B$3:$B$7,0),MATCH('D-14 Ernst'!L$2,'P-07 HACCP score'!$C$2:$E$2,0))</f>
        <v>9</v>
      </c>
      <c r="BG281" s="6">
        <f>INDEX('P-07 HACCP score'!$C$3:$E$7,MATCH(Q281,'P-07 HACCP score'!$B$3:$B$7,0),MATCH('D-14 Ernst'!M$2,'P-07 HACCP score'!$C$2:$E$2,0))</f>
        <v>5</v>
      </c>
      <c r="BH281" s="6">
        <f>INDEX('P-07 HACCP score'!$C$3:$E$7,MATCH(R281,'P-07 HACCP score'!$B$3:$B$7,0),MATCH('D-14 Ernst'!N$2,'P-07 HACCP score'!$C$2:$E$2,0))</f>
        <v>0</v>
      </c>
      <c r="BI281" s="6">
        <f>INDEX('P-07 HACCP score'!$C$3:$E$7,MATCH(S281,'P-07 HACCP score'!$B$3:$B$7,0),MATCH('D-14 Ernst'!O$2,'P-07 HACCP score'!$C$2:$E$2,0))</f>
        <v>0</v>
      </c>
      <c r="BJ281" s="6">
        <f>INDEX('P-07 HACCP score'!$C$3:$E$7,MATCH(T281,'P-07 HACCP score'!$B$3:$B$7,0),MATCH('D-14 Ernst'!P$2,'P-07 HACCP score'!$C$2:$E$2,0))</f>
        <v>0</v>
      </c>
      <c r="BK281" s="6">
        <f>INDEX('P-07 HACCP score'!$C$3:$E$7,MATCH(U281,'P-07 HACCP score'!$B$3:$B$7,0),MATCH('D-14 Ernst'!Q$2,'P-07 HACCP score'!$C$2:$E$2,0))</f>
        <v>0</v>
      </c>
      <c r="BL281" s="6">
        <f>INDEX('P-07 HACCP score'!$C$3:$E$7,MATCH(V281,'P-07 HACCP score'!$B$3:$B$7,0),MATCH('D-14 Ernst'!R$2,'P-07 HACCP score'!$C$2:$E$2,0))</f>
        <v>0</v>
      </c>
      <c r="BM281" s="6">
        <f>INDEX('P-07 HACCP score'!$C$3:$E$7,MATCH(W281,'P-07 HACCP score'!$B$3:$B$7,0),MATCH('D-14 Ernst'!S$2,'P-07 HACCP score'!$C$2:$E$2,0))</f>
        <v>0</v>
      </c>
      <c r="BN281" s="6">
        <f>INDEX('P-07 HACCP score'!$C$3:$E$7,MATCH(X281,'P-07 HACCP score'!$B$3:$B$7,0),MATCH('D-14 Ernst'!T$2,'P-07 HACCP score'!$C$2:$E$2,0))</f>
        <v>0</v>
      </c>
      <c r="BO281" s="6">
        <f>INDEX('P-07 HACCP score'!$C$3:$E$7,MATCH(Y281,'P-07 HACCP score'!$B$3:$B$7,0),MATCH('D-14 Ernst'!U$2,'P-07 HACCP score'!$C$2:$E$2,0))</f>
        <v>0</v>
      </c>
      <c r="BP281" s="6">
        <f>INDEX('P-07 HACCP score'!$C$3:$E$7,MATCH(Z281,'P-07 HACCP score'!$B$3:$B$7,0),MATCH('D-14 Ernst'!V$2,'P-07 HACCP score'!$C$2:$E$2,0))</f>
        <v>0</v>
      </c>
      <c r="BQ281" s="6">
        <f>INDEX('P-07 HACCP score'!$C$3:$E$7,MATCH(AA281,'P-07 HACCP score'!$B$3:$B$7,0),MATCH('D-14 Ernst'!W$2,'P-07 HACCP score'!$C$2:$E$2,0))</f>
        <v>0</v>
      </c>
      <c r="BR281" s="6">
        <f>INDEX('P-07 HACCP score'!$C$3:$E$7,MATCH(AB281,'P-07 HACCP score'!$B$3:$B$7,0),MATCH('D-14 Ernst'!X$2,'P-07 HACCP score'!$C$2:$E$2,0))</f>
        <v>0</v>
      </c>
      <c r="BS281" s="6">
        <f>INDEX('P-07 HACCP score'!$C$3:$E$7,MATCH(AC281,'P-07 HACCP score'!$B$3:$B$7,0),MATCH('D-14 Ernst'!Y$2,'P-07 HACCP score'!$C$2:$E$2,0))</f>
        <v>0</v>
      </c>
      <c r="BT281" s="6">
        <f>INDEX('P-07 HACCP score'!$C$3:$E$7,MATCH(AD281,'P-07 HACCP score'!$B$3:$B$7,0),MATCH('D-14 Ernst'!Z$2,'P-07 HACCP score'!$C$2:$E$2,0))</f>
        <v>0</v>
      </c>
      <c r="BU281" s="6">
        <f>INDEX('P-07 HACCP score'!$C$3:$E$7,MATCH(AE281,'P-07 HACCP score'!$B$3:$B$7,0),MATCH('D-14 Ernst'!AA$2,'P-07 HACCP score'!$C$2:$E$2,0))</f>
        <v>0</v>
      </c>
      <c r="BV281" s="6">
        <f>INDEX('P-07 HACCP score'!$C$3:$E$7,MATCH(AF281,'P-07 HACCP score'!$B$3:$B$7,0),MATCH('D-14 Ernst'!AB$2,'P-07 HACCP score'!$C$2:$E$2,0))</f>
        <v>0</v>
      </c>
      <c r="BW281" s="6">
        <f>INDEX('P-07 HACCP score'!$C$3:$E$7,MATCH(AG281,'P-07 HACCP score'!$B$3:$B$7,0),MATCH('D-14 Ernst'!AC$2,'P-07 HACCP score'!$C$2:$E$2,0))</f>
        <v>0</v>
      </c>
      <c r="BX281" s="6">
        <f>INDEX('P-07 HACCP score'!$C$3:$E$7,MATCH(AH281,'P-07 HACCP score'!$B$3:$B$7,0),MATCH('D-14 Ernst'!AD$2,'P-07 HACCP score'!$C$2:$E$2,0))</f>
        <v>0</v>
      </c>
    </row>
    <row r="282" spans="1:76" s="6" customFormat="1" x14ac:dyDescent="0.45">
      <c r="A282" s="47">
        <v>52680</v>
      </c>
      <c r="B282" s="6" t="s">
        <v>300</v>
      </c>
      <c r="C282" s="6" t="s">
        <v>633</v>
      </c>
      <c r="D282" s="21" t="s">
        <v>60</v>
      </c>
      <c r="E282" s="22"/>
      <c r="F282" s="22"/>
      <c r="G282" s="22"/>
      <c r="H282" s="25"/>
      <c r="I282" s="25"/>
      <c r="J282" s="25"/>
      <c r="K282" s="25"/>
      <c r="L282" s="25"/>
      <c r="M282" s="22"/>
      <c r="N282" s="22" t="s">
        <v>43</v>
      </c>
      <c r="O282" s="26" t="s">
        <v>43</v>
      </c>
      <c r="P282" s="26" t="s">
        <v>43</v>
      </c>
      <c r="Q282" s="22" t="s">
        <v>32</v>
      </c>
      <c r="R282" s="22"/>
      <c r="S282" s="22"/>
      <c r="T282" s="22"/>
      <c r="U282" s="22"/>
      <c r="V282" s="22"/>
      <c r="W282" s="22"/>
      <c r="X282" s="22"/>
      <c r="Y282" s="22"/>
      <c r="Z282" s="22"/>
      <c r="AA282" s="22"/>
      <c r="AB282" s="22"/>
      <c r="AC282" s="22"/>
      <c r="AD282" s="22"/>
      <c r="AE282" s="22"/>
      <c r="AF282" s="22"/>
      <c r="AG282" s="22"/>
      <c r="AH282" s="22"/>
      <c r="AI282" s="4">
        <f>COUNTIF(AU282:AW282,5)+COUNTIF(BC282:BD282,5)+COUNTIF(BG282:BX282,5)+COUNTIF(AU282:AW282,9)+COUNTIF(BC282:BD282,9)+COUNTIF(BG282:BX282,9)</f>
        <v>2</v>
      </c>
      <c r="AJ282" s="4">
        <f>COUNTIF(AU282:AW282,15)+COUNTIF(BC282:BD282,15)+COUNTIF(BG282:BX282,15)+COUNTIF(AU282:AW282,25)+COUNTIF(BC282:BD282,25)+COUNTIF(BG282:BX282,25)</f>
        <v>0</v>
      </c>
      <c r="AK282" s="4" t="str">
        <f>IF(AJ282&gt;=1,"HOOG",IF(AI282&gt;=2,"MIDDEN","LAAG"))</f>
        <v>MIDDEN</v>
      </c>
      <c r="AL282" s="4" t="str">
        <f>IF(AND(AJ282=1,OR(G282="H",X282="H"),TEXT(D282,0)&lt;&gt;"4"),"J","N" )</f>
        <v>N</v>
      </c>
      <c r="AM282" s="4" t="s">
        <v>34</v>
      </c>
      <c r="AN282" s="80" t="str">
        <f>IF(OR(AM282="J",AL282="J"),"MIDDEN",AK282)</f>
        <v>MIDDEN</v>
      </c>
      <c r="AO282" s="4" t="s">
        <v>32</v>
      </c>
      <c r="AP282" s="4" t="s">
        <v>36</v>
      </c>
      <c r="AQ282" s="4" t="s">
        <v>34</v>
      </c>
      <c r="AR282" s="4" t="str">
        <f>IF(AND(AO282="H",AP282="K"),"J",IF(OR(AND(AO282="L",AP282="K",AQ282="J"),AND(AO282="H",AP282="G",AQ282="J")),"J","N"))</f>
        <v>N</v>
      </c>
      <c r="AS282" s="4" t="s">
        <v>34</v>
      </c>
      <c r="AT282" s="4" t="str">
        <f>IF(AR282="N",AN282,IF(AN282="LAAG","MIDDEN","HOOG"))</f>
        <v>MIDDEN</v>
      </c>
      <c r="AU282" s="6">
        <f>INDEX('P-07 HACCP score'!$C$3:$E$7,MATCH(E282,'P-07 HACCP score'!$B$3:$B$7,0),MATCH('D-14 Ernst'!A$2,'P-07 HACCP score'!$C$2:$E$2,0))</f>
        <v>0</v>
      </c>
      <c r="AV282" s="6">
        <f>INDEX('P-07 HACCP score'!$C$3:$E$7,MATCH(F282,'P-07 HACCP score'!$B$3:$B$7,0),MATCH('D-14 Ernst'!B$2,'P-07 HACCP score'!$C$2:$E$2,0))</f>
        <v>0</v>
      </c>
      <c r="AW282" s="6">
        <f>INDEX('P-07 HACCP score'!$C$3:$E$7,MATCH(G282,'P-07 HACCP score'!$B$3:$B$7,0),MATCH('D-14 Ernst'!C$2,'P-07 HACCP score'!$C$2:$E$2,0))</f>
        <v>0</v>
      </c>
      <c r="AX282" s="6">
        <f>INDEX('P-07 HACCP score'!$C$3:$E$7,MATCH(H282,'P-07 HACCP score'!$B$3:$B$7,0),MATCH('D-14 Ernst'!D$2,'P-07 HACCP score'!$C$2:$E$2,0))</f>
        <v>0</v>
      </c>
      <c r="AY282" s="6">
        <f>INDEX('P-07 HACCP score'!$C$3:$E$7,MATCH(I282,'P-07 HACCP score'!$B$3:$B$7,0),MATCH('D-14 Ernst'!E$2,'P-07 HACCP score'!$C$2:$E$2,0))</f>
        <v>0</v>
      </c>
      <c r="AZ282" s="6">
        <f>INDEX('P-07 HACCP score'!$C$3:$E$7,MATCH(J282,'P-07 HACCP score'!$B$3:$B$7,0),MATCH('D-14 Ernst'!F$2,'P-07 HACCP score'!$C$2:$E$2,0))</f>
        <v>0</v>
      </c>
      <c r="BA282" s="6">
        <f>INDEX('P-07 HACCP score'!$C$3:$E$7,MATCH(K282,'P-07 HACCP score'!$B$3:$B$7,0),MATCH('D-14 Ernst'!G$2,'P-07 HACCP score'!$C$2:$E$2,0))</f>
        <v>0</v>
      </c>
      <c r="BB282" s="6">
        <f>INDEX('P-07 HACCP score'!$C$3:$E$7,MATCH(L282,'P-07 HACCP score'!$B$3:$B$7,0),MATCH('D-14 Ernst'!H$2,'P-07 HACCP score'!$C$2:$E$2,0))</f>
        <v>0</v>
      </c>
      <c r="BC282" s="6">
        <f>INDEX('P-07 HACCP score'!$C$3:$E$7,MATCH(M282,'P-07 HACCP score'!$B$3:$B$7,0),MATCH('D-14 Ernst'!I$2,'P-07 HACCP score'!$C$2:$E$2,0))</f>
        <v>0</v>
      </c>
      <c r="BD282" s="6">
        <f>INDEX('P-07 HACCP score'!$C$3:$E$7,MATCH(N282,'P-07 HACCP score'!$B$3:$B$7,0),MATCH('D-14 Ernst'!J$2,'P-07 HACCP score'!$C$2:$E$2,0))</f>
        <v>9</v>
      </c>
      <c r="BE282" s="6">
        <f>INDEX('P-07 HACCP score'!$C$3:$E$7,MATCH(O282,'P-07 HACCP score'!$B$3:$B$7,0),MATCH('D-14 Ernst'!K$2,'P-07 HACCP score'!$C$2:$E$2,0))</f>
        <v>9</v>
      </c>
      <c r="BF282" s="6">
        <f>INDEX('P-07 HACCP score'!$C$3:$E$7,MATCH(P282,'P-07 HACCP score'!$B$3:$B$7,0),MATCH('D-14 Ernst'!L$2,'P-07 HACCP score'!$C$2:$E$2,0))</f>
        <v>9</v>
      </c>
      <c r="BG282" s="6">
        <f>INDEX('P-07 HACCP score'!$C$3:$E$7,MATCH(Q282,'P-07 HACCP score'!$B$3:$B$7,0),MATCH('D-14 Ernst'!M$2,'P-07 HACCP score'!$C$2:$E$2,0))</f>
        <v>5</v>
      </c>
      <c r="BH282" s="6">
        <f>INDEX('P-07 HACCP score'!$C$3:$E$7,MATCH(R282,'P-07 HACCP score'!$B$3:$B$7,0),MATCH('D-14 Ernst'!N$2,'P-07 HACCP score'!$C$2:$E$2,0))</f>
        <v>0</v>
      </c>
      <c r="BI282" s="6">
        <f>INDEX('P-07 HACCP score'!$C$3:$E$7,MATCH(S282,'P-07 HACCP score'!$B$3:$B$7,0),MATCH('D-14 Ernst'!O$2,'P-07 HACCP score'!$C$2:$E$2,0))</f>
        <v>0</v>
      </c>
      <c r="BJ282" s="6">
        <f>INDEX('P-07 HACCP score'!$C$3:$E$7,MATCH(T282,'P-07 HACCP score'!$B$3:$B$7,0),MATCH('D-14 Ernst'!P$2,'P-07 HACCP score'!$C$2:$E$2,0))</f>
        <v>0</v>
      </c>
      <c r="BK282" s="6">
        <f>INDEX('P-07 HACCP score'!$C$3:$E$7,MATCH(U282,'P-07 HACCP score'!$B$3:$B$7,0),MATCH('D-14 Ernst'!Q$2,'P-07 HACCP score'!$C$2:$E$2,0))</f>
        <v>0</v>
      </c>
      <c r="BL282" s="6">
        <f>INDEX('P-07 HACCP score'!$C$3:$E$7,MATCH(V282,'P-07 HACCP score'!$B$3:$B$7,0),MATCH('D-14 Ernst'!R$2,'P-07 HACCP score'!$C$2:$E$2,0))</f>
        <v>0</v>
      </c>
      <c r="BM282" s="6">
        <f>INDEX('P-07 HACCP score'!$C$3:$E$7,MATCH(W282,'P-07 HACCP score'!$B$3:$B$7,0),MATCH('D-14 Ernst'!S$2,'P-07 HACCP score'!$C$2:$E$2,0))</f>
        <v>0</v>
      </c>
      <c r="BN282" s="6">
        <f>INDEX('P-07 HACCP score'!$C$3:$E$7,MATCH(X282,'P-07 HACCP score'!$B$3:$B$7,0),MATCH('D-14 Ernst'!T$2,'P-07 HACCP score'!$C$2:$E$2,0))</f>
        <v>0</v>
      </c>
      <c r="BO282" s="6">
        <f>INDEX('P-07 HACCP score'!$C$3:$E$7,MATCH(Y282,'P-07 HACCP score'!$B$3:$B$7,0),MATCH('D-14 Ernst'!U$2,'P-07 HACCP score'!$C$2:$E$2,0))</f>
        <v>0</v>
      </c>
      <c r="BP282" s="6">
        <f>INDEX('P-07 HACCP score'!$C$3:$E$7,MATCH(Z282,'P-07 HACCP score'!$B$3:$B$7,0),MATCH('D-14 Ernst'!V$2,'P-07 HACCP score'!$C$2:$E$2,0))</f>
        <v>0</v>
      </c>
      <c r="BQ282" s="6">
        <f>INDEX('P-07 HACCP score'!$C$3:$E$7,MATCH(AA282,'P-07 HACCP score'!$B$3:$B$7,0),MATCH('D-14 Ernst'!W$2,'P-07 HACCP score'!$C$2:$E$2,0))</f>
        <v>0</v>
      </c>
      <c r="BR282" s="6">
        <f>INDEX('P-07 HACCP score'!$C$3:$E$7,MATCH(AB282,'P-07 HACCP score'!$B$3:$B$7,0),MATCH('D-14 Ernst'!X$2,'P-07 HACCP score'!$C$2:$E$2,0))</f>
        <v>0</v>
      </c>
      <c r="BS282" s="6">
        <f>INDEX('P-07 HACCP score'!$C$3:$E$7,MATCH(AC282,'P-07 HACCP score'!$B$3:$B$7,0),MATCH('D-14 Ernst'!Y$2,'P-07 HACCP score'!$C$2:$E$2,0))</f>
        <v>0</v>
      </c>
      <c r="BT282" s="6">
        <f>INDEX('P-07 HACCP score'!$C$3:$E$7,MATCH(AD282,'P-07 HACCP score'!$B$3:$B$7,0),MATCH('D-14 Ernst'!Z$2,'P-07 HACCP score'!$C$2:$E$2,0))</f>
        <v>0</v>
      </c>
      <c r="BU282" s="6">
        <f>INDEX('P-07 HACCP score'!$C$3:$E$7,MATCH(AE282,'P-07 HACCP score'!$B$3:$B$7,0),MATCH('D-14 Ernst'!AA$2,'P-07 HACCP score'!$C$2:$E$2,0))</f>
        <v>0</v>
      </c>
      <c r="BV282" s="6">
        <f>INDEX('P-07 HACCP score'!$C$3:$E$7,MATCH(AF282,'P-07 HACCP score'!$B$3:$B$7,0),MATCH('D-14 Ernst'!AB$2,'P-07 HACCP score'!$C$2:$E$2,0))</f>
        <v>0</v>
      </c>
      <c r="BW282" s="6">
        <f>INDEX('P-07 HACCP score'!$C$3:$E$7,MATCH(AG282,'P-07 HACCP score'!$B$3:$B$7,0),MATCH('D-14 Ernst'!AC$2,'P-07 HACCP score'!$C$2:$E$2,0))</f>
        <v>0</v>
      </c>
      <c r="BX282" s="6">
        <f>INDEX('P-07 HACCP score'!$C$3:$E$7,MATCH(AH282,'P-07 HACCP score'!$B$3:$B$7,0),MATCH('D-14 Ernst'!AD$2,'P-07 HACCP score'!$C$2:$E$2,0))</f>
        <v>0</v>
      </c>
    </row>
    <row r="283" spans="1:76" s="6" customFormat="1" x14ac:dyDescent="0.45">
      <c r="A283" s="47">
        <v>52690</v>
      </c>
      <c r="B283" s="6" t="s">
        <v>301</v>
      </c>
      <c r="C283" s="6" t="s">
        <v>633</v>
      </c>
      <c r="D283" s="21" t="s">
        <v>60</v>
      </c>
      <c r="E283" s="22"/>
      <c r="F283" s="22"/>
      <c r="G283" s="22"/>
      <c r="H283" s="25"/>
      <c r="I283" s="25"/>
      <c r="J283" s="25"/>
      <c r="K283" s="25"/>
      <c r="L283" s="25"/>
      <c r="M283" s="22"/>
      <c r="N283" s="22" t="s">
        <v>43</v>
      </c>
      <c r="O283" s="26" t="s">
        <v>43</v>
      </c>
      <c r="P283" s="26" t="s">
        <v>43</v>
      </c>
      <c r="Q283" s="22" t="s">
        <v>32</v>
      </c>
      <c r="R283" s="22"/>
      <c r="S283" s="22"/>
      <c r="T283" s="22"/>
      <c r="U283" s="22"/>
      <c r="V283" s="22"/>
      <c r="W283" s="22"/>
      <c r="X283" s="22"/>
      <c r="Y283" s="22"/>
      <c r="Z283" s="22"/>
      <c r="AA283" s="22"/>
      <c r="AB283" s="22"/>
      <c r="AC283" s="22"/>
      <c r="AD283" s="22"/>
      <c r="AE283" s="22"/>
      <c r="AF283" s="22"/>
      <c r="AG283" s="22"/>
      <c r="AH283" s="22"/>
      <c r="AI283" s="4">
        <f>COUNTIF(AU283:AW283,5)+COUNTIF(BC283:BD283,5)+COUNTIF(BG283:BX283,5)+COUNTIF(AU283:AW283,9)+COUNTIF(BC283:BD283,9)+COUNTIF(BG283:BX283,9)</f>
        <v>2</v>
      </c>
      <c r="AJ283" s="4">
        <f>COUNTIF(AU283:AW283,15)+COUNTIF(BC283:BD283,15)+COUNTIF(BG283:BX283,15)+COUNTIF(AU283:AW283,25)+COUNTIF(BC283:BD283,25)+COUNTIF(BG283:BX283,25)</f>
        <v>0</v>
      </c>
      <c r="AK283" s="4" t="str">
        <f>IF(AJ283&gt;=1,"HOOG",IF(AI283&gt;=2,"MIDDEN","LAAG"))</f>
        <v>MIDDEN</v>
      </c>
      <c r="AL283" s="4" t="str">
        <f>IF(AND(AJ283=1,OR(G283="H",X283="H"),TEXT(D283,0)&lt;&gt;"4"),"J","N" )</f>
        <v>N</v>
      </c>
      <c r="AM283" s="4" t="s">
        <v>34</v>
      </c>
      <c r="AN283" s="80" t="str">
        <f>IF(OR(AM283="J",AL283="J"),"MIDDEN",AK283)</f>
        <v>MIDDEN</v>
      </c>
      <c r="AO283" s="4" t="s">
        <v>32</v>
      </c>
      <c r="AP283" s="4" t="s">
        <v>36</v>
      </c>
      <c r="AQ283" s="4" t="s">
        <v>34</v>
      </c>
      <c r="AR283" s="4" t="str">
        <f>IF(AND(AO283="H",AP283="K"),"J",IF(OR(AND(AO283="L",AP283="K",AQ283="J"),AND(AO283="H",AP283="G",AQ283="J")),"J","N"))</f>
        <v>N</v>
      </c>
      <c r="AS283" s="4" t="s">
        <v>34</v>
      </c>
      <c r="AT283" s="4" t="str">
        <f>IF(AR283="N",AN283,IF(AN283="LAAG","MIDDEN","HOOG"))</f>
        <v>MIDDEN</v>
      </c>
      <c r="AU283" s="6">
        <f>INDEX('P-07 HACCP score'!$C$3:$E$7,MATCH(E283,'P-07 HACCP score'!$B$3:$B$7,0),MATCH('D-14 Ernst'!A$2,'P-07 HACCP score'!$C$2:$E$2,0))</f>
        <v>0</v>
      </c>
      <c r="AV283" s="6">
        <f>INDEX('P-07 HACCP score'!$C$3:$E$7,MATCH(F283,'P-07 HACCP score'!$B$3:$B$7,0),MATCH('D-14 Ernst'!B$2,'P-07 HACCP score'!$C$2:$E$2,0))</f>
        <v>0</v>
      </c>
      <c r="AW283" s="6">
        <f>INDEX('P-07 HACCP score'!$C$3:$E$7,MATCH(G283,'P-07 HACCP score'!$B$3:$B$7,0),MATCH('D-14 Ernst'!C$2,'P-07 HACCP score'!$C$2:$E$2,0))</f>
        <v>0</v>
      </c>
      <c r="AX283" s="6">
        <f>INDEX('P-07 HACCP score'!$C$3:$E$7,MATCH(H283,'P-07 HACCP score'!$B$3:$B$7,0),MATCH('D-14 Ernst'!D$2,'P-07 HACCP score'!$C$2:$E$2,0))</f>
        <v>0</v>
      </c>
      <c r="AY283" s="6">
        <f>INDEX('P-07 HACCP score'!$C$3:$E$7,MATCH(I283,'P-07 HACCP score'!$B$3:$B$7,0),MATCH('D-14 Ernst'!E$2,'P-07 HACCP score'!$C$2:$E$2,0))</f>
        <v>0</v>
      </c>
      <c r="AZ283" s="6">
        <f>INDEX('P-07 HACCP score'!$C$3:$E$7,MATCH(J283,'P-07 HACCP score'!$B$3:$B$7,0),MATCH('D-14 Ernst'!F$2,'P-07 HACCP score'!$C$2:$E$2,0))</f>
        <v>0</v>
      </c>
      <c r="BA283" s="6">
        <f>INDEX('P-07 HACCP score'!$C$3:$E$7,MATCH(K283,'P-07 HACCP score'!$B$3:$B$7,0),MATCH('D-14 Ernst'!G$2,'P-07 HACCP score'!$C$2:$E$2,0))</f>
        <v>0</v>
      </c>
      <c r="BB283" s="6">
        <f>INDEX('P-07 HACCP score'!$C$3:$E$7,MATCH(L283,'P-07 HACCP score'!$B$3:$B$7,0),MATCH('D-14 Ernst'!H$2,'P-07 HACCP score'!$C$2:$E$2,0))</f>
        <v>0</v>
      </c>
      <c r="BC283" s="6">
        <f>INDEX('P-07 HACCP score'!$C$3:$E$7,MATCH(M283,'P-07 HACCP score'!$B$3:$B$7,0),MATCH('D-14 Ernst'!I$2,'P-07 HACCP score'!$C$2:$E$2,0))</f>
        <v>0</v>
      </c>
      <c r="BD283" s="6">
        <f>INDEX('P-07 HACCP score'!$C$3:$E$7,MATCH(N283,'P-07 HACCP score'!$B$3:$B$7,0),MATCH('D-14 Ernst'!J$2,'P-07 HACCP score'!$C$2:$E$2,0))</f>
        <v>9</v>
      </c>
      <c r="BE283" s="6">
        <f>INDEX('P-07 HACCP score'!$C$3:$E$7,MATCH(O283,'P-07 HACCP score'!$B$3:$B$7,0),MATCH('D-14 Ernst'!K$2,'P-07 HACCP score'!$C$2:$E$2,0))</f>
        <v>9</v>
      </c>
      <c r="BF283" s="6">
        <f>INDEX('P-07 HACCP score'!$C$3:$E$7,MATCH(P283,'P-07 HACCP score'!$B$3:$B$7,0),MATCH('D-14 Ernst'!L$2,'P-07 HACCP score'!$C$2:$E$2,0))</f>
        <v>9</v>
      </c>
      <c r="BG283" s="6">
        <f>INDEX('P-07 HACCP score'!$C$3:$E$7,MATCH(Q283,'P-07 HACCP score'!$B$3:$B$7,0),MATCH('D-14 Ernst'!M$2,'P-07 HACCP score'!$C$2:$E$2,0))</f>
        <v>5</v>
      </c>
      <c r="BH283" s="6">
        <f>INDEX('P-07 HACCP score'!$C$3:$E$7,MATCH(R283,'P-07 HACCP score'!$B$3:$B$7,0),MATCH('D-14 Ernst'!N$2,'P-07 HACCP score'!$C$2:$E$2,0))</f>
        <v>0</v>
      </c>
      <c r="BI283" s="6">
        <f>INDEX('P-07 HACCP score'!$C$3:$E$7,MATCH(S283,'P-07 HACCP score'!$B$3:$B$7,0),MATCH('D-14 Ernst'!O$2,'P-07 HACCP score'!$C$2:$E$2,0))</f>
        <v>0</v>
      </c>
      <c r="BJ283" s="6">
        <f>INDEX('P-07 HACCP score'!$C$3:$E$7,MATCH(T283,'P-07 HACCP score'!$B$3:$B$7,0),MATCH('D-14 Ernst'!P$2,'P-07 HACCP score'!$C$2:$E$2,0))</f>
        <v>0</v>
      </c>
      <c r="BK283" s="6">
        <f>INDEX('P-07 HACCP score'!$C$3:$E$7,MATCH(U283,'P-07 HACCP score'!$B$3:$B$7,0),MATCH('D-14 Ernst'!Q$2,'P-07 HACCP score'!$C$2:$E$2,0))</f>
        <v>0</v>
      </c>
      <c r="BL283" s="6">
        <f>INDEX('P-07 HACCP score'!$C$3:$E$7,MATCH(V283,'P-07 HACCP score'!$B$3:$B$7,0),MATCH('D-14 Ernst'!R$2,'P-07 HACCP score'!$C$2:$E$2,0))</f>
        <v>0</v>
      </c>
      <c r="BM283" s="6">
        <f>INDEX('P-07 HACCP score'!$C$3:$E$7,MATCH(W283,'P-07 HACCP score'!$B$3:$B$7,0),MATCH('D-14 Ernst'!S$2,'P-07 HACCP score'!$C$2:$E$2,0))</f>
        <v>0</v>
      </c>
      <c r="BN283" s="6">
        <f>INDEX('P-07 HACCP score'!$C$3:$E$7,MATCH(X283,'P-07 HACCP score'!$B$3:$B$7,0),MATCH('D-14 Ernst'!T$2,'P-07 HACCP score'!$C$2:$E$2,0))</f>
        <v>0</v>
      </c>
      <c r="BO283" s="6">
        <f>INDEX('P-07 HACCP score'!$C$3:$E$7,MATCH(Y283,'P-07 HACCP score'!$B$3:$B$7,0),MATCH('D-14 Ernst'!U$2,'P-07 HACCP score'!$C$2:$E$2,0))</f>
        <v>0</v>
      </c>
      <c r="BP283" s="6">
        <f>INDEX('P-07 HACCP score'!$C$3:$E$7,MATCH(Z283,'P-07 HACCP score'!$B$3:$B$7,0),MATCH('D-14 Ernst'!V$2,'P-07 HACCP score'!$C$2:$E$2,0))</f>
        <v>0</v>
      </c>
      <c r="BQ283" s="6">
        <f>INDEX('P-07 HACCP score'!$C$3:$E$7,MATCH(AA283,'P-07 HACCP score'!$B$3:$B$7,0),MATCH('D-14 Ernst'!W$2,'P-07 HACCP score'!$C$2:$E$2,0))</f>
        <v>0</v>
      </c>
      <c r="BR283" s="6">
        <f>INDEX('P-07 HACCP score'!$C$3:$E$7,MATCH(AB283,'P-07 HACCP score'!$B$3:$B$7,0),MATCH('D-14 Ernst'!X$2,'P-07 HACCP score'!$C$2:$E$2,0))</f>
        <v>0</v>
      </c>
      <c r="BS283" s="6">
        <f>INDEX('P-07 HACCP score'!$C$3:$E$7,MATCH(AC283,'P-07 HACCP score'!$B$3:$B$7,0),MATCH('D-14 Ernst'!Y$2,'P-07 HACCP score'!$C$2:$E$2,0))</f>
        <v>0</v>
      </c>
      <c r="BT283" s="6">
        <f>INDEX('P-07 HACCP score'!$C$3:$E$7,MATCH(AD283,'P-07 HACCP score'!$B$3:$B$7,0),MATCH('D-14 Ernst'!Z$2,'P-07 HACCP score'!$C$2:$E$2,0))</f>
        <v>0</v>
      </c>
      <c r="BU283" s="6">
        <f>INDEX('P-07 HACCP score'!$C$3:$E$7,MATCH(AE283,'P-07 HACCP score'!$B$3:$B$7,0),MATCH('D-14 Ernst'!AA$2,'P-07 HACCP score'!$C$2:$E$2,0))</f>
        <v>0</v>
      </c>
      <c r="BV283" s="6">
        <f>INDEX('P-07 HACCP score'!$C$3:$E$7,MATCH(AF283,'P-07 HACCP score'!$B$3:$B$7,0),MATCH('D-14 Ernst'!AB$2,'P-07 HACCP score'!$C$2:$E$2,0))</f>
        <v>0</v>
      </c>
      <c r="BW283" s="6">
        <f>INDEX('P-07 HACCP score'!$C$3:$E$7,MATCH(AG283,'P-07 HACCP score'!$B$3:$B$7,0),MATCH('D-14 Ernst'!AC$2,'P-07 HACCP score'!$C$2:$E$2,0))</f>
        <v>0</v>
      </c>
      <c r="BX283" s="6">
        <f>INDEX('P-07 HACCP score'!$C$3:$E$7,MATCH(AH283,'P-07 HACCP score'!$B$3:$B$7,0),MATCH('D-14 Ernst'!AD$2,'P-07 HACCP score'!$C$2:$E$2,0))</f>
        <v>0</v>
      </c>
    </row>
    <row r="284" spans="1:76" s="6" customFormat="1" x14ac:dyDescent="0.45">
      <c r="A284" s="47">
        <v>52210</v>
      </c>
      <c r="B284" s="6" t="s">
        <v>991</v>
      </c>
      <c r="C284" s="6" t="s">
        <v>643</v>
      </c>
      <c r="D284" s="21" t="s">
        <v>80</v>
      </c>
      <c r="E284" s="22" t="s">
        <v>32</v>
      </c>
      <c r="F284" s="22" t="s">
        <v>35</v>
      </c>
      <c r="G284" s="22" t="s">
        <v>35</v>
      </c>
      <c r="H284" s="25" t="s">
        <v>35</v>
      </c>
      <c r="I284" s="25" t="s">
        <v>35</v>
      </c>
      <c r="J284" s="25" t="s">
        <v>726</v>
      </c>
      <c r="K284" s="44" t="s">
        <v>726</v>
      </c>
      <c r="L284" s="25" t="s">
        <v>726</v>
      </c>
      <c r="M284" s="22"/>
      <c r="N284" s="22"/>
      <c r="O284" s="26"/>
      <c r="P284" s="26"/>
      <c r="Q284" s="22" t="s">
        <v>32</v>
      </c>
      <c r="R284" s="22"/>
      <c r="S284" s="22"/>
      <c r="T284" s="22"/>
      <c r="U284" s="22"/>
      <c r="V284" s="22"/>
      <c r="W284" s="22"/>
      <c r="X284" s="22"/>
      <c r="Y284" s="22"/>
      <c r="Z284" s="22"/>
      <c r="AA284" s="22"/>
      <c r="AB284" s="22"/>
      <c r="AC284" s="22"/>
      <c r="AD284" s="22"/>
      <c r="AE284" s="22"/>
      <c r="AF284" s="22"/>
      <c r="AG284" s="22"/>
      <c r="AH284" s="22"/>
      <c r="AI284" s="4">
        <f>COUNTIF(AU284:AW284,5)+COUNTIF(BC284:BD284,5)+COUNTIF(BG284:BX284,5)+COUNTIF(AU284:AW284,9)+COUNTIF(BC284:BD284,9)+COUNTIF(BG284:BX284,9)</f>
        <v>1</v>
      </c>
      <c r="AJ284" s="4">
        <f>COUNTIF(AU284:AW284,15)+COUNTIF(BC284:BD284,15)+COUNTIF(BG284:BX284,15)+COUNTIF(AU284:AW284,25)+COUNTIF(BC284:BD284,25)+COUNTIF(BG284:BX284,25)</f>
        <v>2</v>
      </c>
      <c r="AK284" s="4" t="str">
        <f>IF(AJ284&gt;=1,"HOOG",IF(AI284&gt;=2,"MIDDEN","LAAG"))</f>
        <v>HOOG</v>
      </c>
      <c r="AL284" s="4" t="str">
        <f>IF(AND(AJ284=1,OR(G284="H",X284="H"),TEXT(D284,0)&lt;&gt;"4"),"J","N" )</f>
        <v>N</v>
      </c>
      <c r="AM284" s="4" t="s">
        <v>34</v>
      </c>
      <c r="AN284" s="80" t="str">
        <f>IF(OR(AM284="J",AL284="J"),"MIDDEN",AK284)</f>
        <v>HOOG</v>
      </c>
      <c r="AO284" s="4" t="s">
        <v>35</v>
      </c>
      <c r="AP284" s="4" t="s">
        <v>33</v>
      </c>
      <c r="AQ284" s="4" t="s">
        <v>112</v>
      </c>
      <c r="AR284" s="4" t="str">
        <f>IF(AND(AO284="H",AP284="K"),"J",IF(OR(AND(AO284="L",AP284="K",AQ284="J"),AND(AO284="H",AP284="G",AQ284="J")),"J","N"))</f>
        <v>J</v>
      </c>
      <c r="AS284" s="4" t="s">
        <v>112</v>
      </c>
      <c r="AT284" s="4" t="str">
        <f>IF(AR284="N",AN284,IF(AN284="LAAG","MIDDEN","HOOG"))</f>
        <v>HOOG</v>
      </c>
      <c r="AU284" s="6">
        <f>INDEX('P-07 HACCP score'!$C$3:$E$7,MATCH(E284,'P-07 HACCP score'!$B$3:$B$7,0),MATCH('D-14 Ernst'!A$2,'P-07 HACCP score'!$C$2:$E$2,0))</f>
        <v>3</v>
      </c>
      <c r="AV284" s="6">
        <f>INDEX('P-07 HACCP score'!$C$3:$E$7,MATCH(F284,'P-07 HACCP score'!$B$3:$B$7,0),MATCH('D-14 Ernst'!B$2,'P-07 HACCP score'!$C$2:$E$2,0))</f>
        <v>25</v>
      </c>
      <c r="AW284" s="6">
        <f>INDEX('P-07 HACCP score'!$C$3:$E$7,MATCH(G284,'P-07 HACCP score'!$B$3:$B$7,0),MATCH('D-14 Ernst'!C$2,'P-07 HACCP score'!$C$2:$E$2,0))</f>
        <v>15</v>
      </c>
      <c r="AX284" s="6">
        <f>INDEX('P-07 HACCP score'!$C$3:$E$7,MATCH(H284,'P-07 HACCP score'!$B$3:$B$7,0),MATCH('D-14 Ernst'!D$2,'P-07 HACCP score'!$C$2:$E$2,0))</f>
        <v>15</v>
      </c>
      <c r="AY284" s="6">
        <f>INDEX('P-07 HACCP score'!$C$3:$E$7,MATCH(I284,'P-07 HACCP score'!$B$3:$B$7,0),MATCH('D-14 Ernst'!E$2,'P-07 HACCP score'!$C$2:$E$2,0))</f>
        <v>15</v>
      </c>
      <c r="AZ284" s="6">
        <f>INDEX('P-07 HACCP score'!$C$3:$E$7,MATCH(J284,'P-07 HACCP score'!$B$3:$B$7,0),MATCH('D-14 Ernst'!F$2,'P-07 HACCP score'!$C$2:$E$2,0))</f>
        <v>1.5</v>
      </c>
      <c r="BA284" s="6">
        <f>INDEX('P-07 HACCP score'!$C$3:$E$7,MATCH(K284,'P-07 HACCP score'!$B$3:$B$7,0),MATCH('D-14 Ernst'!G$2,'P-07 HACCP score'!$C$2:$E$2,0))</f>
        <v>1.5</v>
      </c>
      <c r="BB284" s="6">
        <f>INDEX('P-07 HACCP score'!$C$3:$E$7,MATCH(L284,'P-07 HACCP score'!$B$3:$B$7,0),MATCH('D-14 Ernst'!H$2,'P-07 HACCP score'!$C$2:$E$2,0))</f>
        <v>1.5</v>
      </c>
      <c r="BC284" s="6">
        <f>INDEX('P-07 HACCP score'!$C$3:$E$7,MATCH(M284,'P-07 HACCP score'!$B$3:$B$7,0),MATCH('D-14 Ernst'!I$2,'P-07 HACCP score'!$C$2:$E$2,0))</f>
        <v>0</v>
      </c>
      <c r="BD284" s="6">
        <f>INDEX('P-07 HACCP score'!$C$3:$E$7,MATCH(N284,'P-07 HACCP score'!$B$3:$B$7,0),MATCH('D-14 Ernst'!J$2,'P-07 HACCP score'!$C$2:$E$2,0))</f>
        <v>0</v>
      </c>
      <c r="BE284" s="6">
        <f>INDEX('P-07 HACCP score'!$C$3:$E$7,MATCH(O284,'P-07 HACCP score'!$B$3:$B$7,0),MATCH('D-14 Ernst'!K$2,'P-07 HACCP score'!$C$2:$E$2,0))</f>
        <v>0</v>
      </c>
      <c r="BF284" s="6">
        <f>INDEX('P-07 HACCP score'!$C$3:$E$7,MATCH(P284,'P-07 HACCP score'!$B$3:$B$7,0),MATCH('D-14 Ernst'!L$2,'P-07 HACCP score'!$C$2:$E$2,0))</f>
        <v>0</v>
      </c>
      <c r="BG284" s="6">
        <f>INDEX('P-07 HACCP score'!$C$3:$E$7,MATCH(Q284,'P-07 HACCP score'!$B$3:$B$7,0),MATCH('D-14 Ernst'!M$2,'P-07 HACCP score'!$C$2:$E$2,0))</f>
        <v>5</v>
      </c>
      <c r="BH284" s="6">
        <f>INDEX('P-07 HACCP score'!$C$3:$E$7,MATCH(R284,'P-07 HACCP score'!$B$3:$B$7,0),MATCH('D-14 Ernst'!N$2,'P-07 HACCP score'!$C$2:$E$2,0))</f>
        <v>0</v>
      </c>
      <c r="BI284" s="6">
        <f>INDEX('P-07 HACCP score'!$C$3:$E$7,MATCH(S284,'P-07 HACCP score'!$B$3:$B$7,0),MATCH('D-14 Ernst'!O$2,'P-07 HACCP score'!$C$2:$E$2,0))</f>
        <v>0</v>
      </c>
      <c r="BJ284" s="6">
        <f>INDEX('P-07 HACCP score'!$C$3:$E$7,MATCH(T284,'P-07 HACCP score'!$B$3:$B$7,0),MATCH('D-14 Ernst'!P$2,'P-07 HACCP score'!$C$2:$E$2,0))</f>
        <v>0</v>
      </c>
      <c r="BK284" s="6">
        <f>INDEX('P-07 HACCP score'!$C$3:$E$7,MATCH(U284,'P-07 HACCP score'!$B$3:$B$7,0),MATCH('D-14 Ernst'!Q$2,'P-07 HACCP score'!$C$2:$E$2,0))</f>
        <v>0</v>
      </c>
      <c r="BL284" s="6">
        <f>INDEX('P-07 HACCP score'!$C$3:$E$7,MATCH(V284,'P-07 HACCP score'!$B$3:$B$7,0),MATCH('D-14 Ernst'!R$2,'P-07 HACCP score'!$C$2:$E$2,0))</f>
        <v>0</v>
      </c>
      <c r="BM284" s="6">
        <f>INDEX('P-07 HACCP score'!$C$3:$E$7,MATCH(W284,'P-07 HACCP score'!$B$3:$B$7,0),MATCH('D-14 Ernst'!S$2,'P-07 HACCP score'!$C$2:$E$2,0))</f>
        <v>0</v>
      </c>
      <c r="BN284" s="6">
        <f>INDEX('P-07 HACCP score'!$C$3:$E$7,MATCH(X284,'P-07 HACCP score'!$B$3:$B$7,0),MATCH('D-14 Ernst'!T$2,'P-07 HACCP score'!$C$2:$E$2,0))</f>
        <v>0</v>
      </c>
      <c r="BO284" s="6">
        <f>INDEX('P-07 HACCP score'!$C$3:$E$7,MATCH(Y284,'P-07 HACCP score'!$B$3:$B$7,0),MATCH('D-14 Ernst'!U$2,'P-07 HACCP score'!$C$2:$E$2,0))</f>
        <v>0</v>
      </c>
      <c r="BP284" s="6">
        <f>INDEX('P-07 HACCP score'!$C$3:$E$7,MATCH(Z284,'P-07 HACCP score'!$B$3:$B$7,0),MATCH('D-14 Ernst'!V$2,'P-07 HACCP score'!$C$2:$E$2,0))</f>
        <v>0</v>
      </c>
      <c r="BQ284" s="6">
        <f>INDEX('P-07 HACCP score'!$C$3:$E$7,MATCH(AA284,'P-07 HACCP score'!$B$3:$B$7,0),MATCH('D-14 Ernst'!W$2,'P-07 HACCP score'!$C$2:$E$2,0))</f>
        <v>0</v>
      </c>
      <c r="BR284" s="6">
        <f>INDEX('P-07 HACCP score'!$C$3:$E$7,MATCH(AB284,'P-07 HACCP score'!$B$3:$B$7,0),MATCH('D-14 Ernst'!X$2,'P-07 HACCP score'!$C$2:$E$2,0))</f>
        <v>0</v>
      </c>
      <c r="BS284" s="6">
        <f>INDEX('P-07 HACCP score'!$C$3:$E$7,MATCH(AC284,'P-07 HACCP score'!$B$3:$B$7,0),MATCH('D-14 Ernst'!Y$2,'P-07 HACCP score'!$C$2:$E$2,0))</f>
        <v>0</v>
      </c>
      <c r="BT284" s="6">
        <f>INDEX('P-07 HACCP score'!$C$3:$E$7,MATCH(AD284,'P-07 HACCP score'!$B$3:$B$7,0),MATCH('D-14 Ernst'!Z$2,'P-07 HACCP score'!$C$2:$E$2,0))</f>
        <v>0</v>
      </c>
      <c r="BU284" s="6">
        <f>INDEX('P-07 HACCP score'!$C$3:$E$7,MATCH(AE284,'P-07 HACCP score'!$B$3:$B$7,0),MATCH('D-14 Ernst'!AA$2,'P-07 HACCP score'!$C$2:$E$2,0))</f>
        <v>0</v>
      </c>
      <c r="BV284" s="6">
        <f>INDEX('P-07 HACCP score'!$C$3:$E$7,MATCH(AF284,'P-07 HACCP score'!$B$3:$B$7,0),MATCH('D-14 Ernst'!AB$2,'P-07 HACCP score'!$C$2:$E$2,0))</f>
        <v>0</v>
      </c>
      <c r="BW284" s="6">
        <f>INDEX('P-07 HACCP score'!$C$3:$E$7,MATCH(AG284,'P-07 HACCP score'!$B$3:$B$7,0),MATCH('D-14 Ernst'!AC$2,'P-07 HACCP score'!$C$2:$E$2,0))</f>
        <v>0</v>
      </c>
      <c r="BX284" s="6">
        <f>INDEX('P-07 HACCP score'!$C$3:$E$7,MATCH(AH284,'P-07 HACCP score'!$B$3:$B$7,0),MATCH('D-14 Ernst'!AD$2,'P-07 HACCP score'!$C$2:$E$2,0))</f>
        <v>0</v>
      </c>
    </row>
    <row r="285" spans="1:76" x14ac:dyDescent="0.45">
      <c r="A285" s="47">
        <v>52165</v>
      </c>
      <c r="B285" s="81" t="s">
        <v>985</v>
      </c>
      <c r="C285" s="6" t="s">
        <v>643</v>
      </c>
      <c r="D285" s="21" t="s">
        <v>80</v>
      </c>
      <c r="E285" s="22"/>
      <c r="F285" s="22" t="s">
        <v>35</v>
      </c>
      <c r="G285" s="22" t="s">
        <v>35</v>
      </c>
      <c r="H285" s="25" t="s">
        <v>35</v>
      </c>
      <c r="I285" s="25" t="s">
        <v>35</v>
      </c>
      <c r="J285" s="25" t="s">
        <v>726</v>
      </c>
      <c r="K285" s="44" t="s">
        <v>726</v>
      </c>
      <c r="L285" s="25" t="s">
        <v>726</v>
      </c>
      <c r="M285" s="22"/>
      <c r="N285" s="22"/>
      <c r="O285" s="26"/>
      <c r="P285" s="26"/>
      <c r="Q285" s="22" t="s">
        <v>32</v>
      </c>
      <c r="R285" s="22"/>
      <c r="S285" s="22"/>
      <c r="T285" s="22"/>
      <c r="U285" s="22"/>
      <c r="V285" s="22"/>
      <c r="W285" s="22"/>
      <c r="X285" s="22"/>
      <c r="Y285" s="22"/>
      <c r="Z285" s="22"/>
      <c r="AA285" s="22"/>
      <c r="AB285" s="22"/>
      <c r="AC285" s="22"/>
      <c r="AD285" s="22"/>
      <c r="AE285" s="22"/>
      <c r="AF285" s="22"/>
      <c r="AG285" s="42" t="s">
        <v>726</v>
      </c>
      <c r="AH285" s="22"/>
      <c r="AI285" s="4">
        <f>COUNTIF(AU285:AW285,5)+COUNTIF(BC285:BD285,5)+COUNTIF(BG285:BX285,5)+COUNTIF(AU285:AW285,9)+COUNTIF(BC285:BD285,9)+COUNTIF(BG285:BX285,9)</f>
        <v>1</v>
      </c>
      <c r="AJ285" s="4">
        <f>COUNTIF(AU285:AW285,15)+COUNTIF(BC285:BD285,15)+COUNTIF(BG285:BX285,15)+COUNTIF(AU285:AW285,25)+COUNTIF(BC285:BD285,25)+COUNTIF(BG285:BX285,25)</f>
        <v>2</v>
      </c>
      <c r="AK285" s="4" t="str">
        <f>IF(AJ285&gt;=1,"HOOG",IF(AI285&gt;=2,"MIDDEN","LAAG"))</f>
        <v>HOOG</v>
      </c>
      <c r="AL285" s="4" t="str">
        <f>IF(AND(AJ285=1,OR(G285="H",X285="H"),TEXT(D285,0)&lt;&gt;"4"),"J","N" )</f>
        <v>N</v>
      </c>
      <c r="AM285" s="4" t="s">
        <v>34</v>
      </c>
      <c r="AN285" s="80" t="str">
        <f>IF(OR(AM285="J",AL285="J"),"MIDDEN",AK285)</f>
        <v>HOOG</v>
      </c>
      <c r="AO285" s="4" t="s">
        <v>35</v>
      </c>
      <c r="AP285" s="4" t="s">
        <v>36</v>
      </c>
      <c r="AQ285" s="4" t="s">
        <v>112</v>
      </c>
      <c r="AR285" s="4" t="str">
        <f>IF(AND(AO285="H",AP285="K"),"J",IF(OR(AND(AO285="L",AP285="K",AQ285="J"),AND(AO285="H",AP285="G",AQ285="J")),"J","N"))</f>
        <v>J</v>
      </c>
      <c r="AS285" s="4" t="s">
        <v>112</v>
      </c>
      <c r="AT285" s="4" t="str">
        <f>IF(AR285="N",AN285,IF(AN285="LAAG","MIDDEN","HOOG"))</f>
        <v>HOOG</v>
      </c>
      <c r="AU285" s="6">
        <f>INDEX('P-07 HACCP score'!$C$3:$E$7,MATCH(E285,'P-07 HACCP score'!$B$3:$B$7,0),MATCH('D-14 Ernst'!A$2,'P-07 HACCP score'!$C$2:$E$2,0))</f>
        <v>0</v>
      </c>
      <c r="AV285" s="6">
        <f>INDEX('P-07 HACCP score'!$C$3:$E$7,MATCH(F285,'P-07 HACCP score'!$B$3:$B$7,0),MATCH('D-14 Ernst'!B$2,'P-07 HACCP score'!$C$2:$E$2,0))</f>
        <v>25</v>
      </c>
      <c r="AW285" s="6">
        <f>INDEX('P-07 HACCP score'!$C$3:$E$7,MATCH(G285,'P-07 HACCP score'!$B$3:$B$7,0),MATCH('D-14 Ernst'!C$2,'P-07 HACCP score'!$C$2:$E$2,0))</f>
        <v>15</v>
      </c>
      <c r="AX285" s="6">
        <f>INDEX('P-07 HACCP score'!$C$3:$E$7,MATCH(H285,'P-07 HACCP score'!$B$3:$B$7,0),MATCH('D-14 Ernst'!D$2,'P-07 HACCP score'!$C$2:$E$2,0))</f>
        <v>15</v>
      </c>
      <c r="AY285" s="6">
        <f>INDEX('P-07 HACCP score'!$C$3:$E$7,MATCH(I285,'P-07 HACCP score'!$B$3:$B$7,0),MATCH('D-14 Ernst'!E$2,'P-07 HACCP score'!$C$2:$E$2,0))</f>
        <v>15</v>
      </c>
      <c r="AZ285" s="6">
        <f>INDEX('P-07 HACCP score'!$C$3:$E$7,MATCH(J285,'P-07 HACCP score'!$B$3:$B$7,0),MATCH('D-14 Ernst'!F$2,'P-07 HACCP score'!$C$2:$E$2,0))</f>
        <v>1.5</v>
      </c>
      <c r="BA285" s="6">
        <f>INDEX('P-07 HACCP score'!$C$3:$E$7,MATCH(K285,'P-07 HACCP score'!$B$3:$B$7,0),MATCH('D-14 Ernst'!G$2,'P-07 HACCP score'!$C$2:$E$2,0))</f>
        <v>1.5</v>
      </c>
      <c r="BB285" s="6">
        <f>INDEX('P-07 HACCP score'!$C$3:$E$7,MATCH(L285,'P-07 HACCP score'!$B$3:$B$7,0),MATCH('D-14 Ernst'!H$2,'P-07 HACCP score'!$C$2:$E$2,0))</f>
        <v>1.5</v>
      </c>
      <c r="BC285" s="6">
        <f>INDEX('P-07 HACCP score'!$C$3:$E$7,MATCH(M285,'P-07 HACCP score'!$B$3:$B$7,0),MATCH('D-14 Ernst'!I$2,'P-07 HACCP score'!$C$2:$E$2,0))</f>
        <v>0</v>
      </c>
      <c r="BD285" s="6">
        <f>INDEX('P-07 HACCP score'!$C$3:$E$7,MATCH(N285,'P-07 HACCP score'!$B$3:$B$7,0),MATCH('D-14 Ernst'!J$2,'P-07 HACCP score'!$C$2:$E$2,0))</f>
        <v>0</v>
      </c>
      <c r="BE285" s="6">
        <f>INDEX('P-07 HACCP score'!$C$3:$E$7,MATCH(O285,'P-07 HACCP score'!$B$3:$B$7,0),MATCH('D-14 Ernst'!K$2,'P-07 HACCP score'!$C$2:$E$2,0))</f>
        <v>0</v>
      </c>
      <c r="BF285" s="6">
        <f>INDEX('P-07 HACCP score'!$C$3:$E$7,MATCH(P285,'P-07 HACCP score'!$B$3:$B$7,0),MATCH('D-14 Ernst'!L$2,'P-07 HACCP score'!$C$2:$E$2,0))</f>
        <v>0</v>
      </c>
      <c r="BG285" s="6">
        <f>INDEX('P-07 HACCP score'!$C$3:$E$7,MATCH(Q285,'P-07 HACCP score'!$B$3:$B$7,0),MATCH('D-14 Ernst'!M$2,'P-07 HACCP score'!$C$2:$E$2,0))</f>
        <v>5</v>
      </c>
      <c r="BH285" s="6">
        <f>INDEX('P-07 HACCP score'!$C$3:$E$7,MATCH(R285,'P-07 HACCP score'!$B$3:$B$7,0),MATCH('D-14 Ernst'!N$2,'P-07 HACCP score'!$C$2:$E$2,0))</f>
        <v>0</v>
      </c>
      <c r="BI285" s="6">
        <f>INDEX('P-07 HACCP score'!$C$3:$E$7,MATCH(S285,'P-07 HACCP score'!$B$3:$B$7,0),MATCH('D-14 Ernst'!O$2,'P-07 HACCP score'!$C$2:$E$2,0))</f>
        <v>0</v>
      </c>
      <c r="BJ285" s="6">
        <f>INDEX('P-07 HACCP score'!$C$3:$E$7,MATCH(T285,'P-07 HACCP score'!$B$3:$B$7,0),MATCH('D-14 Ernst'!P$2,'P-07 HACCP score'!$C$2:$E$2,0))</f>
        <v>0</v>
      </c>
      <c r="BK285" s="6">
        <f>INDEX('P-07 HACCP score'!$C$3:$E$7,MATCH(U285,'P-07 HACCP score'!$B$3:$B$7,0),MATCH('D-14 Ernst'!Q$2,'P-07 HACCP score'!$C$2:$E$2,0))</f>
        <v>0</v>
      </c>
      <c r="BL285" s="6">
        <f>INDEX('P-07 HACCP score'!$C$3:$E$7,MATCH(V285,'P-07 HACCP score'!$B$3:$B$7,0),MATCH('D-14 Ernst'!R$2,'P-07 HACCP score'!$C$2:$E$2,0))</f>
        <v>0</v>
      </c>
      <c r="BM285" s="6">
        <f>INDEX('P-07 HACCP score'!$C$3:$E$7,MATCH(W285,'P-07 HACCP score'!$B$3:$B$7,0),MATCH('D-14 Ernst'!S$2,'P-07 HACCP score'!$C$2:$E$2,0))</f>
        <v>0</v>
      </c>
      <c r="BN285" s="6">
        <f>INDEX('P-07 HACCP score'!$C$3:$E$7,MATCH(X285,'P-07 HACCP score'!$B$3:$B$7,0),MATCH('D-14 Ernst'!T$2,'P-07 HACCP score'!$C$2:$E$2,0))</f>
        <v>0</v>
      </c>
      <c r="BO285" s="6">
        <f>INDEX('P-07 HACCP score'!$C$3:$E$7,MATCH(Y285,'P-07 HACCP score'!$B$3:$B$7,0),MATCH('D-14 Ernst'!U$2,'P-07 HACCP score'!$C$2:$E$2,0))</f>
        <v>0</v>
      </c>
      <c r="BP285" s="6">
        <f>INDEX('P-07 HACCP score'!$C$3:$E$7,MATCH(Z285,'P-07 HACCP score'!$B$3:$B$7,0),MATCH('D-14 Ernst'!V$2,'P-07 HACCP score'!$C$2:$E$2,0))</f>
        <v>0</v>
      </c>
      <c r="BQ285" s="6">
        <f>INDEX('P-07 HACCP score'!$C$3:$E$7,MATCH(AA285,'P-07 HACCP score'!$B$3:$B$7,0),MATCH('D-14 Ernst'!W$2,'P-07 HACCP score'!$C$2:$E$2,0))</f>
        <v>0</v>
      </c>
      <c r="BR285" s="6">
        <f>INDEX('P-07 HACCP score'!$C$3:$E$7,MATCH(AB285,'P-07 HACCP score'!$B$3:$B$7,0),MATCH('D-14 Ernst'!X$2,'P-07 HACCP score'!$C$2:$E$2,0))</f>
        <v>0</v>
      </c>
      <c r="BS285" s="6">
        <f>INDEX('P-07 HACCP score'!$C$3:$E$7,MATCH(AC285,'P-07 HACCP score'!$B$3:$B$7,0),MATCH('D-14 Ernst'!Y$2,'P-07 HACCP score'!$C$2:$E$2,0))</f>
        <v>0</v>
      </c>
      <c r="BT285" s="6">
        <f>INDEX('P-07 HACCP score'!$C$3:$E$7,MATCH(AD285,'P-07 HACCP score'!$B$3:$B$7,0),MATCH('D-14 Ernst'!Z$2,'P-07 HACCP score'!$C$2:$E$2,0))</f>
        <v>0</v>
      </c>
      <c r="BU285" s="6">
        <f>INDEX('P-07 HACCP score'!$C$3:$E$7,MATCH(AE285,'P-07 HACCP score'!$B$3:$B$7,0),MATCH('D-14 Ernst'!AA$2,'P-07 HACCP score'!$C$2:$E$2,0))</f>
        <v>0</v>
      </c>
      <c r="BV285" s="6">
        <f>INDEX('P-07 HACCP score'!$C$3:$E$7,MATCH(AF285,'P-07 HACCP score'!$B$3:$B$7,0),MATCH('D-14 Ernst'!AB$2,'P-07 HACCP score'!$C$2:$E$2,0))</f>
        <v>0</v>
      </c>
      <c r="BW285" s="6">
        <f>INDEX('P-07 HACCP score'!$C$3:$E$7,MATCH(AG285,'P-07 HACCP score'!$B$3:$B$7,0),MATCH('D-14 Ernst'!AC$2,'P-07 HACCP score'!$C$2:$E$2,0))</f>
        <v>1.5</v>
      </c>
      <c r="BX285" s="6">
        <f>INDEX('P-07 HACCP score'!$C$3:$E$7,MATCH(AH285,'P-07 HACCP score'!$B$3:$B$7,0),MATCH('D-14 Ernst'!AD$2,'P-07 HACCP score'!$C$2:$E$2,0))</f>
        <v>0</v>
      </c>
    </row>
    <row r="286" spans="1:76" s="6" customFormat="1" x14ac:dyDescent="0.45">
      <c r="A286" s="47">
        <v>50195</v>
      </c>
      <c r="B286" s="81" t="s">
        <v>948</v>
      </c>
      <c r="C286" s="6" t="s">
        <v>634</v>
      </c>
      <c r="D286" s="21" t="s">
        <v>80</v>
      </c>
      <c r="E286" s="22" t="s">
        <v>726</v>
      </c>
      <c r="F286" s="22" t="s">
        <v>35</v>
      </c>
      <c r="G286" s="42" t="s">
        <v>35</v>
      </c>
      <c r="H286" s="44" t="s">
        <v>35</v>
      </c>
      <c r="I286" s="44" t="s">
        <v>35</v>
      </c>
      <c r="J286" s="25" t="s">
        <v>726</v>
      </c>
      <c r="K286" s="25"/>
      <c r="L286" s="25" t="s">
        <v>726</v>
      </c>
      <c r="M286" s="22"/>
      <c r="N286" s="22"/>
      <c r="O286" s="26"/>
      <c r="P286" s="26"/>
      <c r="Q286" s="22" t="s">
        <v>726</v>
      </c>
      <c r="R286" s="22"/>
      <c r="S286" s="22"/>
      <c r="T286" s="22"/>
      <c r="U286" s="22"/>
      <c r="V286" s="22"/>
      <c r="W286" s="22"/>
      <c r="X286" s="22"/>
      <c r="Y286" s="22"/>
      <c r="Z286" s="22"/>
      <c r="AA286" s="22"/>
      <c r="AB286" s="22"/>
      <c r="AC286" s="22"/>
      <c r="AD286" s="22"/>
      <c r="AE286" s="22"/>
      <c r="AF286" s="22"/>
      <c r="AG286" s="22"/>
      <c r="AH286" s="22"/>
      <c r="AI286" s="4">
        <f>COUNTIF(AU286:AW286,5)+COUNTIF(BC286:BD286,5)+COUNTIF(BG286:BX286,5)+COUNTIF(AU286:AW286,9)+COUNTIF(BC286:BD286,9)+COUNTIF(BG286:BX286,9)</f>
        <v>0</v>
      </c>
      <c r="AJ286" s="4">
        <f>COUNTIF(AU286:AW286,15)+COUNTIF(BC286:BD286,15)+COUNTIF(BG286:BX286,15)+COUNTIF(AU286:AW286,25)+COUNTIF(BC286:BD286,25)+COUNTIF(BG286:BX286,25)</f>
        <v>2</v>
      </c>
      <c r="AK286" s="4" t="str">
        <f>IF(AJ286&gt;=1,"HOOG",IF(AI286&gt;=2,"MIDDEN","LAAG"))</f>
        <v>HOOG</v>
      </c>
      <c r="AL286" s="4" t="str">
        <f>IF(AND(AJ286=1,OR(G286="H",X286="H"),TEXT(D286,0)&lt;&gt;"4"),"J","N" )</f>
        <v>N</v>
      </c>
      <c r="AM286" s="4" t="s">
        <v>34</v>
      </c>
      <c r="AN286" s="80" t="str">
        <f>IF(OR(AM286="J",AL286="J"),"MIDDEN",AK286)</f>
        <v>HOOG</v>
      </c>
      <c r="AO286" s="4" t="s">
        <v>35</v>
      </c>
      <c r="AP286" s="4" t="s">
        <v>33</v>
      </c>
      <c r="AQ286" s="4" t="s">
        <v>112</v>
      </c>
      <c r="AR286" s="4" t="str">
        <f>IF(AND(AO286="H",AP286="K"),"J",IF(OR(AND(AO286="L",AP286="K",AQ286="J"),AND(AO286="H",AP286="G",AQ286="J")),"J","N"))</f>
        <v>J</v>
      </c>
      <c r="AS286" s="4" t="s">
        <v>112</v>
      </c>
      <c r="AT286" s="4" t="str">
        <f>IF(AR286="N",AN286,IF(AN286="LAAG","MIDDEN","HOOG"))</f>
        <v>HOOG</v>
      </c>
      <c r="AU286" s="6">
        <f>INDEX('P-07 HACCP score'!$C$3:$E$7,MATCH(E286,'P-07 HACCP score'!$B$3:$B$7,0),MATCH('D-14 Ernst'!A$2,'P-07 HACCP score'!$C$2:$E$2,0))</f>
        <v>1.5</v>
      </c>
      <c r="AV286" s="6">
        <f>INDEX('P-07 HACCP score'!$C$3:$E$7,MATCH(F286,'P-07 HACCP score'!$B$3:$B$7,0),MATCH('D-14 Ernst'!B$2,'P-07 HACCP score'!$C$2:$E$2,0))</f>
        <v>25</v>
      </c>
      <c r="AW286" s="6">
        <f>INDEX('P-07 HACCP score'!$C$3:$E$7,MATCH(G286,'P-07 HACCP score'!$B$3:$B$7,0),MATCH('D-14 Ernst'!C$2,'P-07 HACCP score'!$C$2:$E$2,0))</f>
        <v>15</v>
      </c>
      <c r="AX286" s="6">
        <f>INDEX('P-07 HACCP score'!$C$3:$E$7,MATCH(H286,'P-07 HACCP score'!$B$3:$B$7,0),MATCH('D-14 Ernst'!D$2,'P-07 HACCP score'!$C$2:$E$2,0))</f>
        <v>15</v>
      </c>
      <c r="AY286" s="6">
        <f>INDEX('P-07 HACCP score'!$C$3:$E$7,MATCH(I286,'P-07 HACCP score'!$B$3:$B$7,0),MATCH('D-14 Ernst'!E$2,'P-07 HACCP score'!$C$2:$E$2,0))</f>
        <v>15</v>
      </c>
      <c r="AZ286" s="6">
        <f>INDEX('P-07 HACCP score'!$C$3:$E$7,MATCH(J286,'P-07 HACCP score'!$B$3:$B$7,0),MATCH('D-14 Ernst'!F$2,'P-07 HACCP score'!$C$2:$E$2,0))</f>
        <v>1.5</v>
      </c>
      <c r="BA286" s="6">
        <f>INDEX('P-07 HACCP score'!$C$3:$E$7,MATCH(K286,'P-07 HACCP score'!$B$3:$B$7,0),MATCH('D-14 Ernst'!G$2,'P-07 HACCP score'!$C$2:$E$2,0))</f>
        <v>0</v>
      </c>
      <c r="BB286" s="6">
        <f>INDEX('P-07 HACCP score'!$C$3:$E$7,MATCH(L286,'P-07 HACCP score'!$B$3:$B$7,0),MATCH('D-14 Ernst'!H$2,'P-07 HACCP score'!$C$2:$E$2,0))</f>
        <v>1.5</v>
      </c>
      <c r="BC286" s="6">
        <f>INDEX('P-07 HACCP score'!$C$3:$E$7,MATCH(M286,'P-07 HACCP score'!$B$3:$B$7,0),MATCH('D-14 Ernst'!I$2,'P-07 HACCP score'!$C$2:$E$2,0))</f>
        <v>0</v>
      </c>
      <c r="BD286" s="6">
        <f>INDEX('P-07 HACCP score'!$C$3:$E$7,MATCH(N286,'P-07 HACCP score'!$B$3:$B$7,0),MATCH('D-14 Ernst'!J$2,'P-07 HACCP score'!$C$2:$E$2,0))</f>
        <v>0</v>
      </c>
      <c r="BE286" s="6">
        <f>INDEX('P-07 HACCP score'!$C$3:$E$7,MATCH(O286,'P-07 HACCP score'!$B$3:$B$7,0),MATCH('D-14 Ernst'!K$2,'P-07 HACCP score'!$C$2:$E$2,0))</f>
        <v>0</v>
      </c>
      <c r="BF286" s="6">
        <f>INDEX('P-07 HACCP score'!$C$3:$E$7,MATCH(P286,'P-07 HACCP score'!$B$3:$B$7,0),MATCH('D-14 Ernst'!L$2,'P-07 HACCP score'!$C$2:$E$2,0))</f>
        <v>0</v>
      </c>
      <c r="BG286" s="6">
        <f>INDEX('P-07 HACCP score'!$C$3:$E$7,MATCH(Q286,'P-07 HACCP score'!$B$3:$B$7,0),MATCH('D-14 Ernst'!M$2,'P-07 HACCP score'!$C$2:$E$2,0))</f>
        <v>2.5</v>
      </c>
      <c r="BH286" s="6">
        <f>INDEX('P-07 HACCP score'!$C$3:$E$7,MATCH(R286,'P-07 HACCP score'!$B$3:$B$7,0),MATCH('D-14 Ernst'!N$2,'P-07 HACCP score'!$C$2:$E$2,0))</f>
        <v>0</v>
      </c>
      <c r="BI286" s="6">
        <f>INDEX('P-07 HACCP score'!$C$3:$E$7,MATCH(S286,'P-07 HACCP score'!$B$3:$B$7,0),MATCH('D-14 Ernst'!O$2,'P-07 HACCP score'!$C$2:$E$2,0))</f>
        <v>0</v>
      </c>
      <c r="BJ286" s="6">
        <f>INDEX('P-07 HACCP score'!$C$3:$E$7,MATCH(T286,'P-07 HACCP score'!$B$3:$B$7,0),MATCH('D-14 Ernst'!P$2,'P-07 HACCP score'!$C$2:$E$2,0))</f>
        <v>0</v>
      </c>
      <c r="BK286" s="6">
        <f>INDEX('P-07 HACCP score'!$C$3:$E$7,MATCH(U286,'P-07 HACCP score'!$B$3:$B$7,0),MATCH('D-14 Ernst'!Q$2,'P-07 HACCP score'!$C$2:$E$2,0))</f>
        <v>0</v>
      </c>
      <c r="BL286" s="6">
        <f>INDEX('P-07 HACCP score'!$C$3:$E$7,MATCH(V286,'P-07 HACCP score'!$B$3:$B$7,0),MATCH('D-14 Ernst'!R$2,'P-07 HACCP score'!$C$2:$E$2,0))</f>
        <v>0</v>
      </c>
      <c r="BM286" s="6">
        <f>INDEX('P-07 HACCP score'!$C$3:$E$7,MATCH(W286,'P-07 HACCP score'!$B$3:$B$7,0),MATCH('D-14 Ernst'!S$2,'P-07 HACCP score'!$C$2:$E$2,0))</f>
        <v>0</v>
      </c>
      <c r="BN286" s="6">
        <f>INDEX('P-07 HACCP score'!$C$3:$E$7,MATCH(X286,'P-07 HACCP score'!$B$3:$B$7,0),MATCH('D-14 Ernst'!T$2,'P-07 HACCP score'!$C$2:$E$2,0))</f>
        <v>0</v>
      </c>
      <c r="BO286" s="6">
        <f>INDEX('P-07 HACCP score'!$C$3:$E$7,MATCH(Y286,'P-07 HACCP score'!$B$3:$B$7,0),MATCH('D-14 Ernst'!U$2,'P-07 HACCP score'!$C$2:$E$2,0))</f>
        <v>0</v>
      </c>
      <c r="BP286" s="6">
        <f>INDEX('P-07 HACCP score'!$C$3:$E$7,MATCH(Z286,'P-07 HACCP score'!$B$3:$B$7,0),MATCH('D-14 Ernst'!V$2,'P-07 HACCP score'!$C$2:$E$2,0))</f>
        <v>0</v>
      </c>
      <c r="BQ286" s="6">
        <f>INDEX('P-07 HACCP score'!$C$3:$E$7,MATCH(AA286,'P-07 HACCP score'!$B$3:$B$7,0),MATCH('D-14 Ernst'!W$2,'P-07 HACCP score'!$C$2:$E$2,0))</f>
        <v>0</v>
      </c>
      <c r="BR286" s="6">
        <f>INDEX('P-07 HACCP score'!$C$3:$E$7,MATCH(AB286,'P-07 HACCP score'!$B$3:$B$7,0),MATCH('D-14 Ernst'!X$2,'P-07 HACCP score'!$C$2:$E$2,0))</f>
        <v>0</v>
      </c>
      <c r="BS286" s="6">
        <f>INDEX('P-07 HACCP score'!$C$3:$E$7,MATCH(AC286,'P-07 HACCP score'!$B$3:$B$7,0),MATCH('D-14 Ernst'!Y$2,'P-07 HACCP score'!$C$2:$E$2,0))</f>
        <v>0</v>
      </c>
      <c r="BT286" s="6">
        <f>INDEX('P-07 HACCP score'!$C$3:$E$7,MATCH(AD286,'P-07 HACCP score'!$B$3:$B$7,0),MATCH('D-14 Ernst'!Z$2,'P-07 HACCP score'!$C$2:$E$2,0))</f>
        <v>0</v>
      </c>
      <c r="BU286" s="6">
        <f>INDEX('P-07 HACCP score'!$C$3:$E$7,MATCH(AE286,'P-07 HACCP score'!$B$3:$B$7,0),MATCH('D-14 Ernst'!AA$2,'P-07 HACCP score'!$C$2:$E$2,0))</f>
        <v>0</v>
      </c>
      <c r="BV286" s="6">
        <f>INDEX('P-07 HACCP score'!$C$3:$E$7,MATCH(AF286,'P-07 HACCP score'!$B$3:$B$7,0),MATCH('D-14 Ernst'!AB$2,'P-07 HACCP score'!$C$2:$E$2,0))</f>
        <v>0</v>
      </c>
      <c r="BW286" s="6">
        <f>INDEX('P-07 HACCP score'!$C$3:$E$7,MATCH(AG286,'P-07 HACCP score'!$B$3:$B$7,0),MATCH('D-14 Ernst'!AC$2,'P-07 HACCP score'!$C$2:$E$2,0))</f>
        <v>0</v>
      </c>
      <c r="BX286" s="6">
        <f>INDEX('P-07 HACCP score'!$C$3:$E$7,MATCH(AH286,'P-07 HACCP score'!$B$3:$B$7,0),MATCH('D-14 Ernst'!AD$2,'P-07 HACCP score'!$C$2:$E$2,0))</f>
        <v>0</v>
      </c>
    </row>
    <row r="287" spans="1:76" s="6" customFormat="1" x14ac:dyDescent="0.45">
      <c r="A287" s="47">
        <v>50200</v>
      </c>
      <c r="B287" s="40" t="s">
        <v>758</v>
      </c>
      <c r="C287" s="6" t="s">
        <v>634</v>
      </c>
      <c r="D287" s="21" t="s">
        <v>80</v>
      </c>
      <c r="E287" s="22"/>
      <c r="F287" s="22" t="s">
        <v>35</v>
      </c>
      <c r="G287" s="42" t="s">
        <v>35</v>
      </c>
      <c r="H287" s="44" t="s">
        <v>35</v>
      </c>
      <c r="I287" s="44" t="s">
        <v>35</v>
      </c>
      <c r="J287" s="25" t="s">
        <v>726</v>
      </c>
      <c r="K287" s="25"/>
      <c r="L287" s="25" t="s">
        <v>726</v>
      </c>
      <c r="M287" s="22"/>
      <c r="N287" s="22"/>
      <c r="O287" s="26"/>
      <c r="P287" s="26"/>
      <c r="Q287" s="42" t="s">
        <v>726</v>
      </c>
      <c r="R287" s="22"/>
      <c r="S287" s="22"/>
      <c r="T287" s="22"/>
      <c r="U287" s="22"/>
      <c r="V287" s="22"/>
      <c r="W287" s="22"/>
      <c r="X287" s="22"/>
      <c r="Y287" s="22"/>
      <c r="Z287" s="22"/>
      <c r="AA287" s="22"/>
      <c r="AB287" s="22"/>
      <c r="AC287" s="22"/>
      <c r="AD287" s="22"/>
      <c r="AE287" s="22"/>
      <c r="AF287" s="22"/>
      <c r="AG287" s="22"/>
      <c r="AH287" s="22"/>
      <c r="AI287" s="4">
        <f>COUNTIF(AU287:AW287,5)+COUNTIF(BC287:BD287,5)+COUNTIF(BG287:BX287,5)+COUNTIF(AU287:AW287,9)+COUNTIF(BC287:BD287,9)+COUNTIF(BG287:BX287,9)</f>
        <v>0</v>
      </c>
      <c r="AJ287" s="4">
        <f>COUNTIF(AU287:AW287,15)+COUNTIF(BC287:BD287,15)+COUNTIF(BG287:BX287,15)+COUNTIF(AU287:AW287,25)+COUNTIF(BC287:BD287,25)+COUNTIF(BG287:BX287,25)</f>
        <v>2</v>
      </c>
      <c r="AK287" s="4" t="str">
        <f>IF(AJ287&gt;=1,"HOOG",IF(AI287&gt;=2,"MIDDEN","LAAG"))</f>
        <v>HOOG</v>
      </c>
      <c r="AL287" s="4" t="str">
        <f>IF(AND(AJ287=1,OR(G287="H",X287="H"),TEXT(D287,0)&lt;&gt;"4"),"J","N" )</f>
        <v>N</v>
      </c>
      <c r="AM287" s="4" t="s">
        <v>34</v>
      </c>
      <c r="AN287" s="80" t="str">
        <f>IF(OR(AM287="J",AL287="J"),"MIDDEN",AK287)</f>
        <v>HOOG</v>
      </c>
      <c r="AO287" s="4" t="s">
        <v>35</v>
      </c>
      <c r="AP287" s="4" t="s">
        <v>36</v>
      </c>
      <c r="AQ287" s="4" t="s">
        <v>34</v>
      </c>
      <c r="AR287" s="4" t="str">
        <f>IF(AND(AO287="H",AP287="K"),"J",IF(OR(AND(AO287="L",AP287="K",AQ287="J"),AND(AO287="H",AP287="G",AQ287="J")),"J","N"))</f>
        <v>N</v>
      </c>
      <c r="AS287" s="4" t="s">
        <v>112</v>
      </c>
      <c r="AT287" s="4" t="str">
        <f>IF(AR287="N",AN287,IF(AN287="LAAG","MIDDEN","HOOG"))</f>
        <v>HOOG</v>
      </c>
      <c r="AU287" s="6">
        <f>INDEX('P-07 HACCP score'!$C$3:$E$7,MATCH(E287,'P-07 HACCP score'!$B$3:$B$7,0),MATCH('D-14 Ernst'!A$2,'P-07 HACCP score'!$C$2:$E$2,0))</f>
        <v>0</v>
      </c>
      <c r="AV287" s="6">
        <f>INDEX('P-07 HACCP score'!$C$3:$E$7,MATCH(F287,'P-07 HACCP score'!$B$3:$B$7,0),MATCH('D-14 Ernst'!B$2,'P-07 HACCP score'!$C$2:$E$2,0))</f>
        <v>25</v>
      </c>
      <c r="AW287" s="6">
        <f>INDEX('P-07 HACCP score'!$C$3:$E$7,MATCH(G287,'P-07 HACCP score'!$B$3:$B$7,0),MATCH('D-14 Ernst'!C$2,'P-07 HACCP score'!$C$2:$E$2,0))</f>
        <v>15</v>
      </c>
      <c r="AX287" s="6">
        <f>INDEX('P-07 HACCP score'!$C$3:$E$7,MATCH(H287,'P-07 HACCP score'!$B$3:$B$7,0),MATCH('D-14 Ernst'!D$2,'P-07 HACCP score'!$C$2:$E$2,0))</f>
        <v>15</v>
      </c>
      <c r="AY287" s="6">
        <f>INDEX('P-07 HACCP score'!$C$3:$E$7,MATCH(I287,'P-07 HACCP score'!$B$3:$B$7,0),MATCH('D-14 Ernst'!E$2,'P-07 HACCP score'!$C$2:$E$2,0))</f>
        <v>15</v>
      </c>
      <c r="AZ287" s="6">
        <f>INDEX('P-07 HACCP score'!$C$3:$E$7,MATCH(J287,'P-07 HACCP score'!$B$3:$B$7,0),MATCH('D-14 Ernst'!F$2,'P-07 HACCP score'!$C$2:$E$2,0))</f>
        <v>1.5</v>
      </c>
      <c r="BA287" s="6">
        <f>INDEX('P-07 HACCP score'!$C$3:$E$7,MATCH(K287,'P-07 HACCP score'!$B$3:$B$7,0),MATCH('D-14 Ernst'!G$2,'P-07 HACCP score'!$C$2:$E$2,0))</f>
        <v>0</v>
      </c>
      <c r="BB287" s="6">
        <f>INDEX('P-07 HACCP score'!$C$3:$E$7,MATCH(L287,'P-07 HACCP score'!$B$3:$B$7,0),MATCH('D-14 Ernst'!H$2,'P-07 HACCP score'!$C$2:$E$2,0))</f>
        <v>1.5</v>
      </c>
      <c r="BC287" s="6">
        <f>INDEX('P-07 HACCP score'!$C$3:$E$7,MATCH(M287,'P-07 HACCP score'!$B$3:$B$7,0),MATCH('D-14 Ernst'!I$2,'P-07 HACCP score'!$C$2:$E$2,0))</f>
        <v>0</v>
      </c>
      <c r="BD287" s="6">
        <f>INDEX('P-07 HACCP score'!$C$3:$E$7,MATCH(N287,'P-07 HACCP score'!$B$3:$B$7,0),MATCH('D-14 Ernst'!J$2,'P-07 HACCP score'!$C$2:$E$2,0))</f>
        <v>0</v>
      </c>
      <c r="BE287" s="6">
        <f>INDEX('P-07 HACCP score'!$C$3:$E$7,MATCH(O287,'P-07 HACCP score'!$B$3:$B$7,0),MATCH('D-14 Ernst'!K$2,'P-07 HACCP score'!$C$2:$E$2,0))</f>
        <v>0</v>
      </c>
      <c r="BF287" s="6">
        <f>INDEX('P-07 HACCP score'!$C$3:$E$7,MATCH(P287,'P-07 HACCP score'!$B$3:$B$7,0),MATCH('D-14 Ernst'!L$2,'P-07 HACCP score'!$C$2:$E$2,0))</f>
        <v>0</v>
      </c>
      <c r="BG287" s="6">
        <f>INDEX('P-07 HACCP score'!$C$3:$E$7,MATCH(Q287,'P-07 HACCP score'!$B$3:$B$7,0),MATCH('D-14 Ernst'!M$2,'P-07 HACCP score'!$C$2:$E$2,0))</f>
        <v>2.5</v>
      </c>
      <c r="BH287" s="6">
        <f>INDEX('P-07 HACCP score'!$C$3:$E$7,MATCH(R287,'P-07 HACCP score'!$B$3:$B$7,0),MATCH('D-14 Ernst'!N$2,'P-07 HACCP score'!$C$2:$E$2,0))</f>
        <v>0</v>
      </c>
      <c r="BI287" s="6">
        <f>INDEX('P-07 HACCP score'!$C$3:$E$7,MATCH(S287,'P-07 HACCP score'!$B$3:$B$7,0),MATCH('D-14 Ernst'!O$2,'P-07 HACCP score'!$C$2:$E$2,0))</f>
        <v>0</v>
      </c>
      <c r="BJ287" s="6">
        <f>INDEX('P-07 HACCP score'!$C$3:$E$7,MATCH(T287,'P-07 HACCP score'!$B$3:$B$7,0),MATCH('D-14 Ernst'!P$2,'P-07 HACCP score'!$C$2:$E$2,0))</f>
        <v>0</v>
      </c>
      <c r="BK287" s="6">
        <f>INDEX('P-07 HACCP score'!$C$3:$E$7,MATCH(U287,'P-07 HACCP score'!$B$3:$B$7,0),MATCH('D-14 Ernst'!Q$2,'P-07 HACCP score'!$C$2:$E$2,0))</f>
        <v>0</v>
      </c>
      <c r="BL287" s="6">
        <f>INDEX('P-07 HACCP score'!$C$3:$E$7,MATCH(V287,'P-07 HACCP score'!$B$3:$B$7,0),MATCH('D-14 Ernst'!R$2,'P-07 HACCP score'!$C$2:$E$2,0))</f>
        <v>0</v>
      </c>
      <c r="BM287" s="6">
        <f>INDEX('P-07 HACCP score'!$C$3:$E$7,MATCH(W287,'P-07 HACCP score'!$B$3:$B$7,0),MATCH('D-14 Ernst'!S$2,'P-07 HACCP score'!$C$2:$E$2,0))</f>
        <v>0</v>
      </c>
      <c r="BN287" s="6">
        <f>INDEX('P-07 HACCP score'!$C$3:$E$7,MATCH(X287,'P-07 HACCP score'!$B$3:$B$7,0),MATCH('D-14 Ernst'!T$2,'P-07 HACCP score'!$C$2:$E$2,0))</f>
        <v>0</v>
      </c>
      <c r="BO287" s="6">
        <f>INDEX('P-07 HACCP score'!$C$3:$E$7,MATCH(Y287,'P-07 HACCP score'!$B$3:$B$7,0),MATCH('D-14 Ernst'!U$2,'P-07 HACCP score'!$C$2:$E$2,0))</f>
        <v>0</v>
      </c>
      <c r="BP287" s="6">
        <f>INDEX('P-07 HACCP score'!$C$3:$E$7,MATCH(Z287,'P-07 HACCP score'!$B$3:$B$7,0),MATCH('D-14 Ernst'!V$2,'P-07 HACCP score'!$C$2:$E$2,0))</f>
        <v>0</v>
      </c>
      <c r="BQ287" s="6">
        <f>INDEX('P-07 HACCP score'!$C$3:$E$7,MATCH(AA287,'P-07 HACCP score'!$B$3:$B$7,0),MATCH('D-14 Ernst'!W$2,'P-07 HACCP score'!$C$2:$E$2,0))</f>
        <v>0</v>
      </c>
      <c r="BR287" s="6">
        <f>INDEX('P-07 HACCP score'!$C$3:$E$7,MATCH(AB287,'P-07 HACCP score'!$B$3:$B$7,0),MATCH('D-14 Ernst'!X$2,'P-07 HACCP score'!$C$2:$E$2,0))</f>
        <v>0</v>
      </c>
      <c r="BS287" s="6">
        <f>INDEX('P-07 HACCP score'!$C$3:$E$7,MATCH(AC287,'P-07 HACCP score'!$B$3:$B$7,0),MATCH('D-14 Ernst'!Y$2,'P-07 HACCP score'!$C$2:$E$2,0))</f>
        <v>0</v>
      </c>
      <c r="BT287" s="6">
        <f>INDEX('P-07 HACCP score'!$C$3:$E$7,MATCH(AD287,'P-07 HACCP score'!$B$3:$B$7,0),MATCH('D-14 Ernst'!Z$2,'P-07 HACCP score'!$C$2:$E$2,0))</f>
        <v>0</v>
      </c>
      <c r="BU287" s="6">
        <f>INDEX('P-07 HACCP score'!$C$3:$E$7,MATCH(AE287,'P-07 HACCP score'!$B$3:$B$7,0),MATCH('D-14 Ernst'!AA$2,'P-07 HACCP score'!$C$2:$E$2,0))</f>
        <v>0</v>
      </c>
      <c r="BV287" s="6">
        <f>INDEX('P-07 HACCP score'!$C$3:$E$7,MATCH(AF287,'P-07 HACCP score'!$B$3:$B$7,0),MATCH('D-14 Ernst'!AB$2,'P-07 HACCP score'!$C$2:$E$2,0))</f>
        <v>0</v>
      </c>
      <c r="BW287" s="6">
        <f>INDEX('P-07 HACCP score'!$C$3:$E$7,MATCH(AG287,'P-07 HACCP score'!$B$3:$B$7,0),MATCH('D-14 Ernst'!AC$2,'P-07 HACCP score'!$C$2:$E$2,0))</f>
        <v>0</v>
      </c>
      <c r="BX287" s="6">
        <f>INDEX('P-07 HACCP score'!$C$3:$E$7,MATCH(AH287,'P-07 HACCP score'!$B$3:$B$7,0),MATCH('D-14 Ernst'!AD$2,'P-07 HACCP score'!$C$2:$E$2,0))</f>
        <v>0</v>
      </c>
    </row>
    <row r="288" spans="1:76" s="6" customFormat="1" x14ac:dyDescent="0.45">
      <c r="A288" s="92">
        <v>53781</v>
      </c>
      <c r="B288" s="94" t="s">
        <v>1086</v>
      </c>
      <c r="C288" s="6" t="s">
        <v>641</v>
      </c>
      <c r="D288" s="21" t="s">
        <v>31</v>
      </c>
      <c r="E288" s="22"/>
      <c r="F288" s="42" t="s">
        <v>32</v>
      </c>
      <c r="G288" s="22" t="s">
        <v>43</v>
      </c>
      <c r="H288" s="25" t="s">
        <v>43</v>
      </c>
      <c r="I288" s="25" t="s">
        <v>43</v>
      </c>
      <c r="J288" s="25" t="s">
        <v>726</v>
      </c>
      <c r="K288" s="25" t="s">
        <v>726</v>
      </c>
      <c r="L288" s="25" t="s">
        <v>726</v>
      </c>
      <c r="M288" s="22"/>
      <c r="N288" s="22"/>
      <c r="O288" s="26"/>
      <c r="P288" s="26"/>
      <c r="Q288" s="22"/>
      <c r="R288" s="22"/>
      <c r="S288" s="22"/>
      <c r="T288" s="22"/>
      <c r="U288" s="22"/>
      <c r="V288" s="22"/>
      <c r="W288" s="22"/>
      <c r="X288" s="22"/>
      <c r="Y288" s="22"/>
      <c r="Z288" s="22"/>
      <c r="AA288" s="22"/>
      <c r="AB288" s="22"/>
      <c r="AC288" s="22"/>
      <c r="AD288" s="22"/>
      <c r="AE288" s="22"/>
      <c r="AF288" s="22"/>
      <c r="AG288" s="22"/>
      <c r="AH288" s="22"/>
      <c r="AI288" s="4">
        <f>COUNTIF(AU288:AW288,5)+COUNTIF(BC288:BD288,5)+COUNTIF(BG288:BX288,5)+COUNTIF(AU288:AW288,9)+COUNTIF(BC288:BD288,9)+COUNTIF(BG288:BX288,9)</f>
        <v>2</v>
      </c>
      <c r="AJ288" s="4">
        <f>COUNTIF(AU288:AW288,15)+COUNTIF(BC288:BD288,15)+COUNTIF(BG288:BX288,15)+COUNTIF(AU288:AW288,25)+COUNTIF(BC288:BD288,25)+COUNTIF(BG288:BX288,25)</f>
        <v>0</v>
      </c>
      <c r="AK288" s="4" t="str">
        <f>IF(AJ288&gt;=1,"HOOG",IF(AI288&gt;=2,"MIDDEN","LAAG"))</f>
        <v>MIDDEN</v>
      </c>
      <c r="AL288" s="4" t="str">
        <f>IF(AND(AJ288=1,OR(G288="H",X288="H"),TEXT(D288,0)&lt;&gt;"4"),"J","N" )</f>
        <v>N</v>
      </c>
      <c r="AM288" s="4" t="s">
        <v>34</v>
      </c>
      <c r="AN288" s="80" t="str">
        <f>IF(OR(AM288="J",AL288="J"),"MIDDEN",AK288)</f>
        <v>MIDDEN</v>
      </c>
      <c r="AO288" s="4" t="s">
        <v>35</v>
      </c>
      <c r="AP288" s="4" t="s">
        <v>36</v>
      </c>
      <c r="AQ288" s="4" t="s">
        <v>34</v>
      </c>
      <c r="AR288" s="4" t="str">
        <f>IF(AND(AO288="H",AP288="K"),"J",IF(OR(AND(AO288="L",AP288="K",AQ288="J"),AND(AO288="H",AP288="G",AQ288="J")),"J","N"))</f>
        <v>N</v>
      </c>
      <c r="AS288" s="4" t="s">
        <v>112</v>
      </c>
      <c r="AT288" s="4" t="str">
        <f>IF(AR288="N",AN288,IF(AN288="LAAG","MIDDEN","HOOG"))</f>
        <v>MIDDEN</v>
      </c>
      <c r="AU288" s="6">
        <f>INDEX('P-07 HACCP score'!$C$3:$E$7,MATCH(E288,'P-07 HACCP score'!$B$3:$B$7,0),MATCH('D-14 Ernst'!A$2,'P-07 HACCP score'!$C$2:$E$2,0))</f>
        <v>0</v>
      </c>
      <c r="AV288" s="6">
        <f>INDEX('P-07 HACCP score'!$C$3:$E$7,MATCH(F288,'P-07 HACCP score'!$B$3:$B$7,0),MATCH('D-14 Ernst'!B$2,'P-07 HACCP score'!$C$2:$E$2,0))</f>
        <v>5</v>
      </c>
      <c r="AW288" s="6">
        <f>INDEX('P-07 HACCP score'!$C$3:$E$7,MATCH(G288,'P-07 HACCP score'!$B$3:$B$7,0),MATCH('D-14 Ernst'!C$2,'P-07 HACCP score'!$C$2:$E$2,0))</f>
        <v>9</v>
      </c>
      <c r="AX288" s="6">
        <f>INDEX('P-07 HACCP score'!$C$3:$E$7,MATCH(H288,'P-07 HACCP score'!$B$3:$B$7,0),MATCH('D-14 Ernst'!D$2,'P-07 HACCP score'!$C$2:$E$2,0))</f>
        <v>9</v>
      </c>
      <c r="AY288" s="6">
        <f>INDEX('P-07 HACCP score'!$C$3:$E$7,MATCH(I288,'P-07 HACCP score'!$B$3:$B$7,0),MATCH('D-14 Ernst'!E$2,'P-07 HACCP score'!$C$2:$E$2,0))</f>
        <v>9</v>
      </c>
      <c r="AZ288" s="6">
        <f>INDEX('P-07 HACCP score'!$C$3:$E$7,MATCH(J288,'P-07 HACCP score'!$B$3:$B$7,0),MATCH('D-14 Ernst'!F$2,'P-07 HACCP score'!$C$2:$E$2,0))</f>
        <v>1.5</v>
      </c>
      <c r="BA288" s="6">
        <f>INDEX('P-07 HACCP score'!$C$3:$E$7,MATCH(K288,'P-07 HACCP score'!$B$3:$B$7,0),MATCH('D-14 Ernst'!G$2,'P-07 HACCP score'!$C$2:$E$2,0))</f>
        <v>1.5</v>
      </c>
      <c r="BB288" s="6">
        <f>INDEX('P-07 HACCP score'!$C$3:$E$7,MATCH(L288,'P-07 HACCP score'!$B$3:$B$7,0),MATCH('D-14 Ernst'!H$2,'P-07 HACCP score'!$C$2:$E$2,0))</f>
        <v>1.5</v>
      </c>
      <c r="BC288" s="6">
        <f>INDEX('P-07 HACCP score'!$C$3:$E$7,MATCH(M288,'P-07 HACCP score'!$B$3:$B$7,0),MATCH('D-14 Ernst'!I$2,'P-07 HACCP score'!$C$2:$E$2,0))</f>
        <v>0</v>
      </c>
      <c r="BD288" s="6">
        <f>INDEX('P-07 HACCP score'!$C$3:$E$7,MATCH(N288,'P-07 HACCP score'!$B$3:$B$7,0),MATCH('D-14 Ernst'!J$2,'P-07 HACCP score'!$C$2:$E$2,0))</f>
        <v>0</v>
      </c>
      <c r="BE288" s="6">
        <f>INDEX('P-07 HACCP score'!$C$3:$E$7,MATCH(O288,'P-07 HACCP score'!$B$3:$B$7,0),MATCH('D-14 Ernst'!K$2,'P-07 HACCP score'!$C$2:$E$2,0))</f>
        <v>0</v>
      </c>
      <c r="BF288" s="6">
        <f>INDEX('P-07 HACCP score'!$C$3:$E$7,MATCH(P288,'P-07 HACCP score'!$B$3:$B$7,0),MATCH('D-14 Ernst'!L$2,'P-07 HACCP score'!$C$2:$E$2,0))</f>
        <v>0</v>
      </c>
      <c r="BG288" s="6">
        <f>INDEX('P-07 HACCP score'!$C$3:$E$7,MATCH(Q288,'P-07 HACCP score'!$B$3:$B$7,0),MATCH('D-14 Ernst'!M$2,'P-07 HACCP score'!$C$2:$E$2,0))</f>
        <v>0</v>
      </c>
      <c r="BH288" s="6">
        <f>INDEX('P-07 HACCP score'!$C$3:$E$7,MATCH(R288,'P-07 HACCP score'!$B$3:$B$7,0),MATCH('D-14 Ernst'!N$2,'P-07 HACCP score'!$C$2:$E$2,0))</f>
        <v>0</v>
      </c>
      <c r="BI288" s="6">
        <f>INDEX('P-07 HACCP score'!$C$3:$E$7,MATCH(S288,'P-07 HACCP score'!$B$3:$B$7,0),MATCH('D-14 Ernst'!O$2,'P-07 HACCP score'!$C$2:$E$2,0))</f>
        <v>0</v>
      </c>
      <c r="BJ288" s="6">
        <f>INDEX('P-07 HACCP score'!$C$3:$E$7,MATCH(T288,'P-07 HACCP score'!$B$3:$B$7,0),MATCH('D-14 Ernst'!P$2,'P-07 HACCP score'!$C$2:$E$2,0))</f>
        <v>0</v>
      </c>
      <c r="BK288" s="6">
        <f>INDEX('P-07 HACCP score'!$C$3:$E$7,MATCH(U288,'P-07 HACCP score'!$B$3:$B$7,0),MATCH('D-14 Ernst'!Q$2,'P-07 HACCP score'!$C$2:$E$2,0))</f>
        <v>0</v>
      </c>
      <c r="BL288" s="6">
        <f>INDEX('P-07 HACCP score'!$C$3:$E$7,MATCH(V288,'P-07 HACCP score'!$B$3:$B$7,0),MATCH('D-14 Ernst'!R$2,'P-07 HACCP score'!$C$2:$E$2,0))</f>
        <v>0</v>
      </c>
      <c r="BM288" s="6">
        <f>INDEX('P-07 HACCP score'!$C$3:$E$7,MATCH(W288,'P-07 HACCP score'!$B$3:$B$7,0),MATCH('D-14 Ernst'!S$2,'P-07 HACCP score'!$C$2:$E$2,0))</f>
        <v>0</v>
      </c>
      <c r="BN288" s="6">
        <f>INDEX('P-07 HACCP score'!$C$3:$E$7,MATCH(X288,'P-07 HACCP score'!$B$3:$B$7,0),MATCH('D-14 Ernst'!T$2,'P-07 HACCP score'!$C$2:$E$2,0))</f>
        <v>0</v>
      </c>
      <c r="BO288" s="6">
        <f>INDEX('P-07 HACCP score'!$C$3:$E$7,MATCH(Y288,'P-07 HACCP score'!$B$3:$B$7,0),MATCH('D-14 Ernst'!U$2,'P-07 HACCP score'!$C$2:$E$2,0))</f>
        <v>0</v>
      </c>
      <c r="BP288" s="6">
        <f>INDEX('P-07 HACCP score'!$C$3:$E$7,MATCH(Z288,'P-07 HACCP score'!$B$3:$B$7,0),MATCH('D-14 Ernst'!V$2,'P-07 HACCP score'!$C$2:$E$2,0))</f>
        <v>0</v>
      </c>
      <c r="BQ288" s="6">
        <f>INDEX('P-07 HACCP score'!$C$3:$E$7,MATCH(AA288,'P-07 HACCP score'!$B$3:$B$7,0),MATCH('D-14 Ernst'!W$2,'P-07 HACCP score'!$C$2:$E$2,0))</f>
        <v>0</v>
      </c>
      <c r="BR288" s="6">
        <f>INDEX('P-07 HACCP score'!$C$3:$E$7,MATCH(AB288,'P-07 HACCP score'!$B$3:$B$7,0),MATCH('D-14 Ernst'!X$2,'P-07 HACCP score'!$C$2:$E$2,0))</f>
        <v>0</v>
      </c>
      <c r="BS288" s="6">
        <f>INDEX('P-07 HACCP score'!$C$3:$E$7,MATCH(AC288,'P-07 HACCP score'!$B$3:$B$7,0),MATCH('D-14 Ernst'!Y$2,'P-07 HACCP score'!$C$2:$E$2,0))</f>
        <v>0</v>
      </c>
      <c r="BT288" s="6">
        <f>INDEX('P-07 HACCP score'!$C$3:$E$7,MATCH(AD288,'P-07 HACCP score'!$B$3:$B$7,0),MATCH('D-14 Ernst'!Z$2,'P-07 HACCP score'!$C$2:$E$2,0))</f>
        <v>0</v>
      </c>
      <c r="BU288" s="6">
        <f>INDEX('P-07 HACCP score'!$C$3:$E$7,MATCH(AE288,'P-07 HACCP score'!$B$3:$B$7,0),MATCH('D-14 Ernst'!AA$2,'P-07 HACCP score'!$C$2:$E$2,0))</f>
        <v>0</v>
      </c>
      <c r="BV288" s="6">
        <f>INDEX('P-07 HACCP score'!$C$3:$E$7,MATCH(AF288,'P-07 HACCP score'!$B$3:$B$7,0),MATCH('D-14 Ernst'!AB$2,'P-07 HACCP score'!$C$2:$E$2,0))</f>
        <v>0</v>
      </c>
      <c r="BW288" s="6">
        <f>INDEX('P-07 HACCP score'!$C$3:$E$7,MATCH(AG288,'P-07 HACCP score'!$B$3:$B$7,0),MATCH('D-14 Ernst'!AC$2,'P-07 HACCP score'!$C$2:$E$2,0))</f>
        <v>0</v>
      </c>
      <c r="BX288" s="6">
        <f>INDEX('P-07 HACCP score'!$C$3:$E$7,MATCH(AH288,'P-07 HACCP score'!$B$3:$B$7,0),MATCH('D-14 Ernst'!AD$2,'P-07 HACCP score'!$C$2:$E$2,0))</f>
        <v>0</v>
      </c>
    </row>
    <row r="289" spans="1:76" s="6" customFormat="1" x14ac:dyDescent="0.45">
      <c r="A289" s="47">
        <v>53780</v>
      </c>
      <c r="B289" s="96" t="s">
        <v>1085</v>
      </c>
      <c r="C289" s="6" t="s">
        <v>641</v>
      </c>
      <c r="D289" s="21" t="s">
        <v>31</v>
      </c>
      <c r="E289" s="22" t="s">
        <v>726</v>
      </c>
      <c r="F289" s="42" t="s">
        <v>32</v>
      </c>
      <c r="G289" s="22" t="s">
        <v>43</v>
      </c>
      <c r="H289" s="25" t="s">
        <v>43</v>
      </c>
      <c r="I289" s="25" t="s">
        <v>43</v>
      </c>
      <c r="J289" s="25" t="s">
        <v>726</v>
      </c>
      <c r="K289" s="25" t="s">
        <v>726</v>
      </c>
      <c r="L289" s="25" t="s">
        <v>726</v>
      </c>
      <c r="M289" s="22"/>
      <c r="N289" s="22"/>
      <c r="O289" s="26"/>
      <c r="P289" s="26"/>
      <c r="Q289" s="22"/>
      <c r="R289" s="22"/>
      <c r="S289" s="22"/>
      <c r="T289" s="22"/>
      <c r="U289" s="22"/>
      <c r="V289" s="22"/>
      <c r="W289" s="22"/>
      <c r="X289" s="22"/>
      <c r="Y289" s="22"/>
      <c r="Z289" s="22"/>
      <c r="AA289" s="22"/>
      <c r="AB289" s="22"/>
      <c r="AC289" s="22"/>
      <c r="AD289" s="22"/>
      <c r="AE289" s="22"/>
      <c r="AF289" s="22"/>
      <c r="AG289" s="22"/>
      <c r="AH289" s="22"/>
      <c r="AI289" s="4">
        <f>COUNTIF(AU289:AW289,5)+COUNTIF(BC289:BD289,5)+COUNTIF(BG289:BX289,5)+COUNTIF(AU289:AW289,9)+COUNTIF(BC289:BD289,9)+COUNTIF(BG289:BX289,9)</f>
        <v>2</v>
      </c>
      <c r="AJ289" s="4">
        <f>COUNTIF(AU289:AW289,15)+COUNTIF(BC289:BD289,15)+COUNTIF(BG289:BX289,15)+COUNTIF(AU289:AW289,25)+COUNTIF(BC289:BD289,25)+COUNTIF(BG289:BX289,25)</f>
        <v>0</v>
      </c>
      <c r="AK289" s="4" t="str">
        <f>IF(AJ289&gt;=1,"HOOG",IF(AI289&gt;=2,"MIDDEN","LAAG"))</f>
        <v>MIDDEN</v>
      </c>
      <c r="AL289" s="4" t="str">
        <f>IF(AND(AJ289=1,OR(G289="H",X289="H"),TEXT(D289,0)&lt;&gt;"4"),"J","N" )</f>
        <v>N</v>
      </c>
      <c r="AM289" s="4" t="s">
        <v>34</v>
      </c>
      <c r="AN289" s="80" t="str">
        <f>IF(OR(AM289="J",AL289="J"),"MIDDEN",AK289)</f>
        <v>MIDDEN</v>
      </c>
      <c r="AO289" s="4" t="s">
        <v>32</v>
      </c>
      <c r="AP289" s="4" t="s">
        <v>33</v>
      </c>
      <c r="AQ289" s="4" t="s">
        <v>34</v>
      </c>
      <c r="AR289" s="4" t="str">
        <f>IF(AND(AO289="H",AP289="K"),"J",IF(OR(AND(AO289="L",AP289="K",AQ289="J"),AND(AO289="H",AP289="G",AQ289="J")),"J","N"))</f>
        <v>N</v>
      </c>
      <c r="AS289" s="4" t="s">
        <v>34</v>
      </c>
      <c r="AT289" s="4" t="str">
        <f>IF(AR289="N",AN289,IF(AN289="LAAG","MIDDEN","HOOG"))</f>
        <v>MIDDEN</v>
      </c>
      <c r="AU289" s="6">
        <f>INDEX('P-07 HACCP score'!$C$3:$E$7,MATCH(E289,'P-07 HACCP score'!$B$3:$B$7,0),MATCH('D-14 Ernst'!A$2,'P-07 HACCP score'!$C$2:$E$2,0))</f>
        <v>1.5</v>
      </c>
      <c r="AV289" s="6">
        <f>INDEX('P-07 HACCP score'!$C$3:$E$7,MATCH(F289,'P-07 HACCP score'!$B$3:$B$7,0),MATCH('D-14 Ernst'!B$2,'P-07 HACCP score'!$C$2:$E$2,0))</f>
        <v>5</v>
      </c>
      <c r="AW289" s="6">
        <f>INDEX('P-07 HACCP score'!$C$3:$E$7,MATCH(G289,'P-07 HACCP score'!$B$3:$B$7,0),MATCH('D-14 Ernst'!C$2,'P-07 HACCP score'!$C$2:$E$2,0))</f>
        <v>9</v>
      </c>
      <c r="AX289" s="6">
        <f>INDEX('P-07 HACCP score'!$C$3:$E$7,MATCH(H289,'P-07 HACCP score'!$B$3:$B$7,0),MATCH('D-14 Ernst'!D$2,'P-07 HACCP score'!$C$2:$E$2,0))</f>
        <v>9</v>
      </c>
      <c r="AY289" s="6">
        <f>INDEX('P-07 HACCP score'!$C$3:$E$7,MATCH(I289,'P-07 HACCP score'!$B$3:$B$7,0),MATCH('D-14 Ernst'!E$2,'P-07 HACCP score'!$C$2:$E$2,0))</f>
        <v>9</v>
      </c>
      <c r="AZ289" s="6">
        <f>INDEX('P-07 HACCP score'!$C$3:$E$7,MATCH(J289,'P-07 HACCP score'!$B$3:$B$7,0),MATCH('D-14 Ernst'!F$2,'P-07 HACCP score'!$C$2:$E$2,0))</f>
        <v>1.5</v>
      </c>
      <c r="BA289" s="6">
        <f>INDEX('P-07 HACCP score'!$C$3:$E$7,MATCH(K289,'P-07 HACCP score'!$B$3:$B$7,0),MATCH('D-14 Ernst'!G$2,'P-07 HACCP score'!$C$2:$E$2,0))</f>
        <v>1.5</v>
      </c>
      <c r="BB289" s="6">
        <f>INDEX('P-07 HACCP score'!$C$3:$E$7,MATCH(L289,'P-07 HACCP score'!$B$3:$B$7,0),MATCH('D-14 Ernst'!H$2,'P-07 HACCP score'!$C$2:$E$2,0))</f>
        <v>1.5</v>
      </c>
      <c r="BC289" s="6">
        <f>INDEX('P-07 HACCP score'!$C$3:$E$7,MATCH(M289,'P-07 HACCP score'!$B$3:$B$7,0),MATCH('D-14 Ernst'!I$2,'P-07 HACCP score'!$C$2:$E$2,0))</f>
        <v>0</v>
      </c>
      <c r="BD289" s="6">
        <f>INDEX('P-07 HACCP score'!$C$3:$E$7,MATCH(N289,'P-07 HACCP score'!$B$3:$B$7,0),MATCH('D-14 Ernst'!J$2,'P-07 HACCP score'!$C$2:$E$2,0))</f>
        <v>0</v>
      </c>
      <c r="BE289" s="6">
        <f>INDEX('P-07 HACCP score'!$C$3:$E$7,MATCH(O289,'P-07 HACCP score'!$B$3:$B$7,0),MATCH('D-14 Ernst'!K$2,'P-07 HACCP score'!$C$2:$E$2,0))</f>
        <v>0</v>
      </c>
      <c r="BF289" s="6">
        <f>INDEX('P-07 HACCP score'!$C$3:$E$7,MATCH(P289,'P-07 HACCP score'!$B$3:$B$7,0),MATCH('D-14 Ernst'!L$2,'P-07 HACCP score'!$C$2:$E$2,0))</f>
        <v>0</v>
      </c>
      <c r="BG289" s="6">
        <f>INDEX('P-07 HACCP score'!$C$3:$E$7,MATCH(Q289,'P-07 HACCP score'!$B$3:$B$7,0),MATCH('D-14 Ernst'!M$2,'P-07 HACCP score'!$C$2:$E$2,0))</f>
        <v>0</v>
      </c>
      <c r="BH289" s="6">
        <f>INDEX('P-07 HACCP score'!$C$3:$E$7,MATCH(R289,'P-07 HACCP score'!$B$3:$B$7,0),MATCH('D-14 Ernst'!N$2,'P-07 HACCP score'!$C$2:$E$2,0))</f>
        <v>0</v>
      </c>
      <c r="BI289" s="6">
        <f>INDEX('P-07 HACCP score'!$C$3:$E$7,MATCH(S289,'P-07 HACCP score'!$B$3:$B$7,0),MATCH('D-14 Ernst'!O$2,'P-07 HACCP score'!$C$2:$E$2,0))</f>
        <v>0</v>
      </c>
      <c r="BJ289" s="6">
        <f>INDEX('P-07 HACCP score'!$C$3:$E$7,MATCH(T289,'P-07 HACCP score'!$B$3:$B$7,0),MATCH('D-14 Ernst'!P$2,'P-07 HACCP score'!$C$2:$E$2,0))</f>
        <v>0</v>
      </c>
      <c r="BK289" s="6">
        <f>INDEX('P-07 HACCP score'!$C$3:$E$7,MATCH(U289,'P-07 HACCP score'!$B$3:$B$7,0),MATCH('D-14 Ernst'!Q$2,'P-07 HACCP score'!$C$2:$E$2,0))</f>
        <v>0</v>
      </c>
      <c r="BL289" s="6">
        <f>INDEX('P-07 HACCP score'!$C$3:$E$7,MATCH(V289,'P-07 HACCP score'!$B$3:$B$7,0),MATCH('D-14 Ernst'!R$2,'P-07 HACCP score'!$C$2:$E$2,0))</f>
        <v>0</v>
      </c>
      <c r="BM289" s="6">
        <f>INDEX('P-07 HACCP score'!$C$3:$E$7,MATCH(W289,'P-07 HACCP score'!$B$3:$B$7,0),MATCH('D-14 Ernst'!S$2,'P-07 HACCP score'!$C$2:$E$2,0))</f>
        <v>0</v>
      </c>
      <c r="BN289" s="6">
        <f>INDEX('P-07 HACCP score'!$C$3:$E$7,MATCH(X289,'P-07 HACCP score'!$B$3:$B$7,0),MATCH('D-14 Ernst'!T$2,'P-07 HACCP score'!$C$2:$E$2,0))</f>
        <v>0</v>
      </c>
      <c r="BO289" s="6">
        <f>INDEX('P-07 HACCP score'!$C$3:$E$7,MATCH(Y289,'P-07 HACCP score'!$B$3:$B$7,0),MATCH('D-14 Ernst'!U$2,'P-07 HACCP score'!$C$2:$E$2,0))</f>
        <v>0</v>
      </c>
      <c r="BP289" s="6">
        <f>INDEX('P-07 HACCP score'!$C$3:$E$7,MATCH(Z289,'P-07 HACCP score'!$B$3:$B$7,0),MATCH('D-14 Ernst'!V$2,'P-07 HACCP score'!$C$2:$E$2,0))</f>
        <v>0</v>
      </c>
      <c r="BQ289" s="6">
        <f>INDEX('P-07 HACCP score'!$C$3:$E$7,MATCH(AA289,'P-07 HACCP score'!$B$3:$B$7,0),MATCH('D-14 Ernst'!W$2,'P-07 HACCP score'!$C$2:$E$2,0))</f>
        <v>0</v>
      </c>
      <c r="BR289" s="6">
        <f>INDEX('P-07 HACCP score'!$C$3:$E$7,MATCH(AB289,'P-07 HACCP score'!$B$3:$B$7,0),MATCH('D-14 Ernst'!X$2,'P-07 HACCP score'!$C$2:$E$2,0))</f>
        <v>0</v>
      </c>
      <c r="BS289" s="6">
        <f>INDEX('P-07 HACCP score'!$C$3:$E$7,MATCH(AC289,'P-07 HACCP score'!$B$3:$B$7,0),MATCH('D-14 Ernst'!Y$2,'P-07 HACCP score'!$C$2:$E$2,0))</f>
        <v>0</v>
      </c>
      <c r="BT289" s="6">
        <f>INDEX('P-07 HACCP score'!$C$3:$E$7,MATCH(AD289,'P-07 HACCP score'!$B$3:$B$7,0),MATCH('D-14 Ernst'!Z$2,'P-07 HACCP score'!$C$2:$E$2,0))</f>
        <v>0</v>
      </c>
      <c r="BU289" s="6">
        <f>INDEX('P-07 HACCP score'!$C$3:$E$7,MATCH(AE289,'P-07 HACCP score'!$B$3:$B$7,0),MATCH('D-14 Ernst'!AA$2,'P-07 HACCP score'!$C$2:$E$2,0))</f>
        <v>0</v>
      </c>
      <c r="BV289" s="6">
        <f>INDEX('P-07 HACCP score'!$C$3:$E$7,MATCH(AF289,'P-07 HACCP score'!$B$3:$B$7,0),MATCH('D-14 Ernst'!AB$2,'P-07 HACCP score'!$C$2:$E$2,0))</f>
        <v>0</v>
      </c>
      <c r="BW289" s="6">
        <f>INDEX('P-07 HACCP score'!$C$3:$E$7,MATCH(AG289,'P-07 HACCP score'!$B$3:$B$7,0),MATCH('D-14 Ernst'!AC$2,'P-07 HACCP score'!$C$2:$E$2,0))</f>
        <v>0</v>
      </c>
      <c r="BX289" s="6">
        <f>INDEX('P-07 HACCP score'!$C$3:$E$7,MATCH(AH289,'P-07 HACCP score'!$B$3:$B$7,0),MATCH('D-14 Ernst'!AD$2,'P-07 HACCP score'!$C$2:$E$2,0))</f>
        <v>0</v>
      </c>
    </row>
    <row r="290" spans="1:76" s="6" customFormat="1" x14ac:dyDescent="0.45">
      <c r="A290" s="47">
        <v>50220</v>
      </c>
      <c r="B290" s="6" t="s">
        <v>992</v>
      </c>
      <c r="C290" s="6" t="s">
        <v>634</v>
      </c>
      <c r="D290" s="21" t="s">
        <v>80</v>
      </c>
      <c r="E290" s="22" t="s">
        <v>726</v>
      </c>
      <c r="F290" s="22" t="s">
        <v>32</v>
      </c>
      <c r="G290" s="22" t="s">
        <v>32</v>
      </c>
      <c r="H290" s="25" t="s">
        <v>32</v>
      </c>
      <c r="I290" s="25" t="s">
        <v>32</v>
      </c>
      <c r="J290" s="25"/>
      <c r="K290" s="25"/>
      <c r="L290" s="25"/>
      <c r="M290" s="22"/>
      <c r="N290" s="22"/>
      <c r="O290" s="26"/>
      <c r="P290" s="26"/>
      <c r="Q290" s="22"/>
      <c r="R290" s="22"/>
      <c r="S290" s="22"/>
      <c r="T290" s="22"/>
      <c r="U290" s="22"/>
      <c r="V290" s="22"/>
      <c r="W290" s="22"/>
      <c r="X290" s="22"/>
      <c r="Y290" s="22"/>
      <c r="Z290" s="22"/>
      <c r="AA290" s="22"/>
      <c r="AB290" s="22"/>
      <c r="AC290" s="22"/>
      <c r="AD290" s="22"/>
      <c r="AE290" s="22"/>
      <c r="AF290" s="22"/>
      <c r="AG290" s="22"/>
      <c r="AH290" s="22"/>
      <c r="AI290" s="4">
        <f>COUNTIF(AU290:AW290,5)+COUNTIF(BC290:BD290,5)+COUNTIF(BG290:BX290,5)+COUNTIF(AU290:AW290,9)+COUNTIF(BC290:BD290,9)+COUNTIF(BG290:BX290,9)</f>
        <v>1</v>
      </c>
      <c r="AJ290" s="4">
        <f>COUNTIF(AU290:AW290,15)+COUNTIF(BC290:BD290,15)+COUNTIF(BG290:BX290,15)+COUNTIF(AU290:AW290,25)+COUNTIF(BC290:BD290,25)+COUNTIF(BG290:BX290,25)</f>
        <v>0</v>
      </c>
      <c r="AK290" s="4" t="str">
        <f>IF(AJ290&gt;=1,"HOOG",IF(AI290&gt;=2,"MIDDEN","LAAG"))</f>
        <v>LAAG</v>
      </c>
      <c r="AL290" s="4" t="str">
        <f>IF(AND(AJ290=1,OR(G290="H",X290="H"),TEXT(D290,0)&lt;&gt;"4"),"J","N" )</f>
        <v>N</v>
      </c>
      <c r="AM290" s="4" t="s">
        <v>34</v>
      </c>
      <c r="AN290" s="80" t="str">
        <f>IF(OR(AM290="J",AL290="J"),"MIDDEN",AK290)</f>
        <v>LAAG</v>
      </c>
      <c r="AO290" s="4" t="s">
        <v>35</v>
      </c>
      <c r="AP290" s="4" t="s">
        <v>33</v>
      </c>
      <c r="AQ290" s="4" t="s">
        <v>112</v>
      </c>
      <c r="AR290" s="4" t="str">
        <f>IF(AND(AO290="H",AP290="K"),"J",IF(OR(AND(AO290="L",AP290="K",AQ290="J"),AND(AO290="H",AP290="G",AQ290="J")),"J","N"))</f>
        <v>J</v>
      </c>
      <c r="AS290" s="4" t="s">
        <v>112</v>
      </c>
      <c r="AT290" s="4" t="str">
        <f>IF(AR290="N",AN290,IF(AN290="LAAG","MIDDEN","HOOG"))</f>
        <v>MIDDEN</v>
      </c>
      <c r="AU290" s="6">
        <f>INDEX('P-07 HACCP score'!$C$3:$E$7,MATCH(E290,'P-07 HACCP score'!$B$3:$B$7,0),MATCH('D-14 Ernst'!A$2,'P-07 HACCP score'!$C$2:$E$2,0))</f>
        <v>1.5</v>
      </c>
      <c r="AV290" s="6">
        <f>INDEX('P-07 HACCP score'!$C$3:$E$7,MATCH(F290,'P-07 HACCP score'!$B$3:$B$7,0),MATCH('D-14 Ernst'!B$2,'P-07 HACCP score'!$C$2:$E$2,0))</f>
        <v>5</v>
      </c>
      <c r="AW290" s="6">
        <f>INDEX('P-07 HACCP score'!$C$3:$E$7,MATCH(G290,'P-07 HACCP score'!$B$3:$B$7,0),MATCH('D-14 Ernst'!C$2,'P-07 HACCP score'!$C$2:$E$2,0))</f>
        <v>3</v>
      </c>
      <c r="AX290" s="6">
        <f>INDEX('P-07 HACCP score'!$C$3:$E$7,MATCH(H290,'P-07 HACCP score'!$B$3:$B$7,0),MATCH('D-14 Ernst'!D$2,'P-07 HACCP score'!$C$2:$E$2,0))</f>
        <v>3</v>
      </c>
      <c r="AY290" s="6">
        <f>INDEX('P-07 HACCP score'!$C$3:$E$7,MATCH(I290,'P-07 HACCP score'!$B$3:$B$7,0),MATCH('D-14 Ernst'!E$2,'P-07 HACCP score'!$C$2:$E$2,0))</f>
        <v>3</v>
      </c>
      <c r="AZ290" s="6">
        <f>INDEX('P-07 HACCP score'!$C$3:$E$7,MATCH(J290,'P-07 HACCP score'!$B$3:$B$7,0),MATCH('D-14 Ernst'!F$2,'P-07 HACCP score'!$C$2:$E$2,0))</f>
        <v>0</v>
      </c>
      <c r="BA290" s="6">
        <f>INDEX('P-07 HACCP score'!$C$3:$E$7,MATCH(K290,'P-07 HACCP score'!$B$3:$B$7,0),MATCH('D-14 Ernst'!G$2,'P-07 HACCP score'!$C$2:$E$2,0))</f>
        <v>0</v>
      </c>
      <c r="BB290" s="6">
        <f>INDEX('P-07 HACCP score'!$C$3:$E$7,MATCH(L290,'P-07 HACCP score'!$B$3:$B$7,0),MATCH('D-14 Ernst'!H$2,'P-07 HACCP score'!$C$2:$E$2,0))</f>
        <v>0</v>
      </c>
      <c r="BC290" s="6">
        <f>INDEX('P-07 HACCP score'!$C$3:$E$7,MATCH(M290,'P-07 HACCP score'!$B$3:$B$7,0),MATCH('D-14 Ernst'!I$2,'P-07 HACCP score'!$C$2:$E$2,0))</f>
        <v>0</v>
      </c>
      <c r="BD290" s="6">
        <f>INDEX('P-07 HACCP score'!$C$3:$E$7,MATCH(N290,'P-07 HACCP score'!$B$3:$B$7,0),MATCH('D-14 Ernst'!J$2,'P-07 HACCP score'!$C$2:$E$2,0))</f>
        <v>0</v>
      </c>
      <c r="BE290" s="6">
        <f>INDEX('P-07 HACCP score'!$C$3:$E$7,MATCH(O290,'P-07 HACCP score'!$B$3:$B$7,0),MATCH('D-14 Ernst'!K$2,'P-07 HACCP score'!$C$2:$E$2,0))</f>
        <v>0</v>
      </c>
      <c r="BF290" s="6">
        <f>INDEX('P-07 HACCP score'!$C$3:$E$7,MATCH(P290,'P-07 HACCP score'!$B$3:$B$7,0),MATCH('D-14 Ernst'!L$2,'P-07 HACCP score'!$C$2:$E$2,0))</f>
        <v>0</v>
      </c>
      <c r="BG290" s="6">
        <f>INDEX('P-07 HACCP score'!$C$3:$E$7,MATCH(Q290,'P-07 HACCP score'!$B$3:$B$7,0),MATCH('D-14 Ernst'!M$2,'P-07 HACCP score'!$C$2:$E$2,0))</f>
        <v>0</v>
      </c>
      <c r="BH290" s="6">
        <f>INDEX('P-07 HACCP score'!$C$3:$E$7,MATCH(R290,'P-07 HACCP score'!$B$3:$B$7,0),MATCH('D-14 Ernst'!N$2,'P-07 HACCP score'!$C$2:$E$2,0))</f>
        <v>0</v>
      </c>
      <c r="BI290" s="6">
        <f>INDEX('P-07 HACCP score'!$C$3:$E$7,MATCH(S290,'P-07 HACCP score'!$B$3:$B$7,0),MATCH('D-14 Ernst'!O$2,'P-07 HACCP score'!$C$2:$E$2,0))</f>
        <v>0</v>
      </c>
      <c r="BJ290" s="6">
        <f>INDEX('P-07 HACCP score'!$C$3:$E$7,MATCH(T290,'P-07 HACCP score'!$B$3:$B$7,0),MATCH('D-14 Ernst'!P$2,'P-07 HACCP score'!$C$2:$E$2,0))</f>
        <v>0</v>
      </c>
      <c r="BK290" s="6">
        <f>INDEX('P-07 HACCP score'!$C$3:$E$7,MATCH(U290,'P-07 HACCP score'!$B$3:$B$7,0),MATCH('D-14 Ernst'!Q$2,'P-07 HACCP score'!$C$2:$E$2,0))</f>
        <v>0</v>
      </c>
      <c r="BL290" s="6">
        <f>INDEX('P-07 HACCP score'!$C$3:$E$7,MATCH(V290,'P-07 HACCP score'!$B$3:$B$7,0),MATCH('D-14 Ernst'!R$2,'P-07 HACCP score'!$C$2:$E$2,0))</f>
        <v>0</v>
      </c>
      <c r="BM290" s="6">
        <f>INDEX('P-07 HACCP score'!$C$3:$E$7,MATCH(W290,'P-07 HACCP score'!$B$3:$B$7,0),MATCH('D-14 Ernst'!S$2,'P-07 HACCP score'!$C$2:$E$2,0))</f>
        <v>0</v>
      </c>
      <c r="BN290" s="6">
        <f>INDEX('P-07 HACCP score'!$C$3:$E$7,MATCH(X290,'P-07 HACCP score'!$B$3:$B$7,0),MATCH('D-14 Ernst'!T$2,'P-07 HACCP score'!$C$2:$E$2,0))</f>
        <v>0</v>
      </c>
      <c r="BO290" s="6">
        <f>INDEX('P-07 HACCP score'!$C$3:$E$7,MATCH(Y290,'P-07 HACCP score'!$B$3:$B$7,0),MATCH('D-14 Ernst'!U$2,'P-07 HACCP score'!$C$2:$E$2,0))</f>
        <v>0</v>
      </c>
      <c r="BP290" s="6">
        <f>INDEX('P-07 HACCP score'!$C$3:$E$7,MATCH(Z290,'P-07 HACCP score'!$B$3:$B$7,0),MATCH('D-14 Ernst'!V$2,'P-07 HACCP score'!$C$2:$E$2,0))</f>
        <v>0</v>
      </c>
      <c r="BQ290" s="6">
        <f>INDEX('P-07 HACCP score'!$C$3:$E$7,MATCH(AA290,'P-07 HACCP score'!$B$3:$B$7,0),MATCH('D-14 Ernst'!W$2,'P-07 HACCP score'!$C$2:$E$2,0))</f>
        <v>0</v>
      </c>
      <c r="BR290" s="6">
        <f>INDEX('P-07 HACCP score'!$C$3:$E$7,MATCH(AB290,'P-07 HACCP score'!$B$3:$B$7,0),MATCH('D-14 Ernst'!X$2,'P-07 HACCP score'!$C$2:$E$2,0))</f>
        <v>0</v>
      </c>
      <c r="BS290" s="6">
        <f>INDEX('P-07 HACCP score'!$C$3:$E$7,MATCH(AC290,'P-07 HACCP score'!$B$3:$B$7,0),MATCH('D-14 Ernst'!Y$2,'P-07 HACCP score'!$C$2:$E$2,0))</f>
        <v>0</v>
      </c>
      <c r="BT290" s="6">
        <f>INDEX('P-07 HACCP score'!$C$3:$E$7,MATCH(AD290,'P-07 HACCP score'!$B$3:$B$7,0),MATCH('D-14 Ernst'!Z$2,'P-07 HACCP score'!$C$2:$E$2,0))</f>
        <v>0</v>
      </c>
      <c r="BU290" s="6">
        <f>INDEX('P-07 HACCP score'!$C$3:$E$7,MATCH(AE290,'P-07 HACCP score'!$B$3:$B$7,0),MATCH('D-14 Ernst'!AA$2,'P-07 HACCP score'!$C$2:$E$2,0))</f>
        <v>0</v>
      </c>
      <c r="BV290" s="6">
        <f>INDEX('P-07 HACCP score'!$C$3:$E$7,MATCH(AF290,'P-07 HACCP score'!$B$3:$B$7,0),MATCH('D-14 Ernst'!AB$2,'P-07 HACCP score'!$C$2:$E$2,0))</f>
        <v>0</v>
      </c>
      <c r="BW290" s="6">
        <f>INDEX('P-07 HACCP score'!$C$3:$E$7,MATCH(AG290,'P-07 HACCP score'!$B$3:$B$7,0),MATCH('D-14 Ernst'!AC$2,'P-07 HACCP score'!$C$2:$E$2,0))</f>
        <v>0</v>
      </c>
      <c r="BX290" s="6">
        <f>INDEX('P-07 HACCP score'!$C$3:$E$7,MATCH(AH290,'P-07 HACCP score'!$B$3:$B$7,0),MATCH('D-14 Ernst'!AD$2,'P-07 HACCP score'!$C$2:$E$2,0))</f>
        <v>0</v>
      </c>
    </row>
    <row r="291" spans="1:76" s="6" customFormat="1" x14ac:dyDescent="0.45">
      <c r="A291" s="82">
        <v>50113</v>
      </c>
      <c r="B291" s="40" t="s">
        <v>768</v>
      </c>
      <c r="C291" s="6" t="s">
        <v>634</v>
      </c>
      <c r="D291" s="21" t="s">
        <v>80</v>
      </c>
      <c r="E291" s="22" t="s">
        <v>726</v>
      </c>
      <c r="F291" s="22" t="s">
        <v>35</v>
      </c>
      <c r="G291" s="22" t="s">
        <v>35</v>
      </c>
      <c r="H291" s="25" t="s">
        <v>35</v>
      </c>
      <c r="I291" s="25" t="s">
        <v>35</v>
      </c>
      <c r="J291" s="25" t="s">
        <v>726</v>
      </c>
      <c r="K291" s="25"/>
      <c r="L291" s="25" t="s">
        <v>726</v>
      </c>
      <c r="M291" s="22"/>
      <c r="N291" s="22"/>
      <c r="O291" s="26"/>
      <c r="P291" s="26"/>
      <c r="Q291" s="22" t="s">
        <v>726</v>
      </c>
      <c r="R291" s="22"/>
      <c r="S291" s="22"/>
      <c r="T291" s="22"/>
      <c r="U291" s="22"/>
      <c r="V291" s="22"/>
      <c r="W291" s="22"/>
      <c r="X291" s="22"/>
      <c r="Y291" s="22"/>
      <c r="Z291" s="22"/>
      <c r="AA291" s="22"/>
      <c r="AB291" s="42" t="s">
        <v>726</v>
      </c>
      <c r="AC291" s="22"/>
      <c r="AD291" s="22"/>
      <c r="AE291" s="22"/>
      <c r="AF291" s="22"/>
      <c r="AG291" s="22"/>
      <c r="AH291" s="22"/>
      <c r="AI291" s="4">
        <f>COUNTIF(AU291:AW291,5)+COUNTIF(BC291:BD291,5)+COUNTIF(BG291:BX291,5)+COUNTIF(AU291:AW291,9)+COUNTIF(BC291:BD291,9)+COUNTIF(BG291:BX291,9)</f>
        <v>0</v>
      </c>
      <c r="AJ291" s="4">
        <f>COUNTIF(AU291:AW291,15)+COUNTIF(BC291:BD291,15)+COUNTIF(BG291:BX291,15)+COUNTIF(AU291:AW291,25)+COUNTIF(BC291:BD291,25)+COUNTIF(BG291:BX291,25)</f>
        <v>2</v>
      </c>
      <c r="AK291" s="4" t="str">
        <f>IF(AJ291&gt;=1,"HOOG",IF(AI291&gt;=2,"MIDDEN","LAAG"))</f>
        <v>HOOG</v>
      </c>
      <c r="AL291" s="4" t="str">
        <f>IF(AND(AJ291=1,OR(G291="H",X291="H"),TEXT(D291,0)&lt;&gt;"4"),"J","N" )</f>
        <v>N</v>
      </c>
      <c r="AM291" s="4" t="s">
        <v>34</v>
      </c>
      <c r="AN291" s="80" t="str">
        <f>IF(OR(AM291="J",AL291="J"),"MIDDEN",AK291)</f>
        <v>HOOG</v>
      </c>
      <c r="AO291" s="4" t="s">
        <v>35</v>
      </c>
      <c r="AP291" s="4" t="s">
        <v>33</v>
      </c>
      <c r="AQ291" s="4" t="s">
        <v>112</v>
      </c>
      <c r="AR291" s="4" t="str">
        <f>IF(AND(AO291="H",AP291="K"),"J",IF(OR(AND(AO291="L",AP291="K",AQ291="J"),AND(AO291="H",AP291="G",AQ291="J")),"J","N"))</f>
        <v>J</v>
      </c>
      <c r="AS291" s="4" t="s">
        <v>112</v>
      </c>
      <c r="AT291" s="4" t="str">
        <f>IF(AR291="N",AN291,IF(AN291="LAAG","MIDDEN","HOOG"))</f>
        <v>HOOG</v>
      </c>
      <c r="AU291" s="6">
        <f>INDEX('P-07 HACCP score'!$C$3:$E$7,MATCH(E291,'P-07 HACCP score'!$B$3:$B$7,0),MATCH('D-14 Ernst'!A$2,'P-07 HACCP score'!$C$2:$E$2,0))</f>
        <v>1.5</v>
      </c>
      <c r="AV291" s="6">
        <f>INDEX('P-07 HACCP score'!$C$3:$E$7,MATCH(F291,'P-07 HACCP score'!$B$3:$B$7,0),MATCH('D-14 Ernst'!B$2,'P-07 HACCP score'!$C$2:$E$2,0))</f>
        <v>25</v>
      </c>
      <c r="AW291" s="6">
        <f>INDEX('P-07 HACCP score'!$C$3:$E$7,MATCH(G291,'P-07 HACCP score'!$B$3:$B$7,0),MATCH('D-14 Ernst'!C$2,'P-07 HACCP score'!$C$2:$E$2,0))</f>
        <v>15</v>
      </c>
      <c r="AX291" s="6">
        <f>INDEX('P-07 HACCP score'!$C$3:$E$7,MATCH(H291,'P-07 HACCP score'!$B$3:$B$7,0),MATCH('D-14 Ernst'!D$2,'P-07 HACCP score'!$C$2:$E$2,0))</f>
        <v>15</v>
      </c>
      <c r="AY291" s="6">
        <f>INDEX('P-07 HACCP score'!$C$3:$E$7,MATCH(I291,'P-07 HACCP score'!$B$3:$B$7,0),MATCH('D-14 Ernst'!E$2,'P-07 HACCP score'!$C$2:$E$2,0))</f>
        <v>15</v>
      </c>
      <c r="AZ291" s="6">
        <f>INDEX('P-07 HACCP score'!$C$3:$E$7,MATCH(J291,'P-07 HACCP score'!$B$3:$B$7,0),MATCH('D-14 Ernst'!F$2,'P-07 HACCP score'!$C$2:$E$2,0))</f>
        <v>1.5</v>
      </c>
      <c r="BA291" s="6">
        <f>INDEX('P-07 HACCP score'!$C$3:$E$7,MATCH(K291,'P-07 HACCP score'!$B$3:$B$7,0),MATCH('D-14 Ernst'!G$2,'P-07 HACCP score'!$C$2:$E$2,0))</f>
        <v>0</v>
      </c>
      <c r="BB291" s="6">
        <f>INDEX('P-07 HACCP score'!$C$3:$E$7,MATCH(L291,'P-07 HACCP score'!$B$3:$B$7,0),MATCH('D-14 Ernst'!H$2,'P-07 HACCP score'!$C$2:$E$2,0))</f>
        <v>1.5</v>
      </c>
      <c r="BC291" s="6">
        <f>INDEX('P-07 HACCP score'!$C$3:$E$7,MATCH(M291,'P-07 HACCP score'!$B$3:$B$7,0),MATCH('D-14 Ernst'!I$2,'P-07 HACCP score'!$C$2:$E$2,0))</f>
        <v>0</v>
      </c>
      <c r="BD291" s="6">
        <f>INDEX('P-07 HACCP score'!$C$3:$E$7,MATCH(N291,'P-07 HACCP score'!$B$3:$B$7,0),MATCH('D-14 Ernst'!J$2,'P-07 HACCP score'!$C$2:$E$2,0))</f>
        <v>0</v>
      </c>
      <c r="BE291" s="6">
        <f>INDEX('P-07 HACCP score'!$C$3:$E$7,MATCH(O291,'P-07 HACCP score'!$B$3:$B$7,0),MATCH('D-14 Ernst'!K$2,'P-07 HACCP score'!$C$2:$E$2,0))</f>
        <v>0</v>
      </c>
      <c r="BF291" s="6">
        <f>INDEX('P-07 HACCP score'!$C$3:$E$7,MATCH(P291,'P-07 HACCP score'!$B$3:$B$7,0),MATCH('D-14 Ernst'!L$2,'P-07 HACCP score'!$C$2:$E$2,0))</f>
        <v>0</v>
      </c>
      <c r="BG291" s="6">
        <f>INDEX('P-07 HACCP score'!$C$3:$E$7,MATCH(Q291,'P-07 HACCP score'!$B$3:$B$7,0),MATCH('D-14 Ernst'!M$2,'P-07 HACCP score'!$C$2:$E$2,0))</f>
        <v>2.5</v>
      </c>
      <c r="BH291" s="6">
        <f>INDEX('P-07 HACCP score'!$C$3:$E$7,MATCH(R291,'P-07 HACCP score'!$B$3:$B$7,0),MATCH('D-14 Ernst'!N$2,'P-07 HACCP score'!$C$2:$E$2,0))</f>
        <v>0</v>
      </c>
      <c r="BI291" s="6">
        <f>INDEX('P-07 HACCP score'!$C$3:$E$7,MATCH(S291,'P-07 HACCP score'!$B$3:$B$7,0),MATCH('D-14 Ernst'!O$2,'P-07 HACCP score'!$C$2:$E$2,0))</f>
        <v>0</v>
      </c>
      <c r="BJ291" s="6">
        <f>INDEX('P-07 HACCP score'!$C$3:$E$7,MATCH(T291,'P-07 HACCP score'!$B$3:$B$7,0),MATCH('D-14 Ernst'!P$2,'P-07 HACCP score'!$C$2:$E$2,0))</f>
        <v>0</v>
      </c>
      <c r="BK291" s="6">
        <f>INDEX('P-07 HACCP score'!$C$3:$E$7,MATCH(U291,'P-07 HACCP score'!$B$3:$B$7,0),MATCH('D-14 Ernst'!Q$2,'P-07 HACCP score'!$C$2:$E$2,0))</f>
        <v>0</v>
      </c>
      <c r="BL291" s="6">
        <f>INDEX('P-07 HACCP score'!$C$3:$E$7,MATCH(V291,'P-07 HACCP score'!$B$3:$B$7,0),MATCH('D-14 Ernst'!R$2,'P-07 HACCP score'!$C$2:$E$2,0))</f>
        <v>0</v>
      </c>
      <c r="BM291" s="6">
        <f>INDEX('P-07 HACCP score'!$C$3:$E$7,MATCH(W291,'P-07 HACCP score'!$B$3:$B$7,0),MATCH('D-14 Ernst'!S$2,'P-07 HACCP score'!$C$2:$E$2,0))</f>
        <v>0</v>
      </c>
      <c r="BN291" s="6">
        <f>INDEX('P-07 HACCP score'!$C$3:$E$7,MATCH(X291,'P-07 HACCP score'!$B$3:$B$7,0),MATCH('D-14 Ernst'!T$2,'P-07 HACCP score'!$C$2:$E$2,0))</f>
        <v>0</v>
      </c>
      <c r="BO291" s="6">
        <f>INDEX('P-07 HACCP score'!$C$3:$E$7,MATCH(Y291,'P-07 HACCP score'!$B$3:$B$7,0),MATCH('D-14 Ernst'!U$2,'P-07 HACCP score'!$C$2:$E$2,0))</f>
        <v>0</v>
      </c>
      <c r="BP291" s="6">
        <f>INDEX('P-07 HACCP score'!$C$3:$E$7,MATCH(Z291,'P-07 HACCP score'!$B$3:$B$7,0),MATCH('D-14 Ernst'!V$2,'P-07 HACCP score'!$C$2:$E$2,0))</f>
        <v>0</v>
      </c>
      <c r="BQ291" s="6">
        <f>INDEX('P-07 HACCP score'!$C$3:$E$7,MATCH(AA291,'P-07 HACCP score'!$B$3:$B$7,0),MATCH('D-14 Ernst'!W$2,'P-07 HACCP score'!$C$2:$E$2,0))</f>
        <v>0</v>
      </c>
      <c r="BR291" s="6">
        <f>INDEX('P-07 HACCP score'!$C$3:$E$7,MATCH(AB291,'P-07 HACCP score'!$B$3:$B$7,0),MATCH('D-14 Ernst'!X$2,'P-07 HACCP score'!$C$2:$E$2,0))</f>
        <v>1.5</v>
      </c>
      <c r="BS291" s="6">
        <f>INDEX('P-07 HACCP score'!$C$3:$E$7,MATCH(AC291,'P-07 HACCP score'!$B$3:$B$7,0),MATCH('D-14 Ernst'!Y$2,'P-07 HACCP score'!$C$2:$E$2,0))</f>
        <v>0</v>
      </c>
      <c r="BT291" s="6">
        <f>INDEX('P-07 HACCP score'!$C$3:$E$7,MATCH(AD291,'P-07 HACCP score'!$B$3:$B$7,0),MATCH('D-14 Ernst'!Z$2,'P-07 HACCP score'!$C$2:$E$2,0))</f>
        <v>0</v>
      </c>
      <c r="BU291" s="6">
        <f>INDEX('P-07 HACCP score'!$C$3:$E$7,MATCH(AE291,'P-07 HACCP score'!$B$3:$B$7,0),MATCH('D-14 Ernst'!AA$2,'P-07 HACCP score'!$C$2:$E$2,0))</f>
        <v>0</v>
      </c>
      <c r="BV291" s="6">
        <f>INDEX('P-07 HACCP score'!$C$3:$E$7,MATCH(AF291,'P-07 HACCP score'!$B$3:$B$7,0),MATCH('D-14 Ernst'!AB$2,'P-07 HACCP score'!$C$2:$E$2,0))</f>
        <v>0</v>
      </c>
      <c r="BW291" s="6">
        <f>INDEX('P-07 HACCP score'!$C$3:$E$7,MATCH(AG291,'P-07 HACCP score'!$B$3:$B$7,0),MATCH('D-14 Ernst'!AC$2,'P-07 HACCP score'!$C$2:$E$2,0))</f>
        <v>0</v>
      </c>
      <c r="BX291" s="6">
        <f>INDEX('P-07 HACCP score'!$C$3:$E$7,MATCH(AH291,'P-07 HACCP score'!$B$3:$B$7,0),MATCH('D-14 Ernst'!AD$2,'P-07 HACCP score'!$C$2:$E$2,0))</f>
        <v>0</v>
      </c>
    </row>
    <row r="292" spans="1:76" s="6" customFormat="1" x14ac:dyDescent="0.45">
      <c r="A292" s="82">
        <v>50114</v>
      </c>
      <c r="B292" s="40" t="s">
        <v>770</v>
      </c>
      <c r="C292" s="6" t="s">
        <v>634</v>
      </c>
      <c r="D292" s="21" t="s">
        <v>80</v>
      </c>
      <c r="E292" s="22" t="s">
        <v>726</v>
      </c>
      <c r="F292" s="22" t="s">
        <v>35</v>
      </c>
      <c r="G292" s="22" t="s">
        <v>35</v>
      </c>
      <c r="H292" s="25" t="s">
        <v>35</v>
      </c>
      <c r="I292" s="25" t="s">
        <v>35</v>
      </c>
      <c r="J292" s="25" t="s">
        <v>726</v>
      </c>
      <c r="K292" s="25"/>
      <c r="L292" s="25" t="s">
        <v>726</v>
      </c>
      <c r="M292" s="22"/>
      <c r="N292" s="22"/>
      <c r="O292" s="26"/>
      <c r="P292" s="26"/>
      <c r="Q292" s="22" t="s">
        <v>726</v>
      </c>
      <c r="R292" s="22"/>
      <c r="S292" s="22"/>
      <c r="T292" s="22"/>
      <c r="U292" s="22"/>
      <c r="V292" s="22"/>
      <c r="W292" s="22"/>
      <c r="X292" s="22"/>
      <c r="Y292" s="22"/>
      <c r="Z292" s="22"/>
      <c r="AA292" s="22"/>
      <c r="AB292" s="42" t="s">
        <v>726</v>
      </c>
      <c r="AC292" s="22"/>
      <c r="AD292" s="22"/>
      <c r="AE292" s="22"/>
      <c r="AF292" s="22"/>
      <c r="AG292" s="22"/>
      <c r="AH292" s="22"/>
      <c r="AI292" s="4">
        <f>COUNTIF(AU292:AW292,5)+COUNTIF(BC292:BD292,5)+COUNTIF(BG292:BX292,5)+COUNTIF(AU292:AW292,9)+COUNTIF(BC292:BD292,9)+COUNTIF(BG292:BX292,9)</f>
        <v>0</v>
      </c>
      <c r="AJ292" s="4">
        <f>COUNTIF(AU292:AW292,15)+COUNTIF(BC292:BD292,15)+COUNTIF(BG292:BX292,15)+COUNTIF(AU292:AW292,25)+COUNTIF(BC292:BD292,25)+COUNTIF(BG292:BX292,25)</f>
        <v>2</v>
      </c>
      <c r="AK292" s="4" t="str">
        <f>IF(AJ292&gt;=1,"HOOG",IF(AI292&gt;=2,"MIDDEN","LAAG"))</f>
        <v>HOOG</v>
      </c>
      <c r="AL292" s="4" t="str">
        <f>IF(AND(AJ292=1,OR(G292="H",X292="H"),TEXT(D292,0)&lt;&gt;"4"),"J","N" )</f>
        <v>N</v>
      </c>
      <c r="AM292" s="4" t="s">
        <v>34</v>
      </c>
      <c r="AN292" s="80" t="str">
        <f>IF(OR(AM292="J",AL292="J"),"MIDDEN",AK292)</f>
        <v>HOOG</v>
      </c>
      <c r="AO292" s="4" t="s">
        <v>35</v>
      </c>
      <c r="AP292" s="4" t="s">
        <v>33</v>
      </c>
      <c r="AQ292" s="4" t="s">
        <v>112</v>
      </c>
      <c r="AR292" s="4" t="str">
        <f>IF(AND(AO292="H",AP292="K"),"J",IF(OR(AND(AO292="L",AP292="K",AQ292="J"),AND(AO292="H",AP292="G",AQ292="J")),"J","N"))</f>
        <v>J</v>
      </c>
      <c r="AS292" s="4" t="s">
        <v>112</v>
      </c>
      <c r="AT292" s="4" t="str">
        <f>IF(AR292="N",AN292,IF(AN292="LAAG","MIDDEN","HOOG"))</f>
        <v>HOOG</v>
      </c>
      <c r="AU292" s="6">
        <f>INDEX('P-07 HACCP score'!$C$3:$E$7,MATCH(E292,'P-07 HACCP score'!$B$3:$B$7,0),MATCH('D-14 Ernst'!A$2,'P-07 HACCP score'!$C$2:$E$2,0))</f>
        <v>1.5</v>
      </c>
      <c r="AV292" s="6">
        <f>INDEX('P-07 HACCP score'!$C$3:$E$7,MATCH(F292,'P-07 HACCP score'!$B$3:$B$7,0),MATCH('D-14 Ernst'!B$2,'P-07 HACCP score'!$C$2:$E$2,0))</f>
        <v>25</v>
      </c>
      <c r="AW292" s="6">
        <f>INDEX('P-07 HACCP score'!$C$3:$E$7,MATCH(G292,'P-07 HACCP score'!$B$3:$B$7,0),MATCH('D-14 Ernst'!C$2,'P-07 HACCP score'!$C$2:$E$2,0))</f>
        <v>15</v>
      </c>
      <c r="AX292" s="6">
        <f>INDEX('P-07 HACCP score'!$C$3:$E$7,MATCH(H292,'P-07 HACCP score'!$B$3:$B$7,0),MATCH('D-14 Ernst'!D$2,'P-07 HACCP score'!$C$2:$E$2,0))</f>
        <v>15</v>
      </c>
      <c r="AY292" s="6">
        <f>INDEX('P-07 HACCP score'!$C$3:$E$7,MATCH(I292,'P-07 HACCP score'!$B$3:$B$7,0),MATCH('D-14 Ernst'!E$2,'P-07 HACCP score'!$C$2:$E$2,0))</f>
        <v>15</v>
      </c>
      <c r="AZ292" s="6">
        <f>INDEX('P-07 HACCP score'!$C$3:$E$7,MATCH(J292,'P-07 HACCP score'!$B$3:$B$7,0),MATCH('D-14 Ernst'!F$2,'P-07 HACCP score'!$C$2:$E$2,0))</f>
        <v>1.5</v>
      </c>
      <c r="BA292" s="6">
        <f>INDEX('P-07 HACCP score'!$C$3:$E$7,MATCH(K292,'P-07 HACCP score'!$B$3:$B$7,0),MATCH('D-14 Ernst'!G$2,'P-07 HACCP score'!$C$2:$E$2,0))</f>
        <v>0</v>
      </c>
      <c r="BB292" s="6">
        <f>INDEX('P-07 HACCP score'!$C$3:$E$7,MATCH(L292,'P-07 HACCP score'!$B$3:$B$7,0),MATCH('D-14 Ernst'!H$2,'P-07 HACCP score'!$C$2:$E$2,0))</f>
        <v>1.5</v>
      </c>
      <c r="BC292" s="6">
        <f>INDEX('P-07 HACCP score'!$C$3:$E$7,MATCH(M292,'P-07 HACCP score'!$B$3:$B$7,0),MATCH('D-14 Ernst'!I$2,'P-07 HACCP score'!$C$2:$E$2,0))</f>
        <v>0</v>
      </c>
      <c r="BD292" s="6">
        <f>INDEX('P-07 HACCP score'!$C$3:$E$7,MATCH(N292,'P-07 HACCP score'!$B$3:$B$7,0),MATCH('D-14 Ernst'!J$2,'P-07 HACCP score'!$C$2:$E$2,0))</f>
        <v>0</v>
      </c>
      <c r="BE292" s="6">
        <f>INDEX('P-07 HACCP score'!$C$3:$E$7,MATCH(O292,'P-07 HACCP score'!$B$3:$B$7,0),MATCH('D-14 Ernst'!K$2,'P-07 HACCP score'!$C$2:$E$2,0))</f>
        <v>0</v>
      </c>
      <c r="BF292" s="6">
        <f>INDEX('P-07 HACCP score'!$C$3:$E$7,MATCH(P292,'P-07 HACCP score'!$B$3:$B$7,0),MATCH('D-14 Ernst'!L$2,'P-07 HACCP score'!$C$2:$E$2,0))</f>
        <v>0</v>
      </c>
      <c r="BG292" s="6">
        <f>INDEX('P-07 HACCP score'!$C$3:$E$7,MATCH(Q292,'P-07 HACCP score'!$B$3:$B$7,0),MATCH('D-14 Ernst'!M$2,'P-07 HACCP score'!$C$2:$E$2,0))</f>
        <v>2.5</v>
      </c>
      <c r="BH292" s="6">
        <f>INDEX('P-07 HACCP score'!$C$3:$E$7,MATCH(R292,'P-07 HACCP score'!$B$3:$B$7,0),MATCH('D-14 Ernst'!N$2,'P-07 HACCP score'!$C$2:$E$2,0))</f>
        <v>0</v>
      </c>
      <c r="BI292" s="6">
        <f>INDEX('P-07 HACCP score'!$C$3:$E$7,MATCH(S292,'P-07 HACCP score'!$B$3:$B$7,0),MATCH('D-14 Ernst'!O$2,'P-07 HACCP score'!$C$2:$E$2,0))</f>
        <v>0</v>
      </c>
      <c r="BJ292" s="6">
        <f>INDEX('P-07 HACCP score'!$C$3:$E$7,MATCH(T292,'P-07 HACCP score'!$B$3:$B$7,0),MATCH('D-14 Ernst'!P$2,'P-07 HACCP score'!$C$2:$E$2,0))</f>
        <v>0</v>
      </c>
      <c r="BK292" s="6">
        <f>INDEX('P-07 HACCP score'!$C$3:$E$7,MATCH(U292,'P-07 HACCP score'!$B$3:$B$7,0),MATCH('D-14 Ernst'!Q$2,'P-07 HACCP score'!$C$2:$E$2,0))</f>
        <v>0</v>
      </c>
      <c r="BL292" s="6">
        <f>INDEX('P-07 HACCP score'!$C$3:$E$7,MATCH(V292,'P-07 HACCP score'!$B$3:$B$7,0),MATCH('D-14 Ernst'!R$2,'P-07 HACCP score'!$C$2:$E$2,0))</f>
        <v>0</v>
      </c>
      <c r="BM292" s="6">
        <f>INDEX('P-07 HACCP score'!$C$3:$E$7,MATCH(W292,'P-07 HACCP score'!$B$3:$B$7,0),MATCH('D-14 Ernst'!S$2,'P-07 HACCP score'!$C$2:$E$2,0))</f>
        <v>0</v>
      </c>
      <c r="BN292" s="6">
        <f>INDEX('P-07 HACCP score'!$C$3:$E$7,MATCH(X292,'P-07 HACCP score'!$B$3:$B$7,0),MATCH('D-14 Ernst'!T$2,'P-07 HACCP score'!$C$2:$E$2,0))</f>
        <v>0</v>
      </c>
      <c r="BO292" s="6">
        <f>INDEX('P-07 HACCP score'!$C$3:$E$7,MATCH(Y292,'P-07 HACCP score'!$B$3:$B$7,0),MATCH('D-14 Ernst'!U$2,'P-07 HACCP score'!$C$2:$E$2,0))</f>
        <v>0</v>
      </c>
      <c r="BP292" s="6">
        <f>INDEX('P-07 HACCP score'!$C$3:$E$7,MATCH(Z292,'P-07 HACCP score'!$B$3:$B$7,0),MATCH('D-14 Ernst'!V$2,'P-07 HACCP score'!$C$2:$E$2,0))</f>
        <v>0</v>
      </c>
      <c r="BQ292" s="6">
        <f>INDEX('P-07 HACCP score'!$C$3:$E$7,MATCH(AA292,'P-07 HACCP score'!$B$3:$B$7,0),MATCH('D-14 Ernst'!W$2,'P-07 HACCP score'!$C$2:$E$2,0))</f>
        <v>0</v>
      </c>
      <c r="BR292" s="6">
        <f>INDEX('P-07 HACCP score'!$C$3:$E$7,MATCH(AB292,'P-07 HACCP score'!$B$3:$B$7,0),MATCH('D-14 Ernst'!X$2,'P-07 HACCP score'!$C$2:$E$2,0))</f>
        <v>1.5</v>
      </c>
      <c r="BS292" s="6">
        <f>INDEX('P-07 HACCP score'!$C$3:$E$7,MATCH(AC292,'P-07 HACCP score'!$B$3:$B$7,0),MATCH('D-14 Ernst'!Y$2,'P-07 HACCP score'!$C$2:$E$2,0))</f>
        <v>0</v>
      </c>
      <c r="BT292" s="6">
        <f>INDEX('P-07 HACCP score'!$C$3:$E$7,MATCH(AD292,'P-07 HACCP score'!$B$3:$B$7,0),MATCH('D-14 Ernst'!Z$2,'P-07 HACCP score'!$C$2:$E$2,0))</f>
        <v>0</v>
      </c>
      <c r="BU292" s="6">
        <f>INDEX('P-07 HACCP score'!$C$3:$E$7,MATCH(AE292,'P-07 HACCP score'!$B$3:$B$7,0),MATCH('D-14 Ernst'!AA$2,'P-07 HACCP score'!$C$2:$E$2,0))</f>
        <v>0</v>
      </c>
      <c r="BV292" s="6">
        <f>INDEX('P-07 HACCP score'!$C$3:$E$7,MATCH(AF292,'P-07 HACCP score'!$B$3:$B$7,0),MATCH('D-14 Ernst'!AB$2,'P-07 HACCP score'!$C$2:$E$2,0))</f>
        <v>0</v>
      </c>
      <c r="BW292" s="6">
        <f>INDEX('P-07 HACCP score'!$C$3:$E$7,MATCH(AG292,'P-07 HACCP score'!$B$3:$B$7,0),MATCH('D-14 Ernst'!AC$2,'P-07 HACCP score'!$C$2:$E$2,0))</f>
        <v>0</v>
      </c>
      <c r="BX292" s="6">
        <f>INDEX('P-07 HACCP score'!$C$3:$E$7,MATCH(AH292,'P-07 HACCP score'!$B$3:$B$7,0),MATCH('D-14 Ernst'!AD$2,'P-07 HACCP score'!$C$2:$E$2,0))</f>
        <v>0</v>
      </c>
    </row>
    <row r="293" spans="1:76" s="6" customFormat="1" x14ac:dyDescent="0.45">
      <c r="A293" s="47">
        <v>50101</v>
      </c>
      <c r="B293" s="6" t="s">
        <v>993</v>
      </c>
      <c r="C293" s="6" t="s">
        <v>634</v>
      </c>
      <c r="D293" s="21" t="s">
        <v>80</v>
      </c>
      <c r="E293" s="22" t="s">
        <v>726</v>
      </c>
      <c r="F293" s="22" t="s">
        <v>35</v>
      </c>
      <c r="G293" s="22" t="s">
        <v>35</v>
      </c>
      <c r="H293" s="25" t="s">
        <v>35</v>
      </c>
      <c r="I293" s="25" t="s">
        <v>35</v>
      </c>
      <c r="J293" s="25" t="s">
        <v>726</v>
      </c>
      <c r="K293" s="25"/>
      <c r="L293" s="25" t="s">
        <v>726</v>
      </c>
      <c r="M293" s="22"/>
      <c r="N293" s="22"/>
      <c r="O293" s="26"/>
      <c r="P293" s="26"/>
      <c r="Q293" s="22" t="s">
        <v>726</v>
      </c>
      <c r="R293" s="22"/>
      <c r="S293" s="22"/>
      <c r="T293" s="22"/>
      <c r="U293" s="22"/>
      <c r="V293" s="22"/>
      <c r="W293" s="22"/>
      <c r="X293" s="22"/>
      <c r="Y293" s="22"/>
      <c r="Z293" s="22"/>
      <c r="AA293" s="22"/>
      <c r="AB293" s="42" t="s">
        <v>726</v>
      </c>
      <c r="AC293" s="22"/>
      <c r="AD293" s="22"/>
      <c r="AE293" s="22"/>
      <c r="AF293" s="22"/>
      <c r="AG293" s="22"/>
      <c r="AH293" s="22"/>
      <c r="AI293" s="4">
        <f>COUNTIF(AU293:AW293,5)+COUNTIF(BC293:BD293,5)+COUNTIF(BG293:BX293,5)+COUNTIF(AU293:AW293,9)+COUNTIF(BC293:BD293,9)+COUNTIF(BG293:BX293,9)</f>
        <v>0</v>
      </c>
      <c r="AJ293" s="4">
        <f>COUNTIF(AU293:AW293,15)+COUNTIF(BC293:BD293,15)+COUNTIF(BG293:BX293,15)+COUNTIF(AU293:AW293,25)+COUNTIF(BC293:BD293,25)+COUNTIF(BG293:BX293,25)</f>
        <v>2</v>
      </c>
      <c r="AK293" s="4" t="str">
        <f>IF(AJ293&gt;=1,"HOOG",IF(AI293&gt;=2,"MIDDEN","LAAG"))</f>
        <v>HOOG</v>
      </c>
      <c r="AL293" s="4" t="str">
        <f>IF(AND(AJ293=1,OR(G293="H",X293="H"),TEXT(D293,0)&lt;&gt;"4"),"J","N" )</f>
        <v>N</v>
      </c>
      <c r="AM293" s="4" t="s">
        <v>34</v>
      </c>
      <c r="AN293" s="80" t="str">
        <f>IF(OR(AM293="J",AL293="J"),"MIDDEN",AK293)</f>
        <v>HOOG</v>
      </c>
      <c r="AO293" s="4" t="s">
        <v>35</v>
      </c>
      <c r="AP293" s="4" t="s">
        <v>33</v>
      </c>
      <c r="AQ293" s="4" t="s">
        <v>112</v>
      </c>
      <c r="AR293" s="4" t="str">
        <f>IF(AND(AO293="H",AP293="K"),"J",IF(OR(AND(AO293="L",AP293="K",AQ293="J"),AND(AO293="H",AP293="G",AQ293="J")),"J","N"))</f>
        <v>J</v>
      </c>
      <c r="AS293" s="4" t="s">
        <v>112</v>
      </c>
      <c r="AT293" s="4" t="str">
        <f>IF(AR293="N",AN293,IF(AN293="LAAG","MIDDEN","HOOG"))</f>
        <v>HOOG</v>
      </c>
      <c r="AU293" s="6">
        <f>INDEX('P-07 HACCP score'!$C$3:$E$7,MATCH(E293,'P-07 HACCP score'!$B$3:$B$7,0),MATCH('D-14 Ernst'!A$2,'P-07 HACCP score'!$C$2:$E$2,0))</f>
        <v>1.5</v>
      </c>
      <c r="AV293" s="6">
        <f>INDEX('P-07 HACCP score'!$C$3:$E$7,MATCH(F293,'P-07 HACCP score'!$B$3:$B$7,0),MATCH('D-14 Ernst'!B$2,'P-07 HACCP score'!$C$2:$E$2,0))</f>
        <v>25</v>
      </c>
      <c r="AW293" s="6">
        <f>INDEX('P-07 HACCP score'!$C$3:$E$7,MATCH(G293,'P-07 HACCP score'!$B$3:$B$7,0),MATCH('D-14 Ernst'!C$2,'P-07 HACCP score'!$C$2:$E$2,0))</f>
        <v>15</v>
      </c>
      <c r="AX293" s="6">
        <f>INDEX('P-07 HACCP score'!$C$3:$E$7,MATCH(H293,'P-07 HACCP score'!$B$3:$B$7,0),MATCH('D-14 Ernst'!D$2,'P-07 HACCP score'!$C$2:$E$2,0))</f>
        <v>15</v>
      </c>
      <c r="AY293" s="6">
        <f>INDEX('P-07 HACCP score'!$C$3:$E$7,MATCH(I293,'P-07 HACCP score'!$B$3:$B$7,0),MATCH('D-14 Ernst'!E$2,'P-07 HACCP score'!$C$2:$E$2,0))</f>
        <v>15</v>
      </c>
      <c r="AZ293" s="6">
        <f>INDEX('P-07 HACCP score'!$C$3:$E$7,MATCH(J293,'P-07 HACCP score'!$B$3:$B$7,0),MATCH('D-14 Ernst'!F$2,'P-07 HACCP score'!$C$2:$E$2,0))</f>
        <v>1.5</v>
      </c>
      <c r="BA293" s="6">
        <f>INDEX('P-07 HACCP score'!$C$3:$E$7,MATCH(K293,'P-07 HACCP score'!$B$3:$B$7,0),MATCH('D-14 Ernst'!G$2,'P-07 HACCP score'!$C$2:$E$2,0))</f>
        <v>0</v>
      </c>
      <c r="BB293" s="6">
        <f>INDEX('P-07 HACCP score'!$C$3:$E$7,MATCH(L293,'P-07 HACCP score'!$B$3:$B$7,0),MATCH('D-14 Ernst'!H$2,'P-07 HACCP score'!$C$2:$E$2,0))</f>
        <v>1.5</v>
      </c>
      <c r="BC293" s="6">
        <f>INDEX('P-07 HACCP score'!$C$3:$E$7,MATCH(M293,'P-07 HACCP score'!$B$3:$B$7,0),MATCH('D-14 Ernst'!I$2,'P-07 HACCP score'!$C$2:$E$2,0))</f>
        <v>0</v>
      </c>
      <c r="BD293" s="6">
        <f>INDEX('P-07 HACCP score'!$C$3:$E$7,MATCH(N293,'P-07 HACCP score'!$B$3:$B$7,0),MATCH('D-14 Ernst'!J$2,'P-07 HACCP score'!$C$2:$E$2,0))</f>
        <v>0</v>
      </c>
      <c r="BE293" s="6">
        <f>INDEX('P-07 HACCP score'!$C$3:$E$7,MATCH(O293,'P-07 HACCP score'!$B$3:$B$7,0),MATCH('D-14 Ernst'!K$2,'P-07 HACCP score'!$C$2:$E$2,0))</f>
        <v>0</v>
      </c>
      <c r="BF293" s="6">
        <f>INDEX('P-07 HACCP score'!$C$3:$E$7,MATCH(P293,'P-07 HACCP score'!$B$3:$B$7,0),MATCH('D-14 Ernst'!L$2,'P-07 HACCP score'!$C$2:$E$2,0))</f>
        <v>0</v>
      </c>
      <c r="BG293" s="6">
        <f>INDEX('P-07 HACCP score'!$C$3:$E$7,MATCH(Q293,'P-07 HACCP score'!$B$3:$B$7,0),MATCH('D-14 Ernst'!M$2,'P-07 HACCP score'!$C$2:$E$2,0))</f>
        <v>2.5</v>
      </c>
      <c r="BH293" s="6">
        <f>INDEX('P-07 HACCP score'!$C$3:$E$7,MATCH(R293,'P-07 HACCP score'!$B$3:$B$7,0),MATCH('D-14 Ernst'!N$2,'P-07 HACCP score'!$C$2:$E$2,0))</f>
        <v>0</v>
      </c>
      <c r="BI293" s="6">
        <f>INDEX('P-07 HACCP score'!$C$3:$E$7,MATCH(S293,'P-07 HACCP score'!$B$3:$B$7,0),MATCH('D-14 Ernst'!O$2,'P-07 HACCP score'!$C$2:$E$2,0))</f>
        <v>0</v>
      </c>
      <c r="BJ293" s="6">
        <f>INDEX('P-07 HACCP score'!$C$3:$E$7,MATCH(T293,'P-07 HACCP score'!$B$3:$B$7,0),MATCH('D-14 Ernst'!P$2,'P-07 HACCP score'!$C$2:$E$2,0))</f>
        <v>0</v>
      </c>
      <c r="BK293" s="6">
        <f>INDEX('P-07 HACCP score'!$C$3:$E$7,MATCH(U293,'P-07 HACCP score'!$B$3:$B$7,0),MATCH('D-14 Ernst'!Q$2,'P-07 HACCP score'!$C$2:$E$2,0))</f>
        <v>0</v>
      </c>
      <c r="BL293" s="6">
        <f>INDEX('P-07 HACCP score'!$C$3:$E$7,MATCH(V293,'P-07 HACCP score'!$B$3:$B$7,0),MATCH('D-14 Ernst'!R$2,'P-07 HACCP score'!$C$2:$E$2,0))</f>
        <v>0</v>
      </c>
      <c r="BM293" s="6">
        <f>INDEX('P-07 HACCP score'!$C$3:$E$7,MATCH(W293,'P-07 HACCP score'!$B$3:$B$7,0),MATCH('D-14 Ernst'!S$2,'P-07 HACCP score'!$C$2:$E$2,0))</f>
        <v>0</v>
      </c>
      <c r="BN293" s="6">
        <f>INDEX('P-07 HACCP score'!$C$3:$E$7,MATCH(X293,'P-07 HACCP score'!$B$3:$B$7,0),MATCH('D-14 Ernst'!T$2,'P-07 HACCP score'!$C$2:$E$2,0))</f>
        <v>0</v>
      </c>
      <c r="BO293" s="6">
        <f>INDEX('P-07 HACCP score'!$C$3:$E$7,MATCH(Y293,'P-07 HACCP score'!$B$3:$B$7,0),MATCH('D-14 Ernst'!U$2,'P-07 HACCP score'!$C$2:$E$2,0))</f>
        <v>0</v>
      </c>
      <c r="BP293" s="6">
        <f>INDEX('P-07 HACCP score'!$C$3:$E$7,MATCH(Z293,'P-07 HACCP score'!$B$3:$B$7,0),MATCH('D-14 Ernst'!V$2,'P-07 HACCP score'!$C$2:$E$2,0))</f>
        <v>0</v>
      </c>
      <c r="BQ293" s="6">
        <f>INDEX('P-07 HACCP score'!$C$3:$E$7,MATCH(AA293,'P-07 HACCP score'!$B$3:$B$7,0),MATCH('D-14 Ernst'!W$2,'P-07 HACCP score'!$C$2:$E$2,0))</f>
        <v>0</v>
      </c>
      <c r="BR293" s="6">
        <f>INDEX('P-07 HACCP score'!$C$3:$E$7,MATCH(AB293,'P-07 HACCP score'!$B$3:$B$7,0),MATCH('D-14 Ernst'!X$2,'P-07 HACCP score'!$C$2:$E$2,0))</f>
        <v>1.5</v>
      </c>
      <c r="BS293" s="6">
        <f>INDEX('P-07 HACCP score'!$C$3:$E$7,MATCH(AC293,'P-07 HACCP score'!$B$3:$B$7,0),MATCH('D-14 Ernst'!Y$2,'P-07 HACCP score'!$C$2:$E$2,0))</f>
        <v>0</v>
      </c>
      <c r="BT293" s="6">
        <f>INDEX('P-07 HACCP score'!$C$3:$E$7,MATCH(AD293,'P-07 HACCP score'!$B$3:$B$7,0),MATCH('D-14 Ernst'!Z$2,'P-07 HACCP score'!$C$2:$E$2,0))</f>
        <v>0</v>
      </c>
      <c r="BU293" s="6">
        <f>INDEX('P-07 HACCP score'!$C$3:$E$7,MATCH(AE293,'P-07 HACCP score'!$B$3:$B$7,0),MATCH('D-14 Ernst'!AA$2,'P-07 HACCP score'!$C$2:$E$2,0))</f>
        <v>0</v>
      </c>
      <c r="BV293" s="6">
        <f>INDEX('P-07 HACCP score'!$C$3:$E$7,MATCH(AF293,'P-07 HACCP score'!$B$3:$B$7,0),MATCH('D-14 Ernst'!AB$2,'P-07 HACCP score'!$C$2:$E$2,0))</f>
        <v>0</v>
      </c>
      <c r="BW293" s="6">
        <f>INDEX('P-07 HACCP score'!$C$3:$E$7,MATCH(AG293,'P-07 HACCP score'!$B$3:$B$7,0),MATCH('D-14 Ernst'!AC$2,'P-07 HACCP score'!$C$2:$E$2,0))</f>
        <v>0</v>
      </c>
      <c r="BX293" s="6">
        <f>INDEX('P-07 HACCP score'!$C$3:$E$7,MATCH(AH293,'P-07 HACCP score'!$B$3:$B$7,0),MATCH('D-14 Ernst'!AD$2,'P-07 HACCP score'!$C$2:$E$2,0))</f>
        <v>0</v>
      </c>
    </row>
    <row r="294" spans="1:76" s="6" customFormat="1" x14ac:dyDescent="0.45">
      <c r="A294" s="47">
        <v>50111</v>
      </c>
      <c r="B294" s="6" t="s">
        <v>1400</v>
      </c>
      <c r="C294" s="6" t="s">
        <v>634</v>
      </c>
      <c r="D294" s="21" t="s">
        <v>80</v>
      </c>
      <c r="E294" s="22" t="s">
        <v>726</v>
      </c>
      <c r="F294" s="22" t="s">
        <v>35</v>
      </c>
      <c r="G294" s="22" t="s">
        <v>35</v>
      </c>
      <c r="H294" s="25" t="s">
        <v>35</v>
      </c>
      <c r="I294" s="25" t="s">
        <v>35</v>
      </c>
      <c r="J294" s="25" t="s">
        <v>726</v>
      </c>
      <c r="K294" s="25"/>
      <c r="L294" s="25" t="s">
        <v>726</v>
      </c>
      <c r="M294" s="22"/>
      <c r="N294" s="22"/>
      <c r="O294" s="26"/>
      <c r="P294" s="26"/>
      <c r="Q294" s="22" t="s">
        <v>726</v>
      </c>
      <c r="R294" s="22"/>
      <c r="S294" s="22"/>
      <c r="T294" s="22"/>
      <c r="U294" s="22"/>
      <c r="V294" s="22"/>
      <c r="W294" s="22"/>
      <c r="X294" s="22"/>
      <c r="Y294" s="22"/>
      <c r="Z294" s="22"/>
      <c r="AA294" s="22"/>
      <c r="AB294" s="42" t="s">
        <v>726</v>
      </c>
      <c r="AC294" s="22"/>
      <c r="AD294" s="22"/>
      <c r="AE294" s="22"/>
      <c r="AF294" s="22"/>
      <c r="AG294" s="22"/>
      <c r="AH294" s="22"/>
      <c r="AI294" s="4">
        <f>COUNTIF(AU294:AW294,5)+COUNTIF(BC294:BD294,5)+COUNTIF(BG294:BX294,5)+COUNTIF(AU294:AW294,9)+COUNTIF(BC294:BD294,9)+COUNTIF(BG294:BX294,9)</f>
        <v>0</v>
      </c>
      <c r="AJ294" s="4">
        <f>COUNTIF(AU294:AW294,15)+COUNTIF(BC294:BD294,15)+COUNTIF(BG294:BX294,15)+COUNTIF(AU294:AW294,25)+COUNTIF(BC294:BD294,25)+COUNTIF(BG294:BX294,25)</f>
        <v>2</v>
      </c>
      <c r="AK294" s="4" t="str">
        <f>IF(AJ294&gt;=1,"HOOG",IF(AI294&gt;=2,"MIDDEN","LAAG"))</f>
        <v>HOOG</v>
      </c>
      <c r="AL294" s="4" t="str">
        <f>IF(AND(AJ294=1,OR(G294="H",X294="H"),TEXT(D294,0)&lt;&gt;"4"),"J","N" )</f>
        <v>N</v>
      </c>
      <c r="AM294" s="4" t="s">
        <v>34</v>
      </c>
      <c r="AN294" s="80" t="str">
        <f>IF(OR(AM294="J",AL294="J"),"MIDDEN",AK294)</f>
        <v>HOOG</v>
      </c>
      <c r="AO294" s="4" t="s">
        <v>35</v>
      </c>
      <c r="AP294" s="4" t="s">
        <v>33</v>
      </c>
      <c r="AQ294" s="4" t="s">
        <v>112</v>
      </c>
      <c r="AR294" s="4" t="str">
        <f>IF(AND(AO294="H",AP294="K"),"J",IF(OR(AND(AO294="L",AP294="K",AQ294="J"),AND(AO294="H",AP294="G",AQ294="J")),"J","N"))</f>
        <v>J</v>
      </c>
      <c r="AS294" s="4" t="s">
        <v>112</v>
      </c>
      <c r="AT294" s="4" t="str">
        <f>IF(AR294="N",AN294,IF(AN294="LAAG","MIDDEN","HOOG"))</f>
        <v>HOOG</v>
      </c>
      <c r="AU294" s="6">
        <f>INDEX('P-07 HACCP score'!$C$3:$E$7,MATCH(E294,'P-07 HACCP score'!$B$3:$B$7,0),MATCH('D-14 Ernst'!A$2,'P-07 HACCP score'!$C$2:$E$2,0))</f>
        <v>1.5</v>
      </c>
      <c r="AV294" s="6">
        <f>INDEX('P-07 HACCP score'!$C$3:$E$7,MATCH(F294,'P-07 HACCP score'!$B$3:$B$7,0),MATCH('D-14 Ernst'!B$2,'P-07 HACCP score'!$C$2:$E$2,0))</f>
        <v>25</v>
      </c>
      <c r="AW294" s="6">
        <f>INDEX('P-07 HACCP score'!$C$3:$E$7,MATCH(G294,'P-07 HACCP score'!$B$3:$B$7,0),MATCH('D-14 Ernst'!C$2,'P-07 HACCP score'!$C$2:$E$2,0))</f>
        <v>15</v>
      </c>
      <c r="AX294" s="6">
        <f>INDEX('P-07 HACCP score'!$C$3:$E$7,MATCH(H294,'P-07 HACCP score'!$B$3:$B$7,0),MATCH('D-14 Ernst'!D$2,'P-07 HACCP score'!$C$2:$E$2,0))</f>
        <v>15</v>
      </c>
      <c r="AY294" s="6">
        <f>INDEX('P-07 HACCP score'!$C$3:$E$7,MATCH(I294,'P-07 HACCP score'!$B$3:$B$7,0),MATCH('D-14 Ernst'!E$2,'P-07 HACCP score'!$C$2:$E$2,0))</f>
        <v>15</v>
      </c>
      <c r="AZ294" s="6">
        <f>INDEX('P-07 HACCP score'!$C$3:$E$7,MATCH(J294,'P-07 HACCP score'!$B$3:$B$7,0),MATCH('D-14 Ernst'!F$2,'P-07 HACCP score'!$C$2:$E$2,0))</f>
        <v>1.5</v>
      </c>
      <c r="BA294" s="6">
        <f>INDEX('P-07 HACCP score'!$C$3:$E$7,MATCH(K294,'P-07 HACCP score'!$B$3:$B$7,0),MATCH('D-14 Ernst'!G$2,'P-07 HACCP score'!$C$2:$E$2,0))</f>
        <v>0</v>
      </c>
      <c r="BB294" s="6">
        <f>INDEX('P-07 HACCP score'!$C$3:$E$7,MATCH(L294,'P-07 HACCP score'!$B$3:$B$7,0),MATCH('D-14 Ernst'!H$2,'P-07 HACCP score'!$C$2:$E$2,0))</f>
        <v>1.5</v>
      </c>
      <c r="BC294" s="6">
        <f>INDEX('P-07 HACCP score'!$C$3:$E$7,MATCH(M294,'P-07 HACCP score'!$B$3:$B$7,0),MATCH('D-14 Ernst'!I$2,'P-07 HACCP score'!$C$2:$E$2,0))</f>
        <v>0</v>
      </c>
      <c r="BD294" s="6">
        <f>INDEX('P-07 HACCP score'!$C$3:$E$7,MATCH(N294,'P-07 HACCP score'!$B$3:$B$7,0),MATCH('D-14 Ernst'!J$2,'P-07 HACCP score'!$C$2:$E$2,0))</f>
        <v>0</v>
      </c>
      <c r="BE294" s="6">
        <f>INDEX('P-07 HACCP score'!$C$3:$E$7,MATCH(O294,'P-07 HACCP score'!$B$3:$B$7,0),MATCH('D-14 Ernst'!K$2,'P-07 HACCP score'!$C$2:$E$2,0))</f>
        <v>0</v>
      </c>
      <c r="BF294" s="6">
        <f>INDEX('P-07 HACCP score'!$C$3:$E$7,MATCH(P294,'P-07 HACCP score'!$B$3:$B$7,0),MATCH('D-14 Ernst'!L$2,'P-07 HACCP score'!$C$2:$E$2,0))</f>
        <v>0</v>
      </c>
      <c r="BG294" s="6">
        <f>INDEX('P-07 HACCP score'!$C$3:$E$7,MATCH(Q294,'P-07 HACCP score'!$B$3:$B$7,0),MATCH('D-14 Ernst'!M$2,'P-07 HACCP score'!$C$2:$E$2,0))</f>
        <v>2.5</v>
      </c>
      <c r="BH294" s="6">
        <f>INDEX('P-07 HACCP score'!$C$3:$E$7,MATCH(R294,'P-07 HACCP score'!$B$3:$B$7,0),MATCH('D-14 Ernst'!N$2,'P-07 HACCP score'!$C$2:$E$2,0))</f>
        <v>0</v>
      </c>
      <c r="BI294" s="6">
        <f>INDEX('P-07 HACCP score'!$C$3:$E$7,MATCH(S294,'P-07 HACCP score'!$B$3:$B$7,0),MATCH('D-14 Ernst'!O$2,'P-07 HACCP score'!$C$2:$E$2,0))</f>
        <v>0</v>
      </c>
      <c r="BJ294" s="6">
        <f>INDEX('P-07 HACCP score'!$C$3:$E$7,MATCH(T294,'P-07 HACCP score'!$B$3:$B$7,0),MATCH('D-14 Ernst'!P$2,'P-07 HACCP score'!$C$2:$E$2,0))</f>
        <v>0</v>
      </c>
      <c r="BK294" s="6">
        <f>INDEX('P-07 HACCP score'!$C$3:$E$7,MATCH(U294,'P-07 HACCP score'!$B$3:$B$7,0),MATCH('D-14 Ernst'!Q$2,'P-07 HACCP score'!$C$2:$E$2,0))</f>
        <v>0</v>
      </c>
      <c r="BL294" s="6">
        <f>INDEX('P-07 HACCP score'!$C$3:$E$7,MATCH(V294,'P-07 HACCP score'!$B$3:$B$7,0),MATCH('D-14 Ernst'!R$2,'P-07 HACCP score'!$C$2:$E$2,0))</f>
        <v>0</v>
      </c>
      <c r="BM294" s="6">
        <f>INDEX('P-07 HACCP score'!$C$3:$E$7,MATCH(W294,'P-07 HACCP score'!$B$3:$B$7,0),MATCH('D-14 Ernst'!S$2,'P-07 HACCP score'!$C$2:$E$2,0))</f>
        <v>0</v>
      </c>
      <c r="BN294" s="6">
        <f>INDEX('P-07 HACCP score'!$C$3:$E$7,MATCH(X294,'P-07 HACCP score'!$B$3:$B$7,0),MATCH('D-14 Ernst'!T$2,'P-07 HACCP score'!$C$2:$E$2,0))</f>
        <v>0</v>
      </c>
      <c r="BO294" s="6">
        <f>INDEX('P-07 HACCP score'!$C$3:$E$7,MATCH(Y294,'P-07 HACCP score'!$B$3:$B$7,0),MATCH('D-14 Ernst'!U$2,'P-07 HACCP score'!$C$2:$E$2,0))</f>
        <v>0</v>
      </c>
      <c r="BP294" s="6">
        <f>INDEX('P-07 HACCP score'!$C$3:$E$7,MATCH(Z294,'P-07 HACCP score'!$B$3:$B$7,0),MATCH('D-14 Ernst'!V$2,'P-07 HACCP score'!$C$2:$E$2,0))</f>
        <v>0</v>
      </c>
      <c r="BQ294" s="6">
        <f>INDEX('P-07 HACCP score'!$C$3:$E$7,MATCH(AA294,'P-07 HACCP score'!$B$3:$B$7,0),MATCH('D-14 Ernst'!W$2,'P-07 HACCP score'!$C$2:$E$2,0))</f>
        <v>0</v>
      </c>
      <c r="BR294" s="6">
        <f>INDEX('P-07 HACCP score'!$C$3:$E$7,MATCH(AB294,'P-07 HACCP score'!$B$3:$B$7,0),MATCH('D-14 Ernst'!X$2,'P-07 HACCP score'!$C$2:$E$2,0))</f>
        <v>1.5</v>
      </c>
      <c r="BS294" s="6">
        <f>INDEX('P-07 HACCP score'!$C$3:$E$7,MATCH(AC294,'P-07 HACCP score'!$B$3:$B$7,0),MATCH('D-14 Ernst'!Y$2,'P-07 HACCP score'!$C$2:$E$2,0))</f>
        <v>0</v>
      </c>
      <c r="BT294" s="6">
        <f>INDEX('P-07 HACCP score'!$C$3:$E$7,MATCH(AD294,'P-07 HACCP score'!$B$3:$B$7,0),MATCH('D-14 Ernst'!Z$2,'P-07 HACCP score'!$C$2:$E$2,0))</f>
        <v>0</v>
      </c>
      <c r="BU294" s="6">
        <f>INDEX('P-07 HACCP score'!$C$3:$E$7,MATCH(AE294,'P-07 HACCP score'!$B$3:$B$7,0),MATCH('D-14 Ernst'!AA$2,'P-07 HACCP score'!$C$2:$E$2,0))</f>
        <v>0</v>
      </c>
      <c r="BV294" s="6">
        <f>INDEX('P-07 HACCP score'!$C$3:$E$7,MATCH(AF294,'P-07 HACCP score'!$B$3:$B$7,0),MATCH('D-14 Ernst'!AB$2,'P-07 HACCP score'!$C$2:$E$2,0))</f>
        <v>0</v>
      </c>
      <c r="BW294" s="6">
        <f>INDEX('P-07 HACCP score'!$C$3:$E$7,MATCH(AG294,'P-07 HACCP score'!$B$3:$B$7,0),MATCH('D-14 Ernst'!AC$2,'P-07 HACCP score'!$C$2:$E$2,0))</f>
        <v>0</v>
      </c>
      <c r="BX294" s="6">
        <f>INDEX('P-07 HACCP score'!$C$3:$E$7,MATCH(AH294,'P-07 HACCP score'!$B$3:$B$7,0),MATCH('D-14 Ernst'!AD$2,'P-07 HACCP score'!$C$2:$E$2,0))</f>
        <v>0</v>
      </c>
    </row>
    <row r="295" spans="1:76" s="6" customFormat="1" x14ac:dyDescent="0.45">
      <c r="A295" s="47">
        <v>50231</v>
      </c>
      <c r="B295" s="81" t="s">
        <v>949</v>
      </c>
      <c r="C295" s="6" t="s">
        <v>634</v>
      </c>
      <c r="D295" s="21" t="s">
        <v>80</v>
      </c>
      <c r="E295" s="22" t="s">
        <v>726</v>
      </c>
      <c r="F295" s="22" t="s">
        <v>35</v>
      </c>
      <c r="G295" s="22" t="s">
        <v>35</v>
      </c>
      <c r="H295" s="25" t="s">
        <v>35</v>
      </c>
      <c r="I295" s="25" t="s">
        <v>35</v>
      </c>
      <c r="J295" s="25" t="s">
        <v>726</v>
      </c>
      <c r="K295" s="25"/>
      <c r="L295" s="25" t="s">
        <v>726</v>
      </c>
      <c r="M295" s="22"/>
      <c r="N295" s="22"/>
      <c r="O295" s="26"/>
      <c r="P295" s="26"/>
      <c r="Q295" s="22" t="s">
        <v>726</v>
      </c>
      <c r="R295" s="22"/>
      <c r="S295" s="22"/>
      <c r="T295" s="22"/>
      <c r="U295" s="22"/>
      <c r="V295" s="22"/>
      <c r="W295" s="22"/>
      <c r="X295" s="27" t="s">
        <v>43</v>
      </c>
      <c r="Y295" s="22"/>
      <c r="Z295" s="22"/>
      <c r="AA295" s="22"/>
      <c r="AB295" s="22"/>
      <c r="AC295" s="22"/>
      <c r="AD295" s="22"/>
      <c r="AE295" s="22"/>
      <c r="AF295" s="22"/>
      <c r="AG295" s="22"/>
      <c r="AH295" s="22"/>
      <c r="AI295" s="4">
        <f>COUNTIF(AU295:AW295,5)+COUNTIF(BC295:BD295,5)+COUNTIF(BG295:BX295,5)+COUNTIF(AU295:AW295,9)+COUNTIF(BC295:BD295,9)+COUNTIF(BG295:BX295,9)</f>
        <v>1</v>
      </c>
      <c r="AJ295" s="4">
        <f>COUNTIF(AU295:AW295,15)+COUNTIF(BC295:BD295,15)+COUNTIF(BG295:BX295,15)+COUNTIF(AU295:AW295,25)+COUNTIF(BC295:BD295,25)+COUNTIF(BG295:BX295,25)</f>
        <v>2</v>
      </c>
      <c r="AK295" s="4" t="str">
        <f>IF(AJ295&gt;=1,"HOOG",IF(AI295&gt;=2,"MIDDEN","LAAG"))</f>
        <v>HOOG</v>
      </c>
      <c r="AL295" s="4" t="str">
        <f>IF(AND(AJ295=1,OR(G295="H",X295="H"),TEXT(D295,0)&lt;&gt;"4"),"J","N" )</f>
        <v>N</v>
      </c>
      <c r="AM295" s="4" t="s">
        <v>34</v>
      </c>
      <c r="AN295" s="80" t="str">
        <f>IF(OR(AM295="J",AL295="J"),"MIDDEN",AK295)</f>
        <v>HOOG</v>
      </c>
      <c r="AO295" s="4" t="s">
        <v>35</v>
      </c>
      <c r="AP295" s="4" t="s">
        <v>33</v>
      </c>
      <c r="AQ295" s="4" t="s">
        <v>112</v>
      </c>
      <c r="AR295" s="4" t="str">
        <f>IF(AND(AO295="H",AP295="K"),"J",IF(OR(AND(AO295="L",AP295="K",AQ295="J"),AND(AO295="H",AP295="G",AQ295="J")),"J","N"))</f>
        <v>J</v>
      </c>
      <c r="AS295" s="4" t="s">
        <v>112</v>
      </c>
      <c r="AT295" s="4" t="str">
        <f>IF(AR295="N",AN295,IF(AN295="LAAG","MIDDEN","HOOG"))</f>
        <v>HOOG</v>
      </c>
      <c r="AU295" s="6">
        <f>INDEX('P-07 HACCP score'!$C$3:$E$7,MATCH(E295,'P-07 HACCP score'!$B$3:$B$7,0),MATCH('D-14 Ernst'!A$2,'P-07 HACCP score'!$C$2:$E$2,0))</f>
        <v>1.5</v>
      </c>
      <c r="AV295" s="6">
        <f>INDEX('P-07 HACCP score'!$C$3:$E$7,MATCH(F295,'P-07 HACCP score'!$B$3:$B$7,0),MATCH('D-14 Ernst'!B$2,'P-07 HACCP score'!$C$2:$E$2,0))</f>
        <v>25</v>
      </c>
      <c r="AW295" s="6">
        <f>INDEX('P-07 HACCP score'!$C$3:$E$7,MATCH(G295,'P-07 HACCP score'!$B$3:$B$7,0),MATCH('D-14 Ernst'!C$2,'P-07 HACCP score'!$C$2:$E$2,0))</f>
        <v>15</v>
      </c>
      <c r="AX295" s="6">
        <f>INDEX('P-07 HACCP score'!$C$3:$E$7,MATCH(H295,'P-07 HACCP score'!$B$3:$B$7,0),MATCH('D-14 Ernst'!D$2,'P-07 HACCP score'!$C$2:$E$2,0))</f>
        <v>15</v>
      </c>
      <c r="AY295" s="6">
        <f>INDEX('P-07 HACCP score'!$C$3:$E$7,MATCH(I295,'P-07 HACCP score'!$B$3:$B$7,0),MATCH('D-14 Ernst'!E$2,'P-07 HACCP score'!$C$2:$E$2,0))</f>
        <v>15</v>
      </c>
      <c r="AZ295" s="6">
        <f>INDEX('P-07 HACCP score'!$C$3:$E$7,MATCH(J295,'P-07 HACCP score'!$B$3:$B$7,0),MATCH('D-14 Ernst'!F$2,'P-07 HACCP score'!$C$2:$E$2,0))</f>
        <v>1.5</v>
      </c>
      <c r="BA295" s="6">
        <f>INDEX('P-07 HACCP score'!$C$3:$E$7,MATCH(K295,'P-07 HACCP score'!$B$3:$B$7,0),MATCH('D-14 Ernst'!G$2,'P-07 HACCP score'!$C$2:$E$2,0))</f>
        <v>0</v>
      </c>
      <c r="BB295" s="6">
        <f>INDEX('P-07 HACCP score'!$C$3:$E$7,MATCH(L295,'P-07 HACCP score'!$B$3:$B$7,0),MATCH('D-14 Ernst'!H$2,'P-07 HACCP score'!$C$2:$E$2,0))</f>
        <v>1.5</v>
      </c>
      <c r="BC295" s="6">
        <f>INDEX('P-07 HACCP score'!$C$3:$E$7,MATCH(M295,'P-07 HACCP score'!$B$3:$B$7,0),MATCH('D-14 Ernst'!I$2,'P-07 HACCP score'!$C$2:$E$2,0))</f>
        <v>0</v>
      </c>
      <c r="BD295" s="6">
        <f>INDEX('P-07 HACCP score'!$C$3:$E$7,MATCH(N295,'P-07 HACCP score'!$B$3:$B$7,0),MATCH('D-14 Ernst'!J$2,'P-07 HACCP score'!$C$2:$E$2,0))</f>
        <v>0</v>
      </c>
      <c r="BE295" s="6">
        <f>INDEX('P-07 HACCP score'!$C$3:$E$7,MATCH(O295,'P-07 HACCP score'!$B$3:$B$7,0),MATCH('D-14 Ernst'!K$2,'P-07 HACCP score'!$C$2:$E$2,0))</f>
        <v>0</v>
      </c>
      <c r="BF295" s="6">
        <f>INDEX('P-07 HACCP score'!$C$3:$E$7,MATCH(P295,'P-07 HACCP score'!$B$3:$B$7,0),MATCH('D-14 Ernst'!L$2,'P-07 HACCP score'!$C$2:$E$2,0))</f>
        <v>0</v>
      </c>
      <c r="BG295" s="6">
        <f>INDEX('P-07 HACCP score'!$C$3:$E$7,MATCH(Q295,'P-07 HACCP score'!$B$3:$B$7,0),MATCH('D-14 Ernst'!M$2,'P-07 HACCP score'!$C$2:$E$2,0))</f>
        <v>2.5</v>
      </c>
      <c r="BH295" s="6">
        <f>INDEX('P-07 HACCP score'!$C$3:$E$7,MATCH(R295,'P-07 HACCP score'!$B$3:$B$7,0),MATCH('D-14 Ernst'!N$2,'P-07 HACCP score'!$C$2:$E$2,0))</f>
        <v>0</v>
      </c>
      <c r="BI295" s="6">
        <f>INDEX('P-07 HACCP score'!$C$3:$E$7,MATCH(S295,'P-07 HACCP score'!$B$3:$B$7,0),MATCH('D-14 Ernst'!O$2,'P-07 HACCP score'!$C$2:$E$2,0))</f>
        <v>0</v>
      </c>
      <c r="BJ295" s="6">
        <f>INDEX('P-07 HACCP score'!$C$3:$E$7,MATCH(T295,'P-07 HACCP score'!$B$3:$B$7,0),MATCH('D-14 Ernst'!P$2,'P-07 HACCP score'!$C$2:$E$2,0))</f>
        <v>0</v>
      </c>
      <c r="BK295" s="6">
        <f>INDEX('P-07 HACCP score'!$C$3:$E$7,MATCH(U295,'P-07 HACCP score'!$B$3:$B$7,0),MATCH('D-14 Ernst'!Q$2,'P-07 HACCP score'!$C$2:$E$2,0))</f>
        <v>0</v>
      </c>
      <c r="BL295" s="6">
        <f>INDEX('P-07 HACCP score'!$C$3:$E$7,MATCH(V295,'P-07 HACCP score'!$B$3:$B$7,0),MATCH('D-14 Ernst'!R$2,'P-07 HACCP score'!$C$2:$E$2,0))</f>
        <v>0</v>
      </c>
      <c r="BM295" s="6">
        <f>INDEX('P-07 HACCP score'!$C$3:$E$7,MATCH(W295,'P-07 HACCP score'!$B$3:$B$7,0),MATCH('D-14 Ernst'!S$2,'P-07 HACCP score'!$C$2:$E$2,0))</f>
        <v>0</v>
      </c>
      <c r="BN295" s="6">
        <f>INDEX('P-07 HACCP score'!$C$3:$E$7,MATCH(X295,'P-07 HACCP score'!$B$3:$B$7,0),MATCH('D-14 Ernst'!T$2,'P-07 HACCP score'!$C$2:$E$2,0))</f>
        <v>9</v>
      </c>
      <c r="BO295" s="6">
        <f>INDEX('P-07 HACCP score'!$C$3:$E$7,MATCH(Y295,'P-07 HACCP score'!$B$3:$B$7,0),MATCH('D-14 Ernst'!U$2,'P-07 HACCP score'!$C$2:$E$2,0))</f>
        <v>0</v>
      </c>
      <c r="BP295" s="6">
        <f>INDEX('P-07 HACCP score'!$C$3:$E$7,MATCH(Z295,'P-07 HACCP score'!$B$3:$B$7,0),MATCH('D-14 Ernst'!V$2,'P-07 HACCP score'!$C$2:$E$2,0))</f>
        <v>0</v>
      </c>
      <c r="BQ295" s="6">
        <f>INDEX('P-07 HACCP score'!$C$3:$E$7,MATCH(AA295,'P-07 HACCP score'!$B$3:$B$7,0),MATCH('D-14 Ernst'!W$2,'P-07 HACCP score'!$C$2:$E$2,0))</f>
        <v>0</v>
      </c>
      <c r="BR295" s="6">
        <f>INDEX('P-07 HACCP score'!$C$3:$E$7,MATCH(AB295,'P-07 HACCP score'!$B$3:$B$7,0),MATCH('D-14 Ernst'!X$2,'P-07 HACCP score'!$C$2:$E$2,0))</f>
        <v>0</v>
      </c>
      <c r="BS295" s="6">
        <f>INDEX('P-07 HACCP score'!$C$3:$E$7,MATCH(AC295,'P-07 HACCP score'!$B$3:$B$7,0),MATCH('D-14 Ernst'!Y$2,'P-07 HACCP score'!$C$2:$E$2,0))</f>
        <v>0</v>
      </c>
      <c r="BT295" s="6">
        <f>INDEX('P-07 HACCP score'!$C$3:$E$7,MATCH(AD295,'P-07 HACCP score'!$B$3:$B$7,0),MATCH('D-14 Ernst'!Z$2,'P-07 HACCP score'!$C$2:$E$2,0))</f>
        <v>0</v>
      </c>
      <c r="BU295" s="6">
        <f>INDEX('P-07 HACCP score'!$C$3:$E$7,MATCH(AE295,'P-07 HACCP score'!$B$3:$B$7,0),MATCH('D-14 Ernst'!AA$2,'P-07 HACCP score'!$C$2:$E$2,0))</f>
        <v>0</v>
      </c>
      <c r="BV295" s="6">
        <f>INDEX('P-07 HACCP score'!$C$3:$E$7,MATCH(AF295,'P-07 HACCP score'!$B$3:$B$7,0),MATCH('D-14 Ernst'!AB$2,'P-07 HACCP score'!$C$2:$E$2,0))</f>
        <v>0</v>
      </c>
      <c r="BW295" s="6">
        <f>INDEX('P-07 HACCP score'!$C$3:$E$7,MATCH(AG295,'P-07 HACCP score'!$B$3:$B$7,0),MATCH('D-14 Ernst'!AC$2,'P-07 HACCP score'!$C$2:$E$2,0))</f>
        <v>0</v>
      </c>
      <c r="BX295" s="6">
        <f>INDEX('P-07 HACCP score'!$C$3:$E$7,MATCH(AH295,'P-07 HACCP score'!$B$3:$B$7,0),MATCH('D-14 Ernst'!AD$2,'P-07 HACCP score'!$C$2:$E$2,0))</f>
        <v>0</v>
      </c>
    </row>
    <row r="296" spans="1:76" s="6" customFormat="1" x14ac:dyDescent="0.45">
      <c r="A296" s="47">
        <v>50250</v>
      </c>
      <c r="B296" s="81" t="s">
        <v>950</v>
      </c>
      <c r="C296" s="6" t="s">
        <v>634</v>
      </c>
      <c r="D296" s="21" t="s">
        <v>80</v>
      </c>
      <c r="E296" s="22" t="s">
        <v>726</v>
      </c>
      <c r="F296" s="22" t="s">
        <v>35</v>
      </c>
      <c r="G296" s="22" t="s">
        <v>35</v>
      </c>
      <c r="H296" s="25" t="s">
        <v>35</v>
      </c>
      <c r="I296" s="25" t="s">
        <v>35</v>
      </c>
      <c r="J296" s="25" t="s">
        <v>726</v>
      </c>
      <c r="K296" s="25"/>
      <c r="L296" s="25" t="s">
        <v>726</v>
      </c>
      <c r="M296" s="22"/>
      <c r="N296" s="22"/>
      <c r="O296" s="26"/>
      <c r="P296" s="26"/>
      <c r="Q296" s="22" t="s">
        <v>726</v>
      </c>
      <c r="R296" s="22"/>
      <c r="S296" s="22"/>
      <c r="T296" s="22"/>
      <c r="U296" s="22"/>
      <c r="V296" s="22"/>
      <c r="W296" s="22"/>
      <c r="X296" s="22"/>
      <c r="Y296" s="22"/>
      <c r="Z296" s="22"/>
      <c r="AA296" s="22"/>
      <c r="AB296" s="22"/>
      <c r="AC296" s="22"/>
      <c r="AD296" s="22"/>
      <c r="AE296" s="22"/>
      <c r="AF296" s="22"/>
      <c r="AG296" s="22"/>
      <c r="AH296" s="22"/>
      <c r="AI296" s="4">
        <f>COUNTIF(AU296:AW296,5)+COUNTIF(BC296:BD296,5)+COUNTIF(BG296:BX296,5)+COUNTIF(AU296:AW296,9)+COUNTIF(BC296:BD296,9)+COUNTIF(BG296:BX296,9)</f>
        <v>0</v>
      </c>
      <c r="AJ296" s="4">
        <f>COUNTIF(AU296:AW296,15)+COUNTIF(BC296:BD296,15)+COUNTIF(BG296:BX296,15)+COUNTIF(AU296:AW296,25)+COUNTIF(BC296:BD296,25)+COUNTIF(BG296:BX296,25)</f>
        <v>2</v>
      </c>
      <c r="AK296" s="4" t="str">
        <f>IF(AJ296&gt;=1,"HOOG",IF(AI296&gt;=2,"MIDDEN","LAAG"))</f>
        <v>HOOG</v>
      </c>
      <c r="AL296" s="4" t="str">
        <f>IF(AND(AJ296=1,OR(G296="H",X296="H"),TEXT(D296,0)&lt;&gt;"4"),"J","N" )</f>
        <v>N</v>
      </c>
      <c r="AM296" s="4" t="s">
        <v>34</v>
      </c>
      <c r="AN296" s="80" t="str">
        <f>IF(OR(AM296="J",AL296="J"),"MIDDEN",AK296)</f>
        <v>HOOG</v>
      </c>
      <c r="AO296" s="4" t="s">
        <v>35</v>
      </c>
      <c r="AP296" s="4" t="s">
        <v>33</v>
      </c>
      <c r="AQ296" s="4" t="s">
        <v>112</v>
      </c>
      <c r="AR296" s="4" t="str">
        <f>IF(AND(AO296="H",AP296="K"),"J",IF(OR(AND(AO296="L",AP296="K",AQ296="J"),AND(AO296="H",AP296="G",AQ296="J")),"J","N"))</f>
        <v>J</v>
      </c>
      <c r="AS296" s="4" t="s">
        <v>112</v>
      </c>
      <c r="AT296" s="4" t="str">
        <f>IF(AR296="N",AN296,IF(AN296="LAAG","MIDDEN","HOOG"))</f>
        <v>HOOG</v>
      </c>
      <c r="AU296" s="6">
        <f>INDEX('P-07 HACCP score'!$C$3:$E$7,MATCH(E296,'P-07 HACCP score'!$B$3:$B$7,0),MATCH('D-14 Ernst'!A$2,'P-07 HACCP score'!$C$2:$E$2,0))</f>
        <v>1.5</v>
      </c>
      <c r="AV296" s="6">
        <f>INDEX('P-07 HACCP score'!$C$3:$E$7,MATCH(F296,'P-07 HACCP score'!$B$3:$B$7,0),MATCH('D-14 Ernst'!B$2,'P-07 HACCP score'!$C$2:$E$2,0))</f>
        <v>25</v>
      </c>
      <c r="AW296" s="6">
        <f>INDEX('P-07 HACCP score'!$C$3:$E$7,MATCH(G296,'P-07 HACCP score'!$B$3:$B$7,0),MATCH('D-14 Ernst'!C$2,'P-07 HACCP score'!$C$2:$E$2,0))</f>
        <v>15</v>
      </c>
      <c r="AX296" s="6">
        <f>INDEX('P-07 HACCP score'!$C$3:$E$7,MATCH(H296,'P-07 HACCP score'!$B$3:$B$7,0),MATCH('D-14 Ernst'!D$2,'P-07 HACCP score'!$C$2:$E$2,0))</f>
        <v>15</v>
      </c>
      <c r="AY296" s="6">
        <f>INDEX('P-07 HACCP score'!$C$3:$E$7,MATCH(I296,'P-07 HACCP score'!$B$3:$B$7,0),MATCH('D-14 Ernst'!E$2,'P-07 HACCP score'!$C$2:$E$2,0))</f>
        <v>15</v>
      </c>
      <c r="AZ296" s="6">
        <f>INDEX('P-07 HACCP score'!$C$3:$E$7,MATCH(J296,'P-07 HACCP score'!$B$3:$B$7,0),MATCH('D-14 Ernst'!F$2,'P-07 HACCP score'!$C$2:$E$2,0))</f>
        <v>1.5</v>
      </c>
      <c r="BA296" s="6">
        <f>INDEX('P-07 HACCP score'!$C$3:$E$7,MATCH(K296,'P-07 HACCP score'!$B$3:$B$7,0),MATCH('D-14 Ernst'!G$2,'P-07 HACCP score'!$C$2:$E$2,0))</f>
        <v>0</v>
      </c>
      <c r="BB296" s="6">
        <f>INDEX('P-07 HACCP score'!$C$3:$E$7,MATCH(L296,'P-07 HACCP score'!$B$3:$B$7,0),MATCH('D-14 Ernst'!H$2,'P-07 HACCP score'!$C$2:$E$2,0))</f>
        <v>1.5</v>
      </c>
      <c r="BC296" s="6">
        <f>INDEX('P-07 HACCP score'!$C$3:$E$7,MATCH(M296,'P-07 HACCP score'!$B$3:$B$7,0),MATCH('D-14 Ernst'!I$2,'P-07 HACCP score'!$C$2:$E$2,0))</f>
        <v>0</v>
      </c>
      <c r="BD296" s="6">
        <f>INDEX('P-07 HACCP score'!$C$3:$E$7,MATCH(N296,'P-07 HACCP score'!$B$3:$B$7,0),MATCH('D-14 Ernst'!J$2,'P-07 HACCP score'!$C$2:$E$2,0))</f>
        <v>0</v>
      </c>
      <c r="BE296" s="6">
        <f>INDEX('P-07 HACCP score'!$C$3:$E$7,MATCH(O296,'P-07 HACCP score'!$B$3:$B$7,0),MATCH('D-14 Ernst'!K$2,'P-07 HACCP score'!$C$2:$E$2,0))</f>
        <v>0</v>
      </c>
      <c r="BF296" s="6">
        <f>INDEX('P-07 HACCP score'!$C$3:$E$7,MATCH(P296,'P-07 HACCP score'!$B$3:$B$7,0),MATCH('D-14 Ernst'!L$2,'P-07 HACCP score'!$C$2:$E$2,0))</f>
        <v>0</v>
      </c>
      <c r="BG296" s="6">
        <f>INDEX('P-07 HACCP score'!$C$3:$E$7,MATCH(Q296,'P-07 HACCP score'!$B$3:$B$7,0),MATCH('D-14 Ernst'!M$2,'P-07 HACCP score'!$C$2:$E$2,0))</f>
        <v>2.5</v>
      </c>
      <c r="BH296" s="6">
        <f>INDEX('P-07 HACCP score'!$C$3:$E$7,MATCH(R296,'P-07 HACCP score'!$B$3:$B$7,0),MATCH('D-14 Ernst'!N$2,'P-07 HACCP score'!$C$2:$E$2,0))</f>
        <v>0</v>
      </c>
      <c r="BI296" s="6">
        <f>INDEX('P-07 HACCP score'!$C$3:$E$7,MATCH(S296,'P-07 HACCP score'!$B$3:$B$7,0),MATCH('D-14 Ernst'!O$2,'P-07 HACCP score'!$C$2:$E$2,0))</f>
        <v>0</v>
      </c>
      <c r="BJ296" s="6">
        <f>INDEX('P-07 HACCP score'!$C$3:$E$7,MATCH(T296,'P-07 HACCP score'!$B$3:$B$7,0),MATCH('D-14 Ernst'!P$2,'P-07 HACCP score'!$C$2:$E$2,0))</f>
        <v>0</v>
      </c>
      <c r="BK296" s="6">
        <f>INDEX('P-07 HACCP score'!$C$3:$E$7,MATCH(U296,'P-07 HACCP score'!$B$3:$B$7,0),MATCH('D-14 Ernst'!Q$2,'P-07 HACCP score'!$C$2:$E$2,0))</f>
        <v>0</v>
      </c>
      <c r="BL296" s="6">
        <f>INDEX('P-07 HACCP score'!$C$3:$E$7,MATCH(V296,'P-07 HACCP score'!$B$3:$B$7,0),MATCH('D-14 Ernst'!R$2,'P-07 HACCP score'!$C$2:$E$2,0))</f>
        <v>0</v>
      </c>
      <c r="BM296" s="6">
        <f>INDEX('P-07 HACCP score'!$C$3:$E$7,MATCH(W296,'P-07 HACCP score'!$B$3:$B$7,0),MATCH('D-14 Ernst'!S$2,'P-07 HACCP score'!$C$2:$E$2,0))</f>
        <v>0</v>
      </c>
      <c r="BN296" s="6">
        <f>INDEX('P-07 HACCP score'!$C$3:$E$7,MATCH(X296,'P-07 HACCP score'!$B$3:$B$7,0),MATCH('D-14 Ernst'!T$2,'P-07 HACCP score'!$C$2:$E$2,0))</f>
        <v>0</v>
      </c>
      <c r="BO296" s="6">
        <f>INDEX('P-07 HACCP score'!$C$3:$E$7,MATCH(Y296,'P-07 HACCP score'!$B$3:$B$7,0),MATCH('D-14 Ernst'!U$2,'P-07 HACCP score'!$C$2:$E$2,0))</f>
        <v>0</v>
      </c>
      <c r="BP296" s="6">
        <f>INDEX('P-07 HACCP score'!$C$3:$E$7,MATCH(Z296,'P-07 HACCP score'!$B$3:$B$7,0),MATCH('D-14 Ernst'!V$2,'P-07 HACCP score'!$C$2:$E$2,0))</f>
        <v>0</v>
      </c>
      <c r="BQ296" s="6">
        <f>INDEX('P-07 HACCP score'!$C$3:$E$7,MATCH(AA296,'P-07 HACCP score'!$B$3:$B$7,0),MATCH('D-14 Ernst'!W$2,'P-07 HACCP score'!$C$2:$E$2,0))</f>
        <v>0</v>
      </c>
      <c r="BR296" s="6">
        <f>INDEX('P-07 HACCP score'!$C$3:$E$7,MATCH(AB296,'P-07 HACCP score'!$B$3:$B$7,0),MATCH('D-14 Ernst'!X$2,'P-07 HACCP score'!$C$2:$E$2,0))</f>
        <v>0</v>
      </c>
      <c r="BS296" s="6">
        <f>INDEX('P-07 HACCP score'!$C$3:$E$7,MATCH(AC296,'P-07 HACCP score'!$B$3:$B$7,0),MATCH('D-14 Ernst'!Y$2,'P-07 HACCP score'!$C$2:$E$2,0))</f>
        <v>0</v>
      </c>
      <c r="BT296" s="6">
        <f>INDEX('P-07 HACCP score'!$C$3:$E$7,MATCH(AD296,'P-07 HACCP score'!$B$3:$B$7,0),MATCH('D-14 Ernst'!Z$2,'P-07 HACCP score'!$C$2:$E$2,0))</f>
        <v>0</v>
      </c>
      <c r="BU296" s="6">
        <f>INDEX('P-07 HACCP score'!$C$3:$E$7,MATCH(AE296,'P-07 HACCP score'!$B$3:$B$7,0),MATCH('D-14 Ernst'!AA$2,'P-07 HACCP score'!$C$2:$E$2,0))</f>
        <v>0</v>
      </c>
      <c r="BV296" s="6">
        <f>INDEX('P-07 HACCP score'!$C$3:$E$7,MATCH(AF296,'P-07 HACCP score'!$B$3:$B$7,0),MATCH('D-14 Ernst'!AB$2,'P-07 HACCP score'!$C$2:$E$2,0))</f>
        <v>0</v>
      </c>
      <c r="BW296" s="6">
        <f>INDEX('P-07 HACCP score'!$C$3:$E$7,MATCH(AG296,'P-07 HACCP score'!$B$3:$B$7,0),MATCH('D-14 Ernst'!AC$2,'P-07 HACCP score'!$C$2:$E$2,0))</f>
        <v>0</v>
      </c>
      <c r="BX296" s="6">
        <f>INDEX('P-07 HACCP score'!$C$3:$E$7,MATCH(AH296,'P-07 HACCP score'!$B$3:$B$7,0),MATCH('D-14 Ernst'!AD$2,'P-07 HACCP score'!$C$2:$E$2,0))</f>
        <v>0</v>
      </c>
    </row>
    <row r="297" spans="1:76" s="6" customFormat="1" x14ac:dyDescent="0.45">
      <c r="A297" s="47">
        <v>50240</v>
      </c>
      <c r="B297" s="81" t="s">
        <v>786</v>
      </c>
      <c r="C297" s="6" t="s">
        <v>634</v>
      </c>
      <c r="D297" s="21" t="s">
        <v>80</v>
      </c>
      <c r="E297" s="22" t="s">
        <v>726</v>
      </c>
      <c r="F297" s="22" t="s">
        <v>35</v>
      </c>
      <c r="G297" s="22" t="s">
        <v>35</v>
      </c>
      <c r="H297" s="25" t="s">
        <v>35</v>
      </c>
      <c r="I297" s="25" t="s">
        <v>35</v>
      </c>
      <c r="J297" s="25" t="s">
        <v>726</v>
      </c>
      <c r="K297" s="25"/>
      <c r="L297" s="25" t="s">
        <v>726</v>
      </c>
      <c r="M297" s="22"/>
      <c r="N297" s="22"/>
      <c r="O297" s="26"/>
      <c r="P297" s="26"/>
      <c r="Q297" s="22" t="s">
        <v>726</v>
      </c>
      <c r="R297" s="22"/>
      <c r="S297" s="22"/>
      <c r="T297" s="22"/>
      <c r="U297" s="22"/>
      <c r="V297" s="22"/>
      <c r="W297" s="22"/>
      <c r="X297" s="22"/>
      <c r="Y297" s="22"/>
      <c r="Z297" s="22" t="s">
        <v>726</v>
      </c>
      <c r="AA297" s="22"/>
      <c r="AB297" s="22"/>
      <c r="AC297" s="22"/>
      <c r="AD297" s="22"/>
      <c r="AE297" s="22"/>
      <c r="AF297" s="22"/>
      <c r="AG297" s="22"/>
      <c r="AH297" s="22"/>
      <c r="AI297" s="4">
        <f>COUNTIF(AU297:AW297,5)+COUNTIF(BC297:BD297,5)+COUNTIF(BG297:BX297,5)+COUNTIF(AU297:AW297,9)+COUNTIF(BC297:BD297,9)+COUNTIF(BG297:BX297,9)</f>
        <v>0</v>
      </c>
      <c r="AJ297" s="4">
        <f>COUNTIF(AU297:AW297,15)+COUNTIF(BC297:BD297,15)+COUNTIF(BG297:BX297,15)+COUNTIF(AU297:AW297,25)+COUNTIF(BC297:BD297,25)+COUNTIF(BG297:BX297,25)</f>
        <v>2</v>
      </c>
      <c r="AK297" s="4" t="str">
        <f>IF(AJ297&gt;=1,"HOOG",IF(AI297&gt;=2,"MIDDEN","LAAG"))</f>
        <v>HOOG</v>
      </c>
      <c r="AL297" s="4" t="str">
        <f>IF(AND(AJ297=1,OR(G297="H",X297="H"),TEXT(D297,0)&lt;&gt;"4"),"J","N" )</f>
        <v>N</v>
      </c>
      <c r="AM297" s="4" t="s">
        <v>34</v>
      </c>
      <c r="AN297" s="80" t="str">
        <f>IF(OR(AM297="J",AL297="J"),"MIDDEN",AK297)</f>
        <v>HOOG</v>
      </c>
      <c r="AO297" s="4" t="s">
        <v>35</v>
      </c>
      <c r="AP297" s="4" t="s">
        <v>33</v>
      </c>
      <c r="AQ297" s="4" t="s">
        <v>112</v>
      </c>
      <c r="AR297" s="4" t="str">
        <f>IF(AND(AO297="H",AP297="K"),"J",IF(OR(AND(AO297="L",AP297="K",AQ297="J"),AND(AO297="H",AP297="G",AQ297="J")),"J","N"))</f>
        <v>J</v>
      </c>
      <c r="AS297" s="4" t="s">
        <v>112</v>
      </c>
      <c r="AT297" s="4" t="str">
        <f>IF(AR297="N",AN297,IF(AN297="LAAG","MIDDEN","HOOG"))</f>
        <v>HOOG</v>
      </c>
      <c r="AU297" s="6">
        <f>INDEX('P-07 HACCP score'!$C$3:$E$7,MATCH(E297,'P-07 HACCP score'!$B$3:$B$7,0),MATCH('D-14 Ernst'!A$2,'P-07 HACCP score'!$C$2:$E$2,0))</f>
        <v>1.5</v>
      </c>
      <c r="AV297" s="6">
        <f>INDEX('P-07 HACCP score'!$C$3:$E$7,MATCH(F297,'P-07 HACCP score'!$B$3:$B$7,0),MATCH('D-14 Ernst'!B$2,'P-07 HACCP score'!$C$2:$E$2,0))</f>
        <v>25</v>
      </c>
      <c r="AW297" s="6">
        <f>INDEX('P-07 HACCP score'!$C$3:$E$7,MATCH(G297,'P-07 HACCP score'!$B$3:$B$7,0),MATCH('D-14 Ernst'!C$2,'P-07 HACCP score'!$C$2:$E$2,0))</f>
        <v>15</v>
      </c>
      <c r="AX297" s="6">
        <f>INDEX('P-07 HACCP score'!$C$3:$E$7,MATCH(H297,'P-07 HACCP score'!$B$3:$B$7,0),MATCH('D-14 Ernst'!D$2,'P-07 HACCP score'!$C$2:$E$2,0))</f>
        <v>15</v>
      </c>
      <c r="AY297" s="6">
        <f>INDEX('P-07 HACCP score'!$C$3:$E$7,MATCH(I297,'P-07 HACCP score'!$B$3:$B$7,0),MATCH('D-14 Ernst'!E$2,'P-07 HACCP score'!$C$2:$E$2,0))</f>
        <v>15</v>
      </c>
      <c r="AZ297" s="6">
        <f>INDEX('P-07 HACCP score'!$C$3:$E$7,MATCH(J297,'P-07 HACCP score'!$B$3:$B$7,0),MATCH('D-14 Ernst'!F$2,'P-07 HACCP score'!$C$2:$E$2,0))</f>
        <v>1.5</v>
      </c>
      <c r="BA297" s="6">
        <f>INDEX('P-07 HACCP score'!$C$3:$E$7,MATCH(K297,'P-07 HACCP score'!$B$3:$B$7,0),MATCH('D-14 Ernst'!G$2,'P-07 HACCP score'!$C$2:$E$2,0))</f>
        <v>0</v>
      </c>
      <c r="BB297" s="6">
        <f>INDEX('P-07 HACCP score'!$C$3:$E$7,MATCH(L297,'P-07 HACCP score'!$B$3:$B$7,0),MATCH('D-14 Ernst'!H$2,'P-07 HACCP score'!$C$2:$E$2,0))</f>
        <v>1.5</v>
      </c>
      <c r="BC297" s="6">
        <f>INDEX('P-07 HACCP score'!$C$3:$E$7,MATCH(M297,'P-07 HACCP score'!$B$3:$B$7,0),MATCH('D-14 Ernst'!I$2,'P-07 HACCP score'!$C$2:$E$2,0))</f>
        <v>0</v>
      </c>
      <c r="BD297" s="6">
        <f>INDEX('P-07 HACCP score'!$C$3:$E$7,MATCH(N297,'P-07 HACCP score'!$B$3:$B$7,0),MATCH('D-14 Ernst'!J$2,'P-07 HACCP score'!$C$2:$E$2,0))</f>
        <v>0</v>
      </c>
      <c r="BE297" s="6">
        <f>INDEX('P-07 HACCP score'!$C$3:$E$7,MATCH(O297,'P-07 HACCP score'!$B$3:$B$7,0),MATCH('D-14 Ernst'!K$2,'P-07 HACCP score'!$C$2:$E$2,0))</f>
        <v>0</v>
      </c>
      <c r="BF297" s="6">
        <f>INDEX('P-07 HACCP score'!$C$3:$E$7,MATCH(P297,'P-07 HACCP score'!$B$3:$B$7,0),MATCH('D-14 Ernst'!L$2,'P-07 HACCP score'!$C$2:$E$2,0))</f>
        <v>0</v>
      </c>
      <c r="BG297" s="6">
        <f>INDEX('P-07 HACCP score'!$C$3:$E$7,MATCH(Q297,'P-07 HACCP score'!$B$3:$B$7,0),MATCH('D-14 Ernst'!M$2,'P-07 HACCP score'!$C$2:$E$2,0))</f>
        <v>2.5</v>
      </c>
      <c r="BH297" s="6">
        <f>INDEX('P-07 HACCP score'!$C$3:$E$7,MATCH(R297,'P-07 HACCP score'!$B$3:$B$7,0),MATCH('D-14 Ernst'!N$2,'P-07 HACCP score'!$C$2:$E$2,0))</f>
        <v>0</v>
      </c>
      <c r="BI297" s="6">
        <f>INDEX('P-07 HACCP score'!$C$3:$E$7,MATCH(S297,'P-07 HACCP score'!$B$3:$B$7,0),MATCH('D-14 Ernst'!O$2,'P-07 HACCP score'!$C$2:$E$2,0))</f>
        <v>0</v>
      </c>
      <c r="BJ297" s="6">
        <f>INDEX('P-07 HACCP score'!$C$3:$E$7,MATCH(T297,'P-07 HACCP score'!$B$3:$B$7,0),MATCH('D-14 Ernst'!P$2,'P-07 HACCP score'!$C$2:$E$2,0))</f>
        <v>0</v>
      </c>
      <c r="BK297" s="6">
        <f>INDEX('P-07 HACCP score'!$C$3:$E$7,MATCH(U297,'P-07 HACCP score'!$B$3:$B$7,0),MATCH('D-14 Ernst'!Q$2,'P-07 HACCP score'!$C$2:$E$2,0))</f>
        <v>0</v>
      </c>
      <c r="BL297" s="6">
        <f>INDEX('P-07 HACCP score'!$C$3:$E$7,MATCH(V297,'P-07 HACCP score'!$B$3:$B$7,0),MATCH('D-14 Ernst'!R$2,'P-07 HACCP score'!$C$2:$E$2,0))</f>
        <v>0</v>
      </c>
      <c r="BM297" s="6">
        <f>INDEX('P-07 HACCP score'!$C$3:$E$7,MATCH(W297,'P-07 HACCP score'!$B$3:$B$7,0),MATCH('D-14 Ernst'!S$2,'P-07 HACCP score'!$C$2:$E$2,0))</f>
        <v>0</v>
      </c>
      <c r="BN297" s="6">
        <f>INDEX('P-07 HACCP score'!$C$3:$E$7,MATCH(X297,'P-07 HACCP score'!$B$3:$B$7,0),MATCH('D-14 Ernst'!T$2,'P-07 HACCP score'!$C$2:$E$2,0))</f>
        <v>0</v>
      </c>
      <c r="BO297" s="6">
        <f>INDEX('P-07 HACCP score'!$C$3:$E$7,MATCH(Y297,'P-07 HACCP score'!$B$3:$B$7,0),MATCH('D-14 Ernst'!U$2,'P-07 HACCP score'!$C$2:$E$2,0))</f>
        <v>0</v>
      </c>
      <c r="BP297" s="6">
        <f>INDEX('P-07 HACCP score'!$C$3:$E$7,MATCH(Z297,'P-07 HACCP score'!$B$3:$B$7,0),MATCH('D-14 Ernst'!V$2,'P-07 HACCP score'!$C$2:$E$2,0))</f>
        <v>0.5</v>
      </c>
      <c r="BQ297" s="6">
        <f>INDEX('P-07 HACCP score'!$C$3:$E$7,MATCH(AA297,'P-07 HACCP score'!$B$3:$B$7,0),MATCH('D-14 Ernst'!W$2,'P-07 HACCP score'!$C$2:$E$2,0))</f>
        <v>0</v>
      </c>
      <c r="BR297" s="6">
        <f>INDEX('P-07 HACCP score'!$C$3:$E$7,MATCH(AB297,'P-07 HACCP score'!$B$3:$B$7,0),MATCH('D-14 Ernst'!X$2,'P-07 HACCP score'!$C$2:$E$2,0))</f>
        <v>0</v>
      </c>
      <c r="BS297" s="6">
        <f>INDEX('P-07 HACCP score'!$C$3:$E$7,MATCH(AC297,'P-07 HACCP score'!$B$3:$B$7,0),MATCH('D-14 Ernst'!Y$2,'P-07 HACCP score'!$C$2:$E$2,0))</f>
        <v>0</v>
      </c>
      <c r="BT297" s="6">
        <f>INDEX('P-07 HACCP score'!$C$3:$E$7,MATCH(AD297,'P-07 HACCP score'!$B$3:$B$7,0),MATCH('D-14 Ernst'!Z$2,'P-07 HACCP score'!$C$2:$E$2,0))</f>
        <v>0</v>
      </c>
      <c r="BU297" s="6">
        <f>INDEX('P-07 HACCP score'!$C$3:$E$7,MATCH(AE297,'P-07 HACCP score'!$B$3:$B$7,0),MATCH('D-14 Ernst'!AA$2,'P-07 HACCP score'!$C$2:$E$2,0))</f>
        <v>0</v>
      </c>
      <c r="BV297" s="6">
        <f>INDEX('P-07 HACCP score'!$C$3:$E$7,MATCH(AF297,'P-07 HACCP score'!$B$3:$B$7,0),MATCH('D-14 Ernst'!AB$2,'P-07 HACCP score'!$C$2:$E$2,0))</f>
        <v>0</v>
      </c>
      <c r="BW297" s="6">
        <f>INDEX('P-07 HACCP score'!$C$3:$E$7,MATCH(AG297,'P-07 HACCP score'!$B$3:$B$7,0),MATCH('D-14 Ernst'!AC$2,'P-07 HACCP score'!$C$2:$E$2,0))</f>
        <v>0</v>
      </c>
      <c r="BX297" s="6">
        <f>INDEX('P-07 HACCP score'!$C$3:$E$7,MATCH(AH297,'P-07 HACCP score'!$B$3:$B$7,0),MATCH('D-14 Ernst'!AD$2,'P-07 HACCP score'!$C$2:$E$2,0))</f>
        <v>0</v>
      </c>
    </row>
    <row r="298" spans="1:76" s="6" customFormat="1" x14ac:dyDescent="0.45">
      <c r="A298" s="47">
        <v>50270</v>
      </c>
      <c r="B298" s="6" t="s">
        <v>787</v>
      </c>
      <c r="C298" s="6" t="s">
        <v>634</v>
      </c>
      <c r="D298" s="21" t="s">
        <v>80</v>
      </c>
      <c r="E298" s="22" t="s">
        <v>726</v>
      </c>
      <c r="F298" s="22" t="s">
        <v>43</v>
      </c>
      <c r="G298" s="42" t="s">
        <v>43</v>
      </c>
      <c r="H298" s="25" t="s">
        <v>43</v>
      </c>
      <c r="I298" s="44" t="s">
        <v>43</v>
      </c>
      <c r="J298" s="25" t="s">
        <v>726</v>
      </c>
      <c r="K298" s="25"/>
      <c r="L298" s="25" t="s">
        <v>726</v>
      </c>
      <c r="M298" s="22"/>
      <c r="N298" s="22"/>
      <c r="O298" s="26"/>
      <c r="P298" s="26"/>
      <c r="Q298" s="22" t="s">
        <v>726</v>
      </c>
      <c r="R298" s="22"/>
      <c r="S298" s="22"/>
      <c r="T298" s="22"/>
      <c r="U298" s="22"/>
      <c r="V298" s="22"/>
      <c r="W298" s="22"/>
      <c r="X298" s="22"/>
      <c r="Y298" s="22"/>
      <c r="Z298" s="22"/>
      <c r="AA298" s="22"/>
      <c r="AB298" s="22"/>
      <c r="AC298" s="22"/>
      <c r="AD298" s="22"/>
      <c r="AE298" s="22"/>
      <c r="AF298" s="22"/>
      <c r="AG298" s="22"/>
      <c r="AH298" s="22"/>
      <c r="AI298" s="4">
        <f>COUNTIF(AU298:AW298,5)+COUNTIF(BC298:BD298,5)+COUNTIF(BG298:BX298,5)+COUNTIF(AU298:AW298,9)+COUNTIF(BC298:BD298,9)+COUNTIF(BG298:BX298,9)</f>
        <v>1</v>
      </c>
      <c r="AJ298" s="4">
        <f>COUNTIF(AU298:AW298,15)+COUNTIF(BC298:BD298,15)+COUNTIF(BG298:BX298,15)+COUNTIF(AU298:AW298,25)+COUNTIF(BC298:BD298,25)+COUNTIF(BG298:BX298,25)</f>
        <v>1</v>
      </c>
      <c r="AK298" s="4" t="str">
        <f>IF(AJ298&gt;=1,"HOOG",IF(AI298&gt;=2,"MIDDEN","LAAG"))</f>
        <v>HOOG</v>
      </c>
      <c r="AL298" s="4" t="str">
        <f>IF(AND(AJ298=1,OR(G298="H",X298="H"),TEXT(D298,0)&lt;&gt;"4"),"J","N" )</f>
        <v>N</v>
      </c>
      <c r="AM298" s="4" t="s">
        <v>34</v>
      </c>
      <c r="AN298" s="80" t="str">
        <f>IF(OR(AM298="J",AL298="J"),"MIDDEN",AK298)</f>
        <v>HOOG</v>
      </c>
      <c r="AO298" s="4" t="s">
        <v>32</v>
      </c>
      <c r="AP298" s="4" t="s">
        <v>33</v>
      </c>
      <c r="AQ298" s="4" t="s">
        <v>112</v>
      </c>
      <c r="AR298" s="4" t="str">
        <f>IF(AND(AO298="H",AP298="K"),"J",IF(OR(AND(AO298="L",AP298="K",AQ298="J"),AND(AO298="H",AP298="G",AQ298="J")),"J","N"))</f>
        <v>J</v>
      </c>
      <c r="AS298" s="4" t="s">
        <v>112</v>
      </c>
      <c r="AT298" s="4" t="str">
        <f>IF(AR298="N",AN298,IF(AN298="LAAG","MIDDEN","HOOG"))</f>
        <v>HOOG</v>
      </c>
      <c r="AU298" s="6">
        <f>INDEX('P-07 HACCP score'!$C$3:$E$7,MATCH(E298,'P-07 HACCP score'!$B$3:$B$7,0),MATCH('D-14 Ernst'!A$2,'P-07 HACCP score'!$C$2:$E$2,0))</f>
        <v>1.5</v>
      </c>
      <c r="AV298" s="6">
        <f>INDEX('P-07 HACCP score'!$C$3:$E$7,MATCH(F298,'P-07 HACCP score'!$B$3:$B$7,0),MATCH('D-14 Ernst'!B$2,'P-07 HACCP score'!$C$2:$E$2,0))</f>
        <v>15</v>
      </c>
      <c r="AW298" s="6">
        <f>INDEX('P-07 HACCP score'!$C$3:$E$7,MATCH(G298,'P-07 HACCP score'!$B$3:$B$7,0),MATCH('D-14 Ernst'!C$2,'P-07 HACCP score'!$C$2:$E$2,0))</f>
        <v>9</v>
      </c>
      <c r="AX298" s="6">
        <f>INDEX('P-07 HACCP score'!$C$3:$E$7,MATCH(H298,'P-07 HACCP score'!$B$3:$B$7,0),MATCH('D-14 Ernst'!D$2,'P-07 HACCP score'!$C$2:$E$2,0))</f>
        <v>9</v>
      </c>
      <c r="AY298" s="6">
        <f>INDEX('P-07 HACCP score'!$C$3:$E$7,MATCH(I298,'P-07 HACCP score'!$B$3:$B$7,0),MATCH('D-14 Ernst'!E$2,'P-07 HACCP score'!$C$2:$E$2,0))</f>
        <v>9</v>
      </c>
      <c r="AZ298" s="6">
        <f>INDEX('P-07 HACCP score'!$C$3:$E$7,MATCH(J298,'P-07 HACCP score'!$B$3:$B$7,0),MATCH('D-14 Ernst'!F$2,'P-07 HACCP score'!$C$2:$E$2,0))</f>
        <v>1.5</v>
      </c>
      <c r="BA298" s="6">
        <f>INDEX('P-07 HACCP score'!$C$3:$E$7,MATCH(K298,'P-07 HACCP score'!$B$3:$B$7,0),MATCH('D-14 Ernst'!G$2,'P-07 HACCP score'!$C$2:$E$2,0))</f>
        <v>0</v>
      </c>
      <c r="BB298" s="6">
        <f>INDEX('P-07 HACCP score'!$C$3:$E$7,MATCH(L298,'P-07 HACCP score'!$B$3:$B$7,0),MATCH('D-14 Ernst'!H$2,'P-07 HACCP score'!$C$2:$E$2,0))</f>
        <v>1.5</v>
      </c>
      <c r="BC298" s="6">
        <f>INDEX('P-07 HACCP score'!$C$3:$E$7,MATCH(M298,'P-07 HACCP score'!$B$3:$B$7,0),MATCH('D-14 Ernst'!I$2,'P-07 HACCP score'!$C$2:$E$2,0))</f>
        <v>0</v>
      </c>
      <c r="BD298" s="6">
        <f>INDEX('P-07 HACCP score'!$C$3:$E$7,MATCH(N298,'P-07 HACCP score'!$B$3:$B$7,0),MATCH('D-14 Ernst'!J$2,'P-07 HACCP score'!$C$2:$E$2,0))</f>
        <v>0</v>
      </c>
      <c r="BE298" s="6">
        <f>INDEX('P-07 HACCP score'!$C$3:$E$7,MATCH(O298,'P-07 HACCP score'!$B$3:$B$7,0),MATCH('D-14 Ernst'!K$2,'P-07 HACCP score'!$C$2:$E$2,0))</f>
        <v>0</v>
      </c>
      <c r="BF298" s="6">
        <f>INDEX('P-07 HACCP score'!$C$3:$E$7,MATCH(P298,'P-07 HACCP score'!$B$3:$B$7,0),MATCH('D-14 Ernst'!L$2,'P-07 HACCP score'!$C$2:$E$2,0))</f>
        <v>0</v>
      </c>
      <c r="BG298" s="6">
        <f>INDEX('P-07 HACCP score'!$C$3:$E$7,MATCH(Q298,'P-07 HACCP score'!$B$3:$B$7,0),MATCH('D-14 Ernst'!M$2,'P-07 HACCP score'!$C$2:$E$2,0))</f>
        <v>2.5</v>
      </c>
      <c r="BH298" s="6">
        <f>INDEX('P-07 HACCP score'!$C$3:$E$7,MATCH(R298,'P-07 HACCP score'!$B$3:$B$7,0),MATCH('D-14 Ernst'!N$2,'P-07 HACCP score'!$C$2:$E$2,0))</f>
        <v>0</v>
      </c>
      <c r="BI298" s="6">
        <f>INDEX('P-07 HACCP score'!$C$3:$E$7,MATCH(S298,'P-07 HACCP score'!$B$3:$B$7,0),MATCH('D-14 Ernst'!O$2,'P-07 HACCP score'!$C$2:$E$2,0))</f>
        <v>0</v>
      </c>
      <c r="BJ298" s="6">
        <f>INDEX('P-07 HACCP score'!$C$3:$E$7,MATCH(T298,'P-07 HACCP score'!$B$3:$B$7,0),MATCH('D-14 Ernst'!P$2,'P-07 HACCP score'!$C$2:$E$2,0))</f>
        <v>0</v>
      </c>
      <c r="BK298" s="6">
        <f>INDEX('P-07 HACCP score'!$C$3:$E$7,MATCH(U298,'P-07 HACCP score'!$B$3:$B$7,0),MATCH('D-14 Ernst'!Q$2,'P-07 HACCP score'!$C$2:$E$2,0))</f>
        <v>0</v>
      </c>
      <c r="BL298" s="6">
        <f>INDEX('P-07 HACCP score'!$C$3:$E$7,MATCH(V298,'P-07 HACCP score'!$B$3:$B$7,0),MATCH('D-14 Ernst'!R$2,'P-07 HACCP score'!$C$2:$E$2,0))</f>
        <v>0</v>
      </c>
      <c r="BM298" s="6">
        <f>INDEX('P-07 HACCP score'!$C$3:$E$7,MATCH(W298,'P-07 HACCP score'!$B$3:$B$7,0),MATCH('D-14 Ernst'!S$2,'P-07 HACCP score'!$C$2:$E$2,0))</f>
        <v>0</v>
      </c>
      <c r="BN298" s="6">
        <f>INDEX('P-07 HACCP score'!$C$3:$E$7,MATCH(X298,'P-07 HACCP score'!$B$3:$B$7,0),MATCH('D-14 Ernst'!T$2,'P-07 HACCP score'!$C$2:$E$2,0))</f>
        <v>0</v>
      </c>
      <c r="BO298" s="6">
        <f>INDEX('P-07 HACCP score'!$C$3:$E$7,MATCH(Y298,'P-07 HACCP score'!$B$3:$B$7,0),MATCH('D-14 Ernst'!U$2,'P-07 HACCP score'!$C$2:$E$2,0))</f>
        <v>0</v>
      </c>
      <c r="BP298" s="6">
        <f>INDEX('P-07 HACCP score'!$C$3:$E$7,MATCH(Z298,'P-07 HACCP score'!$B$3:$B$7,0),MATCH('D-14 Ernst'!V$2,'P-07 HACCP score'!$C$2:$E$2,0))</f>
        <v>0</v>
      </c>
      <c r="BQ298" s="6">
        <f>INDEX('P-07 HACCP score'!$C$3:$E$7,MATCH(AA298,'P-07 HACCP score'!$B$3:$B$7,0),MATCH('D-14 Ernst'!W$2,'P-07 HACCP score'!$C$2:$E$2,0))</f>
        <v>0</v>
      </c>
      <c r="BR298" s="6">
        <f>INDEX('P-07 HACCP score'!$C$3:$E$7,MATCH(AB298,'P-07 HACCP score'!$B$3:$B$7,0),MATCH('D-14 Ernst'!X$2,'P-07 HACCP score'!$C$2:$E$2,0))</f>
        <v>0</v>
      </c>
      <c r="BS298" s="6">
        <f>INDEX('P-07 HACCP score'!$C$3:$E$7,MATCH(AC298,'P-07 HACCP score'!$B$3:$B$7,0),MATCH('D-14 Ernst'!Y$2,'P-07 HACCP score'!$C$2:$E$2,0))</f>
        <v>0</v>
      </c>
      <c r="BT298" s="6">
        <f>INDEX('P-07 HACCP score'!$C$3:$E$7,MATCH(AD298,'P-07 HACCP score'!$B$3:$B$7,0),MATCH('D-14 Ernst'!Z$2,'P-07 HACCP score'!$C$2:$E$2,0))</f>
        <v>0</v>
      </c>
      <c r="BU298" s="6">
        <f>INDEX('P-07 HACCP score'!$C$3:$E$7,MATCH(AE298,'P-07 HACCP score'!$B$3:$B$7,0),MATCH('D-14 Ernst'!AA$2,'P-07 HACCP score'!$C$2:$E$2,0))</f>
        <v>0</v>
      </c>
      <c r="BV298" s="6">
        <f>INDEX('P-07 HACCP score'!$C$3:$E$7,MATCH(AF298,'P-07 HACCP score'!$B$3:$B$7,0),MATCH('D-14 Ernst'!AB$2,'P-07 HACCP score'!$C$2:$E$2,0))</f>
        <v>0</v>
      </c>
      <c r="BW298" s="6">
        <f>INDEX('P-07 HACCP score'!$C$3:$E$7,MATCH(AG298,'P-07 HACCP score'!$B$3:$B$7,0),MATCH('D-14 Ernst'!AC$2,'P-07 HACCP score'!$C$2:$E$2,0))</f>
        <v>0</v>
      </c>
      <c r="BX298" s="6">
        <f>INDEX('P-07 HACCP score'!$C$3:$E$7,MATCH(AH298,'P-07 HACCP score'!$B$3:$B$7,0),MATCH('D-14 Ernst'!AD$2,'P-07 HACCP score'!$C$2:$E$2,0))</f>
        <v>0</v>
      </c>
    </row>
    <row r="299" spans="1:76" s="6" customFormat="1" x14ac:dyDescent="0.45">
      <c r="A299" s="84">
        <v>50272</v>
      </c>
      <c r="B299" s="40" t="s">
        <v>994</v>
      </c>
      <c r="C299" s="40" t="s">
        <v>634</v>
      </c>
      <c r="D299" s="46">
        <v>1</v>
      </c>
      <c r="E299" s="24"/>
      <c r="F299" s="43" t="s">
        <v>43</v>
      </c>
      <c r="G299" s="43" t="s">
        <v>43</v>
      </c>
      <c r="H299" s="25" t="s">
        <v>43</v>
      </c>
      <c r="I299" s="44" t="s">
        <v>43</v>
      </c>
      <c r="J299" s="25" t="s">
        <v>726</v>
      </c>
      <c r="K299" s="25"/>
      <c r="L299" s="25" t="s">
        <v>726</v>
      </c>
      <c r="M299" s="24"/>
      <c r="N299" s="24"/>
      <c r="O299" s="24"/>
      <c r="P299" s="24"/>
      <c r="Q299" s="24" t="s">
        <v>726</v>
      </c>
      <c r="R299" s="24"/>
      <c r="S299" s="24"/>
      <c r="T299" s="24"/>
      <c r="U299" s="24"/>
      <c r="V299" s="24"/>
      <c r="W299" s="24"/>
      <c r="X299" s="24"/>
      <c r="Y299" s="24"/>
      <c r="Z299" s="24"/>
      <c r="AA299" s="24"/>
      <c r="AB299" s="24"/>
      <c r="AC299" s="24"/>
      <c r="AD299" s="24"/>
      <c r="AE299" s="24"/>
      <c r="AF299" s="24"/>
      <c r="AG299" s="24"/>
      <c r="AH299" s="24"/>
      <c r="AI299" s="33">
        <f>COUNTIF(AU299:AW299,5)+COUNTIF(BC299:BD299,5)+COUNTIF(BG299:BX299,5)+COUNTIF(AU299:AW299,9)+COUNTIF(BC299:BD299,9)+COUNTIF(BG299:BX299,9)</f>
        <v>1</v>
      </c>
      <c r="AJ299" s="33">
        <f>COUNTIF(AU299:AW299,15)+COUNTIF(BC299:BD299,15)+COUNTIF(BG299:BX299,15)+COUNTIF(AU299:AW299,25)+COUNTIF(BC299:BD299,25)+COUNTIF(BG299:BX299,25)</f>
        <v>1</v>
      </c>
      <c r="AK299" s="33" t="str">
        <f>IF(AJ299&gt;=1,"HOOG",IF(AI299&gt;=2,"MIDDEN","LAAG"))</f>
        <v>HOOG</v>
      </c>
      <c r="AL299" s="33" t="str">
        <f>IF(AND(AJ299=1,OR(G299="H",X299="H"),TEXT(D299,0)&lt;&gt;"4"),"J","N" )</f>
        <v>N</v>
      </c>
      <c r="AM299" s="33" t="s">
        <v>34</v>
      </c>
      <c r="AN299" s="85" t="str">
        <f>IF(OR(AM299="J",AL299="J"),"MIDDEN",AK299)</f>
        <v>HOOG</v>
      </c>
      <c r="AO299" s="33" t="s">
        <v>35</v>
      </c>
      <c r="AP299" s="33" t="s">
        <v>33</v>
      </c>
      <c r="AQ299" s="33" t="s">
        <v>112</v>
      </c>
      <c r="AR299" s="33" t="str">
        <f>IF(AND(AO299="H",AP299="K"),"J",IF(OR(AND(AO299="L",AP299="K",AQ299="J"),AND(AO299="H",AP299="G",AQ299="J")),"J","N"))</f>
        <v>J</v>
      </c>
      <c r="AS299" s="4" t="s">
        <v>112</v>
      </c>
      <c r="AT299" s="33" t="str">
        <f>IF(AR299="N",AN299,IF(AN299="LAAG","MIDDEN","HOOG"))</f>
        <v>HOOG</v>
      </c>
      <c r="AU299" s="40">
        <f>INDEX('P-07 HACCP score'!$C$3:$E$7,MATCH(E299,'P-07 HACCP score'!$B$3:$B$7,0),MATCH('D-14 Ernst'!A$2,'P-07 HACCP score'!$C$2:$E$2,0))</f>
        <v>0</v>
      </c>
      <c r="AV299" s="40">
        <f>INDEX('P-07 HACCP score'!$C$3:$E$7,MATCH(F299,'P-07 HACCP score'!$B$3:$B$7,0),MATCH('D-14 Ernst'!B$2,'P-07 HACCP score'!$C$2:$E$2,0))</f>
        <v>15</v>
      </c>
      <c r="AW299" s="40">
        <f>INDEX('P-07 HACCP score'!$C$3:$E$7,MATCH(G299,'P-07 HACCP score'!$B$3:$B$7,0),MATCH('D-14 Ernst'!C$2,'P-07 HACCP score'!$C$2:$E$2,0))</f>
        <v>9</v>
      </c>
      <c r="AX299" s="40">
        <f>INDEX('P-07 HACCP score'!$C$3:$E$7,MATCH(H299,'P-07 HACCP score'!$B$3:$B$7,0),MATCH('D-14 Ernst'!D$2,'P-07 HACCP score'!$C$2:$E$2,0))</f>
        <v>9</v>
      </c>
      <c r="AY299" s="40">
        <f>INDEX('P-07 HACCP score'!$C$3:$E$7,MATCH(I299,'P-07 HACCP score'!$B$3:$B$7,0),MATCH('D-14 Ernst'!E$2,'P-07 HACCP score'!$C$2:$E$2,0))</f>
        <v>9</v>
      </c>
      <c r="AZ299" s="40">
        <f>INDEX('P-07 HACCP score'!$C$3:$E$7,MATCH(J299,'P-07 HACCP score'!$B$3:$B$7,0),MATCH('D-14 Ernst'!F$2,'P-07 HACCP score'!$C$2:$E$2,0))</f>
        <v>1.5</v>
      </c>
      <c r="BA299" s="40">
        <f>INDEX('P-07 HACCP score'!$C$3:$E$7,MATCH(K299,'P-07 HACCP score'!$B$3:$B$7,0),MATCH('D-14 Ernst'!G$2,'P-07 HACCP score'!$C$2:$E$2,0))</f>
        <v>0</v>
      </c>
      <c r="BB299" s="40">
        <f>INDEX('P-07 HACCP score'!$C$3:$E$7,MATCH(L299,'P-07 HACCP score'!$B$3:$B$7,0),MATCH('D-14 Ernst'!H$2,'P-07 HACCP score'!$C$2:$E$2,0))</f>
        <v>1.5</v>
      </c>
      <c r="BC299" s="40">
        <f>INDEX('P-07 HACCP score'!$C$3:$E$7,MATCH(M299,'P-07 HACCP score'!$B$3:$B$7,0),MATCH('D-14 Ernst'!I$2,'P-07 HACCP score'!$C$2:$E$2,0))</f>
        <v>0</v>
      </c>
      <c r="BD299" s="40">
        <f>INDEX('P-07 HACCP score'!$C$3:$E$7,MATCH(N299,'P-07 HACCP score'!$B$3:$B$7,0),MATCH('D-14 Ernst'!J$2,'P-07 HACCP score'!$C$2:$E$2,0))</f>
        <v>0</v>
      </c>
      <c r="BE299" s="40">
        <f>INDEX('P-07 HACCP score'!$C$3:$E$7,MATCH(O299,'P-07 HACCP score'!$B$3:$B$7,0),MATCH('D-14 Ernst'!K$2,'P-07 HACCP score'!$C$2:$E$2,0))</f>
        <v>0</v>
      </c>
      <c r="BF299" s="40">
        <f>INDEX('P-07 HACCP score'!$C$3:$E$7,MATCH(P299,'P-07 HACCP score'!$B$3:$B$7,0),MATCH('D-14 Ernst'!L$2,'P-07 HACCP score'!$C$2:$E$2,0))</f>
        <v>0</v>
      </c>
      <c r="BG299" s="40">
        <f>INDEX('P-07 HACCP score'!$C$3:$E$7,MATCH(Q299,'P-07 HACCP score'!$B$3:$B$7,0),MATCH('D-14 Ernst'!M$2,'P-07 HACCP score'!$C$2:$E$2,0))</f>
        <v>2.5</v>
      </c>
      <c r="BH299" s="40">
        <f>INDEX('P-07 HACCP score'!$C$3:$E$7,MATCH(R299,'P-07 HACCP score'!$B$3:$B$7,0),MATCH('D-14 Ernst'!N$2,'P-07 HACCP score'!$C$2:$E$2,0))</f>
        <v>0</v>
      </c>
      <c r="BI299" s="40">
        <f>INDEX('P-07 HACCP score'!$C$3:$E$7,MATCH(S299,'P-07 HACCP score'!$B$3:$B$7,0),MATCH('D-14 Ernst'!O$2,'P-07 HACCP score'!$C$2:$E$2,0))</f>
        <v>0</v>
      </c>
      <c r="BJ299" s="40">
        <f>INDEX('P-07 HACCP score'!$C$3:$E$7,MATCH(T299,'P-07 HACCP score'!$B$3:$B$7,0),MATCH('D-14 Ernst'!P$2,'P-07 HACCP score'!$C$2:$E$2,0))</f>
        <v>0</v>
      </c>
      <c r="BK299" s="40">
        <f>INDEX('P-07 HACCP score'!$C$3:$E$7,MATCH(U299,'P-07 HACCP score'!$B$3:$B$7,0),MATCH('D-14 Ernst'!Q$2,'P-07 HACCP score'!$C$2:$E$2,0))</f>
        <v>0</v>
      </c>
      <c r="BL299" s="40">
        <f>INDEX('P-07 HACCP score'!$C$3:$E$7,MATCH(V299,'P-07 HACCP score'!$B$3:$B$7,0),MATCH('D-14 Ernst'!R$2,'P-07 HACCP score'!$C$2:$E$2,0))</f>
        <v>0</v>
      </c>
      <c r="BM299" s="40">
        <f>INDEX('P-07 HACCP score'!$C$3:$E$7,MATCH(W299,'P-07 HACCP score'!$B$3:$B$7,0),MATCH('D-14 Ernst'!S$2,'P-07 HACCP score'!$C$2:$E$2,0))</f>
        <v>0</v>
      </c>
      <c r="BN299" s="40">
        <f>INDEX('P-07 HACCP score'!$C$3:$E$7,MATCH(X299,'P-07 HACCP score'!$B$3:$B$7,0),MATCH('D-14 Ernst'!T$2,'P-07 HACCP score'!$C$2:$E$2,0))</f>
        <v>0</v>
      </c>
      <c r="BO299" s="40">
        <f>INDEX('P-07 HACCP score'!$C$3:$E$7,MATCH(Y299,'P-07 HACCP score'!$B$3:$B$7,0),MATCH('D-14 Ernst'!U$2,'P-07 HACCP score'!$C$2:$E$2,0))</f>
        <v>0</v>
      </c>
      <c r="BP299" s="40">
        <f>INDEX('P-07 HACCP score'!$C$3:$E$7,MATCH(Z299,'P-07 HACCP score'!$B$3:$B$7,0),MATCH('D-14 Ernst'!V$2,'P-07 HACCP score'!$C$2:$E$2,0))</f>
        <v>0</v>
      </c>
      <c r="BQ299" s="40">
        <f>INDEX('P-07 HACCP score'!$C$3:$E$7,MATCH(AA299,'P-07 HACCP score'!$B$3:$B$7,0),MATCH('D-14 Ernst'!W$2,'P-07 HACCP score'!$C$2:$E$2,0))</f>
        <v>0</v>
      </c>
      <c r="BR299" s="40">
        <f>INDEX('P-07 HACCP score'!$C$3:$E$7,MATCH(AB299,'P-07 HACCP score'!$B$3:$B$7,0),MATCH('D-14 Ernst'!X$2,'P-07 HACCP score'!$C$2:$E$2,0))</f>
        <v>0</v>
      </c>
      <c r="BS299" s="40">
        <f>INDEX('P-07 HACCP score'!$C$3:$E$7,MATCH(AC299,'P-07 HACCP score'!$B$3:$B$7,0),MATCH('D-14 Ernst'!Y$2,'P-07 HACCP score'!$C$2:$E$2,0))</f>
        <v>0</v>
      </c>
      <c r="BT299" s="40">
        <f>INDEX('P-07 HACCP score'!$C$3:$E$7,MATCH(AD299,'P-07 HACCP score'!$B$3:$B$7,0),MATCH('D-14 Ernst'!Z$2,'P-07 HACCP score'!$C$2:$E$2,0))</f>
        <v>0</v>
      </c>
      <c r="BU299" s="40">
        <f>INDEX('P-07 HACCP score'!$C$3:$E$7,MATCH(AE299,'P-07 HACCP score'!$B$3:$B$7,0),MATCH('D-14 Ernst'!AA$2,'P-07 HACCP score'!$C$2:$E$2,0))</f>
        <v>0</v>
      </c>
      <c r="BV299" s="40">
        <f>INDEX('P-07 HACCP score'!$C$3:$E$7,MATCH(AF299,'P-07 HACCP score'!$B$3:$B$7,0),MATCH('D-14 Ernst'!AB$2,'P-07 HACCP score'!$C$2:$E$2,0))</f>
        <v>0</v>
      </c>
      <c r="BW299" s="40">
        <f>INDEX('P-07 HACCP score'!$C$3:$E$7,MATCH(AG299,'P-07 HACCP score'!$B$3:$B$7,0),MATCH('D-14 Ernst'!AC$2,'P-07 HACCP score'!$C$2:$E$2,0))</f>
        <v>0</v>
      </c>
      <c r="BX299" s="40">
        <f>INDEX('P-07 HACCP score'!$C$3:$E$7,MATCH(AH299,'P-07 HACCP score'!$B$3:$B$7,0),MATCH('D-14 Ernst'!AD$2,'P-07 HACCP score'!$C$2:$E$2,0))</f>
        <v>0</v>
      </c>
    </row>
    <row r="300" spans="1:76" s="6" customFormat="1" x14ac:dyDescent="0.45">
      <c r="A300" s="84">
        <v>53070</v>
      </c>
      <c r="B300" s="40" t="s">
        <v>995</v>
      </c>
      <c r="C300" s="40" t="s">
        <v>634</v>
      </c>
      <c r="D300" s="21">
        <v>1</v>
      </c>
      <c r="E300" s="22" t="s">
        <v>726</v>
      </c>
      <c r="F300" s="22"/>
      <c r="G300" s="42" t="s">
        <v>43</v>
      </c>
      <c r="H300" s="25"/>
      <c r="I300" s="44" t="s">
        <v>43</v>
      </c>
      <c r="J300" s="25"/>
      <c r="K300" s="25"/>
      <c r="L300" s="25"/>
      <c r="M300" s="22"/>
      <c r="N300" s="22"/>
      <c r="O300" s="26"/>
      <c r="P300" s="26"/>
      <c r="Q300" s="22" t="s">
        <v>32</v>
      </c>
      <c r="R300" s="22" t="s">
        <v>726</v>
      </c>
      <c r="S300" s="42" t="s">
        <v>726</v>
      </c>
      <c r="T300" s="22"/>
      <c r="U300" s="22"/>
      <c r="V300" s="22"/>
      <c r="W300" s="22"/>
      <c r="X300" s="22"/>
      <c r="Y300" s="22"/>
      <c r="Z300" s="22"/>
      <c r="AA300" s="22"/>
      <c r="AB300" s="22"/>
      <c r="AC300" s="22"/>
      <c r="AD300" s="22"/>
      <c r="AE300" s="22"/>
      <c r="AF300" s="22"/>
      <c r="AG300" s="22"/>
      <c r="AH300" s="22"/>
      <c r="AI300" s="4">
        <f>COUNTIF(AU300:AW300,5)+COUNTIF(BC300:BD300,5)+COUNTIF(BG300:BX300,5)+COUNTIF(AU300:AW300,9)+COUNTIF(BC300:BD300,9)+COUNTIF(BG300:BX300,9)</f>
        <v>2</v>
      </c>
      <c r="AJ300" s="4">
        <f>COUNTIF(AU300:AW300,15)+COUNTIF(BC300:BD300,15)+COUNTIF(BG300:BX300,15)+COUNTIF(AU300:AW300,25)+COUNTIF(BC300:BD300,25)+COUNTIF(BG300:BX300,25)</f>
        <v>0</v>
      </c>
      <c r="AK300" s="4" t="str">
        <f>IF(AJ300&gt;=1,"HOOG",IF(AI300&gt;=2,"MIDDEN","LAAG"))</f>
        <v>MIDDEN</v>
      </c>
      <c r="AL300" s="4" t="str">
        <f>IF(AND(AJ300=1,OR(G300="H",X300="H"),TEXT(D300,0)&lt;&gt;"4"),"J","N" )</f>
        <v>N</v>
      </c>
      <c r="AM300" s="4" t="s">
        <v>34</v>
      </c>
      <c r="AN300" s="80" t="str">
        <f>IF(OR(AM300="J",AL300="J"),"MIDDEN",AK300)</f>
        <v>MIDDEN</v>
      </c>
      <c r="AO300" s="4" t="s">
        <v>32</v>
      </c>
      <c r="AP300" s="4" t="s">
        <v>36</v>
      </c>
      <c r="AQ300" s="4" t="s">
        <v>34</v>
      </c>
      <c r="AR300" s="4" t="str">
        <f>IF(AND(AO300="H",AP300="K"),"J",IF(OR(AND(AO300="L",AP300="K",AQ300="J"),AND(AO300="H",AP300="G",AQ300="J")),"J","N"))</f>
        <v>N</v>
      </c>
      <c r="AS300" s="4" t="s">
        <v>34</v>
      </c>
      <c r="AT300" s="4" t="str">
        <f>IF(AR300="N",AN300,IF(AN300="LAAG","MIDDEN","HOOG"))</f>
        <v>MIDDEN</v>
      </c>
      <c r="AU300" s="6">
        <f>INDEX('P-07 HACCP score'!$C$3:$E$7,MATCH(E300,'P-07 HACCP score'!$B$3:$B$7,0),MATCH('D-14 Ernst'!A$2,'P-07 HACCP score'!$C$2:$E$2,0))</f>
        <v>1.5</v>
      </c>
      <c r="AV300" s="6">
        <f>INDEX('P-07 HACCP score'!$C$3:$E$7,MATCH(F300,'P-07 HACCP score'!$B$3:$B$7,0),MATCH('D-14 Ernst'!B$2,'P-07 HACCP score'!$C$2:$E$2,0))</f>
        <v>0</v>
      </c>
      <c r="AW300" s="6">
        <f>INDEX('P-07 HACCP score'!$C$3:$E$7,MATCH(G300,'P-07 HACCP score'!$B$3:$B$7,0),MATCH('D-14 Ernst'!C$2,'P-07 HACCP score'!$C$2:$E$2,0))</f>
        <v>9</v>
      </c>
      <c r="AX300" s="6">
        <f>INDEX('P-07 HACCP score'!$C$3:$E$7,MATCH(H300,'P-07 HACCP score'!$B$3:$B$7,0),MATCH('D-14 Ernst'!D$2,'P-07 HACCP score'!$C$2:$E$2,0))</f>
        <v>0</v>
      </c>
      <c r="AY300" s="6">
        <f>INDEX('P-07 HACCP score'!$C$3:$E$7,MATCH(I300,'P-07 HACCP score'!$B$3:$B$7,0),MATCH('D-14 Ernst'!E$2,'P-07 HACCP score'!$C$2:$E$2,0))</f>
        <v>9</v>
      </c>
      <c r="AZ300" s="6">
        <f>INDEX('P-07 HACCP score'!$C$3:$E$7,MATCH(J300,'P-07 HACCP score'!$B$3:$B$7,0),MATCH('D-14 Ernst'!F$2,'P-07 HACCP score'!$C$2:$E$2,0))</f>
        <v>0</v>
      </c>
      <c r="BA300" s="6">
        <f>INDEX('P-07 HACCP score'!$C$3:$E$7,MATCH(K300,'P-07 HACCP score'!$B$3:$B$7,0),MATCH('D-14 Ernst'!G$2,'P-07 HACCP score'!$C$2:$E$2,0))</f>
        <v>0</v>
      </c>
      <c r="BB300" s="6">
        <f>INDEX('P-07 HACCP score'!$C$3:$E$7,MATCH(L300,'P-07 HACCP score'!$B$3:$B$7,0),MATCH('D-14 Ernst'!H$2,'P-07 HACCP score'!$C$2:$E$2,0))</f>
        <v>0</v>
      </c>
      <c r="BC300" s="6">
        <f>INDEX('P-07 HACCP score'!$C$3:$E$7,MATCH(M300,'P-07 HACCP score'!$B$3:$B$7,0),MATCH('D-14 Ernst'!I$2,'P-07 HACCP score'!$C$2:$E$2,0))</f>
        <v>0</v>
      </c>
      <c r="BD300" s="6">
        <f>INDEX('P-07 HACCP score'!$C$3:$E$7,MATCH(N300,'P-07 HACCP score'!$B$3:$B$7,0),MATCH('D-14 Ernst'!J$2,'P-07 HACCP score'!$C$2:$E$2,0))</f>
        <v>0</v>
      </c>
      <c r="BE300" s="6">
        <f>INDEX('P-07 HACCP score'!$C$3:$E$7,MATCH(O300,'P-07 HACCP score'!$B$3:$B$7,0),MATCH('D-14 Ernst'!K$2,'P-07 HACCP score'!$C$2:$E$2,0))</f>
        <v>0</v>
      </c>
      <c r="BF300" s="6">
        <f>INDEX('P-07 HACCP score'!$C$3:$E$7,MATCH(P300,'P-07 HACCP score'!$B$3:$B$7,0),MATCH('D-14 Ernst'!L$2,'P-07 HACCP score'!$C$2:$E$2,0))</f>
        <v>0</v>
      </c>
      <c r="BG300" s="6">
        <f>INDEX('P-07 HACCP score'!$C$3:$E$7,MATCH(Q300,'P-07 HACCP score'!$B$3:$B$7,0),MATCH('D-14 Ernst'!M$2,'P-07 HACCP score'!$C$2:$E$2,0))</f>
        <v>5</v>
      </c>
      <c r="BH300" s="6">
        <f>INDEX('P-07 HACCP score'!$C$3:$E$7,MATCH(R300,'P-07 HACCP score'!$B$3:$B$7,0),MATCH('D-14 Ernst'!N$2,'P-07 HACCP score'!$C$2:$E$2,0))</f>
        <v>0.5</v>
      </c>
      <c r="BI300" s="6">
        <f>INDEX('P-07 HACCP score'!$C$3:$E$7,MATCH(S300,'P-07 HACCP score'!$B$3:$B$7,0),MATCH('D-14 Ernst'!O$2,'P-07 HACCP score'!$C$2:$E$2,0))</f>
        <v>1.5</v>
      </c>
      <c r="BJ300" s="6">
        <f>INDEX('P-07 HACCP score'!$C$3:$E$7,MATCH(T300,'P-07 HACCP score'!$B$3:$B$7,0),MATCH('D-14 Ernst'!P$2,'P-07 HACCP score'!$C$2:$E$2,0))</f>
        <v>0</v>
      </c>
      <c r="BK300" s="6">
        <f>INDEX('P-07 HACCP score'!$C$3:$E$7,MATCH(U300,'P-07 HACCP score'!$B$3:$B$7,0),MATCH('D-14 Ernst'!Q$2,'P-07 HACCP score'!$C$2:$E$2,0))</f>
        <v>0</v>
      </c>
      <c r="BL300" s="6">
        <f>INDEX('P-07 HACCP score'!$C$3:$E$7,MATCH(V300,'P-07 HACCP score'!$B$3:$B$7,0),MATCH('D-14 Ernst'!R$2,'P-07 HACCP score'!$C$2:$E$2,0))</f>
        <v>0</v>
      </c>
      <c r="BM300" s="6">
        <f>INDEX('P-07 HACCP score'!$C$3:$E$7,MATCH(W300,'P-07 HACCP score'!$B$3:$B$7,0),MATCH('D-14 Ernst'!S$2,'P-07 HACCP score'!$C$2:$E$2,0))</f>
        <v>0</v>
      </c>
      <c r="BN300" s="6">
        <f>INDEX('P-07 HACCP score'!$C$3:$E$7,MATCH(X300,'P-07 HACCP score'!$B$3:$B$7,0),MATCH('D-14 Ernst'!T$2,'P-07 HACCP score'!$C$2:$E$2,0))</f>
        <v>0</v>
      </c>
      <c r="BO300" s="6">
        <f>INDEX('P-07 HACCP score'!$C$3:$E$7,MATCH(Y300,'P-07 HACCP score'!$B$3:$B$7,0),MATCH('D-14 Ernst'!U$2,'P-07 HACCP score'!$C$2:$E$2,0))</f>
        <v>0</v>
      </c>
      <c r="BP300" s="6">
        <f>INDEX('P-07 HACCP score'!$C$3:$E$7,MATCH(Z300,'P-07 HACCP score'!$B$3:$B$7,0),MATCH('D-14 Ernst'!V$2,'P-07 HACCP score'!$C$2:$E$2,0))</f>
        <v>0</v>
      </c>
      <c r="BQ300" s="6">
        <f>INDEX('P-07 HACCP score'!$C$3:$E$7,MATCH(AA300,'P-07 HACCP score'!$B$3:$B$7,0),MATCH('D-14 Ernst'!W$2,'P-07 HACCP score'!$C$2:$E$2,0))</f>
        <v>0</v>
      </c>
      <c r="BR300" s="6">
        <f>INDEX('P-07 HACCP score'!$C$3:$E$7,MATCH(AB300,'P-07 HACCP score'!$B$3:$B$7,0),MATCH('D-14 Ernst'!X$2,'P-07 HACCP score'!$C$2:$E$2,0))</f>
        <v>0</v>
      </c>
      <c r="BS300" s="6">
        <f>INDEX('P-07 HACCP score'!$C$3:$E$7,MATCH(AC300,'P-07 HACCP score'!$B$3:$B$7,0),MATCH('D-14 Ernst'!Y$2,'P-07 HACCP score'!$C$2:$E$2,0))</f>
        <v>0</v>
      </c>
      <c r="BT300" s="6">
        <f>INDEX('P-07 HACCP score'!$C$3:$E$7,MATCH(AD300,'P-07 HACCP score'!$B$3:$B$7,0),MATCH('D-14 Ernst'!Z$2,'P-07 HACCP score'!$C$2:$E$2,0))</f>
        <v>0</v>
      </c>
      <c r="BU300" s="6">
        <f>INDEX('P-07 HACCP score'!$C$3:$E$7,MATCH(AE300,'P-07 HACCP score'!$B$3:$B$7,0),MATCH('D-14 Ernst'!AA$2,'P-07 HACCP score'!$C$2:$E$2,0))</f>
        <v>0</v>
      </c>
      <c r="BV300" s="6">
        <f>INDEX('P-07 HACCP score'!$C$3:$E$7,MATCH(AF300,'P-07 HACCP score'!$B$3:$B$7,0),MATCH('D-14 Ernst'!AB$2,'P-07 HACCP score'!$C$2:$E$2,0))</f>
        <v>0</v>
      </c>
      <c r="BW300" s="6">
        <f>INDEX('P-07 HACCP score'!$C$3:$E$7,MATCH(AG300,'P-07 HACCP score'!$B$3:$B$7,0),MATCH('D-14 Ernst'!AC$2,'P-07 HACCP score'!$C$2:$E$2,0))</f>
        <v>0</v>
      </c>
      <c r="BX300" s="6">
        <f>INDEX('P-07 HACCP score'!$C$3:$E$7,MATCH(AH300,'P-07 HACCP score'!$B$3:$B$7,0),MATCH('D-14 Ernst'!AD$2,'P-07 HACCP score'!$C$2:$E$2,0))</f>
        <v>0</v>
      </c>
    </row>
    <row r="301" spans="1:76" s="6" customFormat="1" x14ac:dyDescent="0.45">
      <c r="A301" s="47">
        <v>50280</v>
      </c>
      <c r="B301" s="6" t="s">
        <v>996</v>
      </c>
      <c r="C301" s="6" t="s">
        <v>634</v>
      </c>
      <c r="D301" s="21" t="s">
        <v>80</v>
      </c>
      <c r="E301" s="22" t="s">
        <v>726</v>
      </c>
      <c r="F301" s="42" t="s">
        <v>43</v>
      </c>
      <c r="G301" s="22" t="s">
        <v>43</v>
      </c>
      <c r="H301" s="25" t="s">
        <v>43</v>
      </c>
      <c r="I301" s="25" t="s">
        <v>43</v>
      </c>
      <c r="J301" s="25" t="s">
        <v>726</v>
      </c>
      <c r="K301" s="25"/>
      <c r="L301" s="25" t="s">
        <v>726</v>
      </c>
      <c r="M301" s="22"/>
      <c r="N301" s="22"/>
      <c r="O301" s="26"/>
      <c r="P301" s="26"/>
      <c r="Q301" s="22" t="s">
        <v>726</v>
      </c>
      <c r="R301" s="22"/>
      <c r="S301" s="22"/>
      <c r="T301" s="22"/>
      <c r="U301" s="22"/>
      <c r="V301" s="22"/>
      <c r="W301" s="22"/>
      <c r="X301" s="22"/>
      <c r="Y301" s="22"/>
      <c r="Z301" s="22"/>
      <c r="AA301" s="22"/>
      <c r="AB301" s="22"/>
      <c r="AC301" s="22"/>
      <c r="AD301" s="22"/>
      <c r="AE301" s="22"/>
      <c r="AF301" s="22"/>
      <c r="AG301" s="22"/>
      <c r="AH301" s="22"/>
      <c r="AI301" s="4">
        <f>COUNTIF(AU301:AW301,5)+COUNTIF(BC301:BD301,5)+COUNTIF(BG301:BX301,5)+COUNTIF(AU301:AW301,9)+COUNTIF(BC301:BD301,9)+COUNTIF(BG301:BX301,9)</f>
        <v>1</v>
      </c>
      <c r="AJ301" s="4">
        <f>COUNTIF(AU301:AW301,15)+COUNTIF(BC301:BD301,15)+COUNTIF(BG301:BX301,15)+COUNTIF(AU301:AW301,25)+COUNTIF(BC301:BD301,25)+COUNTIF(BG301:BX301,25)</f>
        <v>1</v>
      </c>
      <c r="AK301" s="4" t="str">
        <f>IF(AJ301&gt;=1,"HOOG",IF(AI301&gt;=2,"MIDDEN","LAAG"))</f>
        <v>HOOG</v>
      </c>
      <c r="AL301" s="4" t="str">
        <f>IF(AND(AJ301=1,OR(G301="H",X301="H"),TEXT(D301,0)&lt;&gt;"4"),"J","N" )</f>
        <v>N</v>
      </c>
      <c r="AM301" s="4" t="s">
        <v>34</v>
      </c>
      <c r="AN301" s="80" t="str">
        <f>IF(OR(AM301="J",AL301="J"),"MIDDEN",AK301)</f>
        <v>HOOG</v>
      </c>
      <c r="AO301" s="4" t="s">
        <v>32</v>
      </c>
      <c r="AP301" s="4" t="s">
        <v>33</v>
      </c>
      <c r="AQ301" s="4" t="s">
        <v>112</v>
      </c>
      <c r="AR301" s="4" t="str">
        <f>IF(AND(AO301="H",AP301="K"),"J",IF(OR(AND(AO301="L",AP301="K",AQ301="J"),AND(AO301="H",AP301="G",AQ301="J")),"J","N"))</f>
        <v>J</v>
      </c>
      <c r="AS301" s="4" t="s">
        <v>112</v>
      </c>
      <c r="AT301" s="4" t="str">
        <f>IF(AR301="N",AN301,IF(AN301="LAAG","MIDDEN","HOOG"))</f>
        <v>HOOG</v>
      </c>
      <c r="AU301" s="6">
        <f>INDEX('P-07 HACCP score'!$C$3:$E$7,MATCH(E301,'P-07 HACCP score'!$B$3:$B$7,0),MATCH('D-14 Ernst'!A$2,'P-07 HACCP score'!$C$2:$E$2,0))</f>
        <v>1.5</v>
      </c>
      <c r="AV301" s="6">
        <f>INDEX('P-07 HACCP score'!$C$3:$E$7,MATCH(F301,'P-07 HACCP score'!$B$3:$B$7,0),MATCH('D-14 Ernst'!B$2,'P-07 HACCP score'!$C$2:$E$2,0))</f>
        <v>15</v>
      </c>
      <c r="AW301" s="6">
        <f>INDEX('P-07 HACCP score'!$C$3:$E$7,MATCH(G301,'P-07 HACCP score'!$B$3:$B$7,0),MATCH('D-14 Ernst'!C$2,'P-07 HACCP score'!$C$2:$E$2,0))</f>
        <v>9</v>
      </c>
      <c r="AX301" s="6">
        <f>INDEX('P-07 HACCP score'!$C$3:$E$7,MATCH(H301,'P-07 HACCP score'!$B$3:$B$7,0),MATCH('D-14 Ernst'!D$2,'P-07 HACCP score'!$C$2:$E$2,0))</f>
        <v>9</v>
      </c>
      <c r="AY301" s="6">
        <f>INDEX('P-07 HACCP score'!$C$3:$E$7,MATCH(I301,'P-07 HACCP score'!$B$3:$B$7,0),MATCH('D-14 Ernst'!E$2,'P-07 HACCP score'!$C$2:$E$2,0))</f>
        <v>9</v>
      </c>
      <c r="AZ301" s="6">
        <f>INDEX('P-07 HACCP score'!$C$3:$E$7,MATCH(J301,'P-07 HACCP score'!$B$3:$B$7,0),MATCH('D-14 Ernst'!F$2,'P-07 HACCP score'!$C$2:$E$2,0))</f>
        <v>1.5</v>
      </c>
      <c r="BA301" s="6">
        <f>INDEX('P-07 HACCP score'!$C$3:$E$7,MATCH(K301,'P-07 HACCP score'!$B$3:$B$7,0),MATCH('D-14 Ernst'!G$2,'P-07 HACCP score'!$C$2:$E$2,0))</f>
        <v>0</v>
      </c>
      <c r="BB301" s="6">
        <f>INDEX('P-07 HACCP score'!$C$3:$E$7,MATCH(L301,'P-07 HACCP score'!$B$3:$B$7,0),MATCH('D-14 Ernst'!H$2,'P-07 HACCP score'!$C$2:$E$2,0))</f>
        <v>1.5</v>
      </c>
      <c r="BC301" s="6">
        <f>INDEX('P-07 HACCP score'!$C$3:$E$7,MATCH(M301,'P-07 HACCP score'!$B$3:$B$7,0),MATCH('D-14 Ernst'!I$2,'P-07 HACCP score'!$C$2:$E$2,0))</f>
        <v>0</v>
      </c>
      <c r="BD301" s="6">
        <f>INDEX('P-07 HACCP score'!$C$3:$E$7,MATCH(N301,'P-07 HACCP score'!$B$3:$B$7,0),MATCH('D-14 Ernst'!J$2,'P-07 HACCP score'!$C$2:$E$2,0))</f>
        <v>0</v>
      </c>
      <c r="BE301" s="6">
        <f>INDEX('P-07 HACCP score'!$C$3:$E$7,MATCH(O301,'P-07 HACCP score'!$B$3:$B$7,0),MATCH('D-14 Ernst'!K$2,'P-07 HACCP score'!$C$2:$E$2,0))</f>
        <v>0</v>
      </c>
      <c r="BF301" s="6">
        <f>INDEX('P-07 HACCP score'!$C$3:$E$7,MATCH(P301,'P-07 HACCP score'!$B$3:$B$7,0),MATCH('D-14 Ernst'!L$2,'P-07 HACCP score'!$C$2:$E$2,0))</f>
        <v>0</v>
      </c>
      <c r="BG301" s="6">
        <f>INDEX('P-07 HACCP score'!$C$3:$E$7,MATCH(Q301,'P-07 HACCP score'!$B$3:$B$7,0),MATCH('D-14 Ernst'!M$2,'P-07 HACCP score'!$C$2:$E$2,0))</f>
        <v>2.5</v>
      </c>
      <c r="BH301" s="6">
        <f>INDEX('P-07 HACCP score'!$C$3:$E$7,MATCH(R301,'P-07 HACCP score'!$B$3:$B$7,0),MATCH('D-14 Ernst'!N$2,'P-07 HACCP score'!$C$2:$E$2,0))</f>
        <v>0</v>
      </c>
      <c r="BI301" s="6">
        <f>INDEX('P-07 HACCP score'!$C$3:$E$7,MATCH(S301,'P-07 HACCP score'!$B$3:$B$7,0),MATCH('D-14 Ernst'!O$2,'P-07 HACCP score'!$C$2:$E$2,0))</f>
        <v>0</v>
      </c>
      <c r="BJ301" s="6">
        <f>INDEX('P-07 HACCP score'!$C$3:$E$7,MATCH(T301,'P-07 HACCP score'!$B$3:$B$7,0),MATCH('D-14 Ernst'!P$2,'P-07 HACCP score'!$C$2:$E$2,0))</f>
        <v>0</v>
      </c>
      <c r="BK301" s="6">
        <f>INDEX('P-07 HACCP score'!$C$3:$E$7,MATCH(U301,'P-07 HACCP score'!$B$3:$B$7,0),MATCH('D-14 Ernst'!Q$2,'P-07 HACCP score'!$C$2:$E$2,0))</f>
        <v>0</v>
      </c>
      <c r="BL301" s="6">
        <f>INDEX('P-07 HACCP score'!$C$3:$E$7,MATCH(V301,'P-07 HACCP score'!$B$3:$B$7,0),MATCH('D-14 Ernst'!R$2,'P-07 HACCP score'!$C$2:$E$2,0))</f>
        <v>0</v>
      </c>
      <c r="BM301" s="6">
        <f>INDEX('P-07 HACCP score'!$C$3:$E$7,MATCH(W301,'P-07 HACCP score'!$B$3:$B$7,0),MATCH('D-14 Ernst'!S$2,'P-07 HACCP score'!$C$2:$E$2,0))</f>
        <v>0</v>
      </c>
      <c r="BN301" s="6">
        <f>INDEX('P-07 HACCP score'!$C$3:$E$7,MATCH(X301,'P-07 HACCP score'!$B$3:$B$7,0),MATCH('D-14 Ernst'!T$2,'P-07 HACCP score'!$C$2:$E$2,0))</f>
        <v>0</v>
      </c>
      <c r="BO301" s="6">
        <f>INDEX('P-07 HACCP score'!$C$3:$E$7,MATCH(Y301,'P-07 HACCP score'!$B$3:$B$7,0),MATCH('D-14 Ernst'!U$2,'P-07 HACCP score'!$C$2:$E$2,0))</f>
        <v>0</v>
      </c>
      <c r="BP301" s="6">
        <f>INDEX('P-07 HACCP score'!$C$3:$E$7,MATCH(Z301,'P-07 HACCP score'!$B$3:$B$7,0),MATCH('D-14 Ernst'!V$2,'P-07 HACCP score'!$C$2:$E$2,0))</f>
        <v>0</v>
      </c>
      <c r="BQ301" s="6">
        <f>INDEX('P-07 HACCP score'!$C$3:$E$7,MATCH(AA301,'P-07 HACCP score'!$B$3:$B$7,0),MATCH('D-14 Ernst'!W$2,'P-07 HACCP score'!$C$2:$E$2,0))</f>
        <v>0</v>
      </c>
      <c r="BR301" s="6">
        <f>INDEX('P-07 HACCP score'!$C$3:$E$7,MATCH(AB301,'P-07 HACCP score'!$B$3:$B$7,0),MATCH('D-14 Ernst'!X$2,'P-07 HACCP score'!$C$2:$E$2,0))</f>
        <v>0</v>
      </c>
      <c r="BS301" s="6">
        <f>INDEX('P-07 HACCP score'!$C$3:$E$7,MATCH(AC301,'P-07 HACCP score'!$B$3:$B$7,0),MATCH('D-14 Ernst'!Y$2,'P-07 HACCP score'!$C$2:$E$2,0))</f>
        <v>0</v>
      </c>
      <c r="BT301" s="6">
        <f>INDEX('P-07 HACCP score'!$C$3:$E$7,MATCH(AD301,'P-07 HACCP score'!$B$3:$B$7,0),MATCH('D-14 Ernst'!Z$2,'P-07 HACCP score'!$C$2:$E$2,0))</f>
        <v>0</v>
      </c>
      <c r="BU301" s="6">
        <f>INDEX('P-07 HACCP score'!$C$3:$E$7,MATCH(AE301,'P-07 HACCP score'!$B$3:$B$7,0),MATCH('D-14 Ernst'!AA$2,'P-07 HACCP score'!$C$2:$E$2,0))</f>
        <v>0</v>
      </c>
      <c r="BV301" s="6">
        <f>INDEX('P-07 HACCP score'!$C$3:$E$7,MATCH(AF301,'P-07 HACCP score'!$B$3:$B$7,0),MATCH('D-14 Ernst'!AB$2,'P-07 HACCP score'!$C$2:$E$2,0))</f>
        <v>0</v>
      </c>
      <c r="BW301" s="6">
        <f>INDEX('P-07 HACCP score'!$C$3:$E$7,MATCH(AG301,'P-07 HACCP score'!$B$3:$B$7,0),MATCH('D-14 Ernst'!AC$2,'P-07 HACCP score'!$C$2:$E$2,0))</f>
        <v>0</v>
      </c>
      <c r="BX301" s="6">
        <f>INDEX('P-07 HACCP score'!$C$3:$E$7,MATCH(AH301,'P-07 HACCP score'!$B$3:$B$7,0),MATCH('D-14 Ernst'!AD$2,'P-07 HACCP score'!$C$2:$E$2,0))</f>
        <v>0</v>
      </c>
    </row>
    <row r="302" spans="1:76" s="6" customFormat="1" x14ac:dyDescent="0.45">
      <c r="A302" s="92">
        <v>50281</v>
      </c>
      <c r="B302" s="6" t="s">
        <v>997</v>
      </c>
      <c r="C302" s="6" t="s">
        <v>634</v>
      </c>
      <c r="D302" s="21">
        <v>1</v>
      </c>
      <c r="E302" s="22"/>
      <c r="F302" s="42" t="s">
        <v>43</v>
      </c>
      <c r="G302" s="22" t="s">
        <v>43</v>
      </c>
      <c r="H302" s="25" t="s">
        <v>43</v>
      </c>
      <c r="I302" s="25" t="s">
        <v>43</v>
      </c>
      <c r="J302" s="25" t="s">
        <v>726</v>
      </c>
      <c r="K302" s="25"/>
      <c r="L302" s="25" t="s">
        <v>726</v>
      </c>
      <c r="M302" s="22"/>
      <c r="N302" s="22"/>
      <c r="O302" s="26"/>
      <c r="P302" s="26"/>
      <c r="Q302" s="22" t="s">
        <v>726</v>
      </c>
      <c r="R302" s="22"/>
      <c r="S302" s="22"/>
      <c r="T302" s="22"/>
      <c r="U302" s="22"/>
      <c r="V302" s="22"/>
      <c r="W302" s="22"/>
      <c r="X302" s="22"/>
      <c r="Y302" s="22"/>
      <c r="Z302" s="22"/>
      <c r="AA302" s="22"/>
      <c r="AB302" s="22"/>
      <c r="AC302" s="22"/>
      <c r="AD302" s="22"/>
      <c r="AE302" s="22"/>
      <c r="AF302" s="22"/>
      <c r="AG302" s="22"/>
      <c r="AH302" s="22"/>
      <c r="AI302" s="4">
        <f>COUNTIF(AU302:AW302,5)+COUNTIF(BC302:BD302,5)+COUNTIF(BG302:BX302,5)+COUNTIF(AU302:AW302,9)+COUNTIF(BC302:BD302,9)+COUNTIF(BG302:BX302,9)</f>
        <v>1</v>
      </c>
      <c r="AJ302" s="4">
        <f>COUNTIF(AU302:AW302,15)+COUNTIF(BC302:BD302,15)+COUNTIF(BG302:BX302,15)+COUNTIF(AU302:AW302,25)+COUNTIF(BC302:BD302,25)+COUNTIF(BG302:BX302,25)</f>
        <v>1</v>
      </c>
      <c r="AK302" s="4" t="str">
        <f>IF(AJ302&gt;=1,"HOOG",IF(AI302&gt;=2,"MIDDEN","LAAG"))</f>
        <v>HOOG</v>
      </c>
      <c r="AL302" s="4" t="str">
        <f>IF(AND(AJ302=1,OR(G302="H",X302="H"),TEXT(D302,0)&lt;&gt;"4"),"J","N" )</f>
        <v>N</v>
      </c>
      <c r="AM302" s="4" t="s">
        <v>34</v>
      </c>
      <c r="AN302" s="80" t="str">
        <f>IF(OR(AM302="J",AL302="J"),"MIDDEN",AK302)</f>
        <v>HOOG</v>
      </c>
      <c r="AO302" s="4" t="s">
        <v>35</v>
      </c>
      <c r="AP302" s="4" t="s">
        <v>36</v>
      </c>
      <c r="AQ302" s="4" t="s">
        <v>112</v>
      </c>
      <c r="AR302" s="4" t="str">
        <f>IF(AND(AO302="H",AP302="K"),"J",IF(OR(AND(AO302="L",AP302="K",AQ302="J"),AND(AO302="H",AP302="G",AQ302="J")),"J","N"))</f>
        <v>J</v>
      </c>
      <c r="AS302" s="4" t="s">
        <v>112</v>
      </c>
      <c r="AT302" s="4" t="str">
        <f>IF(AR302="N",AN302,IF(AN302="LAAG","MIDDEN","HOOG"))</f>
        <v>HOOG</v>
      </c>
      <c r="AU302" s="6">
        <f>INDEX('P-07 HACCP score'!$C$3:$E$7,MATCH(E302,'P-07 HACCP score'!$B$3:$B$7,0),MATCH('D-14 Ernst'!A$2,'P-07 HACCP score'!$C$2:$E$2,0))</f>
        <v>0</v>
      </c>
      <c r="AV302" s="6">
        <f>INDEX('P-07 HACCP score'!$C$3:$E$7,MATCH(F302,'P-07 HACCP score'!$B$3:$B$7,0),MATCH('D-14 Ernst'!B$2,'P-07 HACCP score'!$C$2:$E$2,0))</f>
        <v>15</v>
      </c>
      <c r="AW302" s="6">
        <f>INDEX('P-07 HACCP score'!$C$3:$E$7,MATCH(G302,'P-07 HACCP score'!$B$3:$B$7,0),MATCH('D-14 Ernst'!C$2,'P-07 HACCP score'!$C$2:$E$2,0))</f>
        <v>9</v>
      </c>
      <c r="AX302" s="6">
        <f>INDEX('P-07 HACCP score'!$C$3:$E$7,MATCH(H302,'P-07 HACCP score'!$B$3:$B$7,0),MATCH('D-14 Ernst'!D$2,'P-07 HACCP score'!$C$2:$E$2,0))</f>
        <v>9</v>
      </c>
      <c r="AY302" s="6">
        <f>INDEX('P-07 HACCP score'!$C$3:$E$7,MATCH(I302,'P-07 HACCP score'!$B$3:$B$7,0),MATCH('D-14 Ernst'!E$2,'P-07 HACCP score'!$C$2:$E$2,0))</f>
        <v>9</v>
      </c>
      <c r="AZ302" s="6">
        <f>INDEX('P-07 HACCP score'!$C$3:$E$7,MATCH(J302,'P-07 HACCP score'!$B$3:$B$7,0),MATCH('D-14 Ernst'!F$2,'P-07 HACCP score'!$C$2:$E$2,0))</f>
        <v>1.5</v>
      </c>
      <c r="BA302" s="6">
        <f>INDEX('P-07 HACCP score'!$C$3:$E$7,MATCH(K302,'P-07 HACCP score'!$B$3:$B$7,0),MATCH('D-14 Ernst'!G$2,'P-07 HACCP score'!$C$2:$E$2,0))</f>
        <v>0</v>
      </c>
      <c r="BB302" s="6">
        <f>INDEX('P-07 HACCP score'!$C$3:$E$7,MATCH(L302,'P-07 HACCP score'!$B$3:$B$7,0),MATCH('D-14 Ernst'!H$2,'P-07 HACCP score'!$C$2:$E$2,0))</f>
        <v>1.5</v>
      </c>
      <c r="BC302" s="6">
        <f>INDEX('P-07 HACCP score'!$C$3:$E$7,MATCH(M302,'P-07 HACCP score'!$B$3:$B$7,0),MATCH('D-14 Ernst'!I$2,'P-07 HACCP score'!$C$2:$E$2,0))</f>
        <v>0</v>
      </c>
      <c r="BD302" s="6">
        <f>INDEX('P-07 HACCP score'!$C$3:$E$7,MATCH(N302,'P-07 HACCP score'!$B$3:$B$7,0),MATCH('D-14 Ernst'!J$2,'P-07 HACCP score'!$C$2:$E$2,0))</f>
        <v>0</v>
      </c>
      <c r="BE302" s="6">
        <f>INDEX('P-07 HACCP score'!$C$3:$E$7,MATCH(O302,'P-07 HACCP score'!$B$3:$B$7,0),MATCH('D-14 Ernst'!K$2,'P-07 HACCP score'!$C$2:$E$2,0))</f>
        <v>0</v>
      </c>
      <c r="BF302" s="6">
        <f>INDEX('P-07 HACCP score'!$C$3:$E$7,MATCH(P302,'P-07 HACCP score'!$B$3:$B$7,0),MATCH('D-14 Ernst'!L$2,'P-07 HACCP score'!$C$2:$E$2,0))</f>
        <v>0</v>
      </c>
      <c r="BG302" s="6">
        <f>INDEX('P-07 HACCP score'!$C$3:$E$7,MATCH(Q302,'P-07 HACCP score'!$B$3:$B$7,0),MATCH('D-14 Ernst'!M$2,'P-07 HACCP score'!$C$2:$E$2,0))</f>
        <v>2.5</v>
      </c>
      <c r="BH302" s="6">
        <f>INDEX('P-07 HACCP score'!$C$3:$E$7,MATCH(R302,'P-07 HACCP score'!$B$3:$B$7,0),MATCH('D-14 Ernst'!N$2,'P-07 HACCP score'!$C$2:$E$2,0))</f>
        <v>0</v>
      </c>
      <c r="BI302" s="6">
        <f>INDEX('P-07 HACCP score'!$C$3:$E$7,MATCH(S302,'P-07 HACCP score'!$B$3:$B$7,0),MATCH('D-14 Ernst'!O$2,'P-07 HACCP score'!$C$2:$E$2,0))</f>
        <v>0</v>
      </c>
      <c r="BJ302" s="6">
        <f>INDEX('P-07 HACCP score'!$C$3:$E$7,MATCH(T302,'P-07 HACCP score'!$B$3:$B$7,0),MATCH('D-14 Ernst'!P$2,'P-07 HACCP score'!$C$2:$E$2,0))</f>
        <v>0</v>
      </c>
      <c r="BK302" s="6">
        <f>INDEX('P-07 HACCP score'!$C$3:$E$7,MATCH(U302,'P-07 HACCP score'!$B$3:$B$7,0),MATCH('D-14 Ernst'!Q$2,'P-07 HACCP score'!$C$2:$E$2,0))</f>
        <v>0</v>
      </c>
      <c r="BL302" s="6">
        <f>INDEX('P-07 HACCP score'!$C$3:$E$7,MATCH(V302,'P-07 HACCP score'!$B$3:$B$7,0),MATCH('D-14 Ernst'!R$2,'P-07 HACCP score'!$C$2:$E$2,0))</f>
        <v>0</v>
      </c>
      <c r="BM302" s="6">
        <f>INDEX('P-07 HACCP score'!$C$3:$E$7,MATCH(W302,'P-07 HACCP score'!$B$3:$B$7,0),MATCH('D-14 Ernst'!S$2,'P-07 HACCP score'!$C$2:$E$2,0))</f>
        <v>0</v>
      </c>
      <c r="BN302" s="6">
        <f>INDEX('P-07 HACCP score'!$C$3:$E$7,MATCH(X302,'P-07 HACCP score'!$B$3:$B$7,0),MATCH('D-14 Ernst'!T$2,'P-07 HACCP score'!$C$2:$E$2,0))</f>
        <v>0</v>
      </c>
      <c r="BO302" s="6">
        <f>INDEX('P-07 HACCP score'!$C$3:$E$7,MATCH(Y302,'P-07 HACCP score'!$B$3:$B$7,0),MATCH('D-14 Ernst'!U$2,'P-07 HACCP score'!$C$2:$E$2,0))</f>
        <v>0</v>
      </c>
      <c r="BP302" s="6">
        <f>INDEX('P-07 HACCP score'!$C$3:$E$7,MATCH(Z302,'P-07 HACCP score'!$B$3:$B$7,0),MATCH('D-14 Ernst'!V$2,'P-07 HACCP score'!$C$2:$E$2,0))</f>
        <v>0</v>
      </c>
      <c r="BQ302" s="6">
        <f>INDEX('P-07 HACCP score'!$C$3:$E$7,MATCH(AA302,'P-07 HACCP score'!$B$3:$B$7,0),MATCH('D-14 Ernst'!W$2,'P-07 HACCP score'!$C$2:$E$2,0))</f>
        <v>0</v>
      </c>
      <c r="BR302" s="6">
        <f>INDEX('P-07 HACCP score'!$C$3:$E$7,MATCH(AB302,'P-07 HACCP score'!$B$3:$B$7,0),MATCH('D-14 Ernst'!X$2,'P-07 HACCP score'!$C$2:$E$2,0))</f>
        <v>0</v>
      </c>
      <c r="BS302" s="6">
        <f>INDEX('P-07 HACCP score'!$C$3:$E$7,MATCH(AC302,'P-07 HACCP score'!$B$3:$B$7,0),MATCH('D-14 Ernst'!Y$2,'P-07 HACCP score'!$C$2:$E$2,0))</f>
        <v>0</v>
      </c>
      <c r="BT302" s="6">
        <f>INDEX('P-07 HACCP score'!$C$3:$E$7,MATCH(AD302,'P-07 HACCP score'!$B$3:$B$7,0),MATCH('D-14 Ernst'!Z$2,'P-07 HACCP score'!$C$2:$E$2,0))</f>
        <v>0</v>
      </c>
      <c r="BU302" s="6">
        <f>INDEX('P-07 HACCP score'!$C$3:$E$7,MATCH(AE302,'P-07 HACCP score'!$B$3:$B$7,0),MATCH('D-14 Ernst'!AA$2,'P-07 HACCP score'!$C$2:$E$2,0))</f>
        <v>0</v>
      </c>
      <c r="BV302" s="6">
        <f>INDEX('P-07 HACCP score'!$C$3:$E$7,MATCH(AF302,'P-07 HACCP score'!$B$3:$B$7,0),MATCH('D-14 Ernst'!AB$2,'P-07 HACCP score'!$C$2:$E$2,0))</f>
        <v>0</v>
      </c>
      <c r="BW302" s="6">
        <f>INDEX('P-07 HACCP score'!$C$3:$E$7,MATCH(AG302,'P-07 HACCP score'!$B$3:$B$7,0),MATCH('D-14 Ernst'!AC$2,'P-07 HACCP score'!$C$2:$E$2,0))</f>
        <v>0</v>
      </c>
      <c r="BX302" s="6">
        <f>INDEX('P-07 HACCP score'!$C$3:$E$7,MATCH(AH302,'P-07 HACCP score'!$B$3:$B$7,0),MATCH('D-14 Ernst'!AD$2,'P-07 HACCP score'!$C$2:$E$2,0))</f>
        <v>0</v>
      </c>
    </row>
    <row r="303" spans="1:76" x14ac:dyDescent="0.45">
      <c r="A303" s="47">
        <v>50290</v>
      </c>
      <c r="B303" s="6" t="s">
        <v>998</v>
      </c>
      <c r="C303" s="6" t="s">
        <v>634</v>
      </c>
      <c r="D303" s="21" t="s">
        <v>80</v>
      </c>
      <c r="E303" s="22" t="s">
        <v>726</v>
      </c>
      <c r="F303" s="42" t="s">
        <v>43</v>
      </c>
      <c r="G303" s="22" t="s">
        <v>43</v>
      </c>
      <c r="H303" s="25" t="s">
        <v>43</v>
      </c>
      <c r="I303" s="25" t="s">
        <v>43</v>
      </c>
      <c r="J303" s="25" t="s">
        <v>726</v>
      </c>
      <c r="K303" s="25"/>
      <c r="L303" s="25" t="s">
        <v>726</v>
      </c>
      <c r="M303" s="22"/>
      <c r="N303" s="22"/>
      <c r="O303" s="26"/>
      <c r="P303" s="26"/>
      <c r="Q303" s="22" t="s">
        <v>726</v>
      </c>
      <c r="R303" s="22"/>
      <c r="S303" s="22"/>
      <c r="T303" s="22"/>
      <c r="U303" s="22"/>
      <c r="V303" s="22"/>
      <c r="W303" s="22"/>
      <c r="X303" s="22"/>
      <c r="Y303" s="22"/>
      <c r="Z303" s="22"/>
      <c r="AA303" s="22"/>
      <c r="AB303" s="22"/>
      <c r="AC303" s="22"/>
      <c r="AD303" s="22"/>
      <c r="AE303" s="22"/>
      <c r="AF303" s="22"/>
      <c r="AG303" s="22"/>
      <c r="AH303" s="22"/>
      <c r="AI303" s="4">
        <f>COUNTIF(AU303:AW303,5)+COUNTIF(BC303:BD303,5)+COUNTIF(BG303:BX303,5)+COUNTIF(AU303:AW303,9)+COUNTIF(BC303:BD303,9)+COUNTIF(BG303:BX303,9)</f>
        <v>1</v>
      </c>
      <c r="AJ303" s="4">
        <f>COUNTIF(AU303:AW303,15)+COUNTIF(BC303:BD303,15)+COUNTIF(BG303:BX303,15)+COUNTIF(AU303:AW303,25)+COUNTIF(BC303:BD303,25)+COUNTIF(BG303:BX303,25)</f>
        <v>1</v>
      </c>
      <c r="AK303" s="4" t="str">
        <f>IF(AJ303&gt;=1,"HOOG",IF(AI303&gt;=2,"MIDDEN","LAAG"))</f>
        <v>HOOG</v>
      </c>
      <c r="AL303" s="4" t="str">
        <f>IF(AND(AJ303=1,OR(G303="H",X303="H"),TEXT(D303,0)&lt;&gt;"4"),"J","N" )</f>
        <v>N</v>
      </c>
      <c r="AM303" s="4" t="s">
        <v>34</v>
      </c>
      <c r="AN303" s="80" t="str">
        <f>IF(OR(AM303="J",AL303="J"),"MIDDEN",AK303)</f>
        <v>HOOG</v>
      </c>
      <c r="AO303" s="4" t="s">
        <v>32</v>
      </c>
      <c r="AP303" s="4" t="s">
        <v>33</v>
      </c>
      <c r="AQ303" s="4" t="s">
        <v>112</v>
      </c>
      <c r="AR303" s="4" t="str">
        <f>IF(AND(AO303="H",AP303="K"),"J",IF(OR(AND(AO303="L",AP303="K",AQ303="J"),AND(AO303="H",AP303="G",AQ303="J")),"J","N"))</f>
        <v>J</v>
      </c>
      <c r="AS303" s="4" t="s">
        <v>112</v>
      </c>
      <c r="AT303" s="4" t="str">
        <f>IF(AR303="N",AN303,IF(AN303="LAAG","MIDDEN","HOOG"))</f>
        <v>HOOG</v>
      </c>
      <c r="AU303" s="6">
        <f>INDEX('P-07 HACCP score'!$C$3:$E$7,MATCH(E303,'P-07 HACCP score'!$B$3:$B$7,0),MATCH('D-14 Ernst'!A$2,'P-07 HACCP score'!$C$2:$E$2,0))</f>
        <v>1.5</v>
      </c>
      <c r="AV303" s="6">
        <f>INDEX('P-07 HACCP score'!$C$3:$E$7,MATCH(F303,'P-07 HACCP score'!$B$3:$B$7,0),MATCH('D-14 Ernst'!B$2,'P-07 HACCP score'!$C$2:$E$2,0))</f>
        <v>15</v>
      </c>
      <c r="AW303" s="6">
        <f>INDEX('P-07 HACCP score'!$C$3:$E$7,MATCH(G303,'P-07 HACCP score'!$B$3:$B$7,0),MATCH('D-14 Ernst'!C$2,'P-07 HACCP score'!$C$2:$E$2,0))</f>
        <v>9</v>
      </c>
      <c r="AX303" s="6">
        <f>INDEX('P-07 HACCP score'!$C$3:$E$7,MATCH(H303,'P-07 HACCP score'!$B$3:$B$7,0),MATCH('D-14 Ernst'!D$2,'P-07 HACCP score'!$C$2:$E$2,0))</f>
        <v>9</v>
      </c>
      <c r="AY303" s="6">
        <f>INDEX('P-07 HACCP score'!$C$3:$E$7,MATCH(I303,'P-07 HACCP score'!$B$3:$B$7,0),MATCH('D-14 Ernst'!E$2,'P-07 HACCP score'!$C$2:$E$2,0))</f>
        <v>9</v>
      </c>
      <c r="AZ303" s="6">
        <f>INDEX('P-07 HACCP score'!$C$3:$E$7,MATCH(J303,'P-07 HACCP score'!$B$3:$B$7,0),MATCH('D-14 Ernst'!F$2,'P-07 HACCP score'!$C$2:$E$2,0))</f>
        <v>1.5</v>
      </c>
      <c r="BA303" s="6">
        <f>INDEX('P-07 HACCP score'!$C$3:$E$7,MATCH(K303,'P-07 HACCP score'!$B$3:$B$7,0),MATCH('D-14 Ernst'!G$2,'P-07 HACCP score'!$C$2:$E$2,0))</f>
        <v>0</v>
      </c>
      <c r="BB303" s="6">
        <f>INDEX('P-07 HACCP score'!$C$3:$E$7,MATCH(L303,'P-07 HACCP score'!$B$3:$B$7,0),MATCH('D-14 Ernst'!H$2,'P-07 HACCP score'!$C$2:$E$2,0))</f>
        <v>1.5</v>
      </c>
      <c r="BC303" s="6">
        <f>INDEX('P-07 HACCP score'!$C$3:$E$7,MATCH(M303,'P-07 HACCP score'!$B$3:$B$7,0),MATCH('D-14 Ernst'!I$2,'P-07 HACCP score'!$C$2:$E$2,0))</f>
        <v>0</v>
      </c>
      <c r="BD303" s="6">
        <f>INDEX('P-07 HACCP score'!$C$3:$E$7,MATCH(N303,'P-07 HACCP score'!$B$3:$B$7,0),MATCH('D-14 Ernst'!J$2,'P-07 HACCP score'!$C$2:$E$2,0))</f>
        <v>0</v>
      </c>
      <c r="BE303" s="6">
        <f>INDEX('P-07 HACCP score'!$C$3:$E$7,MATCH(O303,'P-07 HACCP score'!$B$3:$B$7,0),MATCH('D-14 Ernst'!K$2,'P-07 HACCP score'!$C$2:$E$2,0))</f>
        <v>0</v>
      </c>
      <c r="BF303" s="6">
        <f>INDEX('P-07 HACCP score'!$C$3:$E$7,MATCH(P303,'P-07 HACCP score'!$B$3:$B$7,0),MATCH('D-14 Ernst'!L$2,'P-07 HACCP score'!$C$2:$E$2,0))</f>
        <v>0</v>
      </c>
      <c r="BG303" s="6">
        <f>INDEX('P-07 HACCP score'!$C$3:$E$7,MATCH(Q303,'P-07 HACCP score'!$B$3:$B$7,0),MATCH('D-14 Ernst'!M$2,'P-07 HACCP score'!$C$2:$E$2,0))</f>
        <v>2.5</v>
      </c>
      <c r="BH303" s="6">
        <f>INDEX('P-07 HACCP score'!$C$3:$E$7,MATCH(R303,'P-07 HACCP score'!$B$3:$B$7,0),MATCH('D-14 Ernst'!N$2,'P-07 HACCP score'!$C$2:$E$2,0))</f>
        <v>0</v>
      </c>
      <c r="BI303" s="6">
        <f>INDEX('P-07 HACCP score'!$C$3:$E$7,MATCH(S303,'P-07 HACCP score'!$B$3:$B$7,0),MATCH('D-14 Ernst'!O$2,'P-07 HACCP score'!$C$2:$E$2,0))</f>
        <v>0</v>
      </c>
      <c r="BJ303" s="6">
        <f>INDEX('P-07 HACCP score'!$C$3:$E$7,MATCH(T303,'P-07 HACCP score'!$B$3:$B$7,0),MATCH('D-14 Ernst'!P$2,'P-07 HACCP score'!$C$2:$E$2,0))</f>
        <v>0</v>
      </c>
      <c r="BK303" s="6">
        <f>INDEX('P-07 HACCP score'!$C$3:$E$7,MATCH(U303,'P-07 HACCP score'!$B$3:$B$7,0),MATCH('D-14 Ernst'!Q$2,'P-07 HACCP score'!$C$2:$E$2,0))</f>
        <v>0</v>
      </c>
      <c r="BL303" s="6">
        <f>INDEX('P-07 HACCP score'!$C$3:$E$7,MATCH(V303,'P-07 HACCP score'!$B$3:$B$7,0),MATCH('D-14 Ernst'!R$2,'P-07 HACCP score'!$C$2:$E$2,0))</f>
        <v>0</v>
      </c>
      <c r="BM303" s="6">
        <f>INDEX('P-07 HACCP score'!$C$3:$E$7,MATCH(W303,'P-07 HACCP score'!$B$3:$B$7,0),MATCH('D-14 Ernst'!S$2,'P-07 HACCP score'!$C$2:$E$2,0))</f>
        <v>0</v>
      </c>
      <c r="BN303" s="6">
        <f>INDEX('P-07 HACCP score'!$C$3:$E$7,MATCH(X303,'P-07 HACCP score'!$B$3:$B$7,0),MATCH('D-14 Ernst'!T$2,'P-07 HACCP score'!$C$2:$E$2,0))</f>
        <v>0</v>
      </c>
      <c r="BO303" s="6">
        <f>INDEX('P-07 HACCP score'!$C$3:$E$7,MATCH(Y303,'P-07 HACCP score'!$B$3:$B$7,0),MATCH('D-14 Ernst'!U$2,'P-07 HACCP score'!$C$2:$E$2,0))</f>
        <v>0</v>
      </c>
      <c r="BP303" s="6">
        <f>INDEX('P-07 HACCP score'!$C$3:$E$7,MATCH(Z303,'P-07 HACCP score'!$B$3:$B$7,0),MATCH('D-14 Ernst'!V$2,'P-07 HACCP score'!$C$2:$E$2,0))</f>
        <v>0</v>
      </c>
      <c r="BQ303" s="6">
        <f>INDEX('P-07 HACCP score'!$C$3:$E$7,MATCH(AA303,'P-07 HACCP score'!$B$3:$B$7,0),MATCH('D-14 Ernst'!W$2,'P-07 HACCP score'!$C$2:$E$2,0))</f>
        <v>0</v>
      </c>
      <c r="BR303" s="6">
        <f>INDEX('P-07 HACCP score'!$C$3:$E$7,MATCH(AB303,'P-07 HACCP score'!$B$3:$B$7,0),MATCH('D-14 Ernst'!X$2,'P-07 HACCP score'!$C$2:$E$2,0))</f>
        <v>0</v>
      </c>
      <c r="BS303" s="6">
        <f>INDEX('P-07 HACCP score'!$C$3:$E$7,MATCH(AC303,'P-07 HACCP score'!$B$3:$B$7,0),MATCH('D-14 Ernst'!Y$2,'P-07 HACCP score'!$C$2:$E$2,0))</f>
        <v>0</v>
      </c>
      <c r="BT303" s="6">
        <f>INDEX('P-07 HACCP score'!$C$3:$E$7,MATCH(AD303,'P-07 HACCP score'!$B$3:$B$7,0),MATCH('D-14 Ernst'!Z$2,'P-07 HACCP score'!$C$2:$E$2,0))</f>
        <v>0</v>
      </c>
      <c r="BU303" s="6">
        <f>INDEX('P-07 HACCP score'!$C$3:$E$7,MATCH(AE303,'P-07 HACCP score'!$B$3:$B$7,0),MATCH('D-14 Ernst'!AA$2,'P-07 HACCP score'!$C$2:$E$2,0))</f>
        <v>0</v>
      </c>
      <c r="BV303" s="6">
        <f>INDEX('P-07 HACCP score'!$C$3:$E$7,MATCH(AF303,'P-07 HACCP score'!$B$3:$B$7,0),MATCH('D-14 Ernst'!AB$2,'P-07 HACCP score'!$C$2:$E$2,0))</f>
        <v>0</v>
      </c>
      <c r="BW303" s="6">
        <f>INDEX('P-07 HACCP score'!$C$3:$E$7,MATCH(AG303,'P-07 HACCP score'!$B$3:$B$7,0),MATCH('D-14 Ernst'!AC$2,'P-07 HACCP score'!$C$2:$E$2,0))</f>
        <v>0</v>
      </c>
      <c r="BX303" s="6">
        <f>INDEX('P-07 HACCP score'!$C$3:$E$7,MATCH(AH303,'P-07 HACCP score'!$B$3:$B$7,0),MATCH('D-14 Ernst'!AD$2,'P-07 HACCP score'!$C$2:$E$2,0))</f>
        <v>0</v>
      </c>
    </row>
    <row r="304" spans="1:76" s="6" customFormat="1" x14ac:dyDescent="0.45">
      <c r="A304" s="92">
        <v>60050</v>
      </c>
      <c r="B304" s="6" t="s">
        <v>310</v>
      </c>
      <c r="C304" s="6" t="s">
        <v>641</v>
      </c>
      <c r="D304" s="21" t="s">
        <v>31</v>
      </c>
      <c r="E304" s="22"/>
      <c r="F304" s="42" t="s">
        <v>32</v>
      </c>
      <c r="G304" s="22" t="s">
        <v>43</v>
      </c>
      <c r="H304" s="25" t="s">
        <v>43</v>
      </c>
      <c r="I304" s="25" t="s">
        <v>43</v>
      </c>
      <c r="J304" s="25" t="s">
        <v>726</v>
      </c>
      <c r="K304" s="25" t="s">
        <v>726</v>
      </c>
      <c r="L304" s="25" t="s">
        <v>726</v>
      </c>
      <c r="M304" s="22"/>
      <c r="N304" s="22"/>
      <c r="O304" s="26"/>
      <c r="P304" s="26"/>
      <c r="Q304" s="22"/>
      <c r="R304" s="22"/>
      <c r="S304" s="22"/>
      <c r="T304" s="22"/>
      <c r="U304" s="22"/>
      <c r="V304" s="22"/>
      <c r="W304" s="22"/>
      <c r="X304" s="22"/>
      <c r="Y304" s="22"/>
      <c r="Z304" s="22"/>
      <c r="AA304" s="22"/>
      <c r="AB304" s="22"/>
      <c r="AC304" s="22"/>
      <c r="AD304" s="22"/>
      <c r="AE304" s="22"/>
      <c r="AF304" s="22"/>
      <c r="AG304" s="22"/>
      <c r="AH304" s="22"/>
      <c r="AI304" s="4">
        <f>COUNTIF(AU304:AW304,5)+COUNTIF(BC304:BD304,5)+COUNTIF(BG304:BX304,5)+COUNTIF(AU304:AW304,9)+COUNTIF(BC304:BD304,9)+COUNTIF(BG304:BX304,9)</f>
        <v>2</v>
      </c>
      <c r="AJ304" s="4">
        <f>COUNTIF(AU304:AW304,15)+COUNTIF(BC304:BD304,15)+COUNTIF(BG304:BX304,15)+COUNTIF(AU304:AW304,25)+COUNTIF(BC304:BD304,25)+COUNTIF(BG304:BX304,25)</f>
        <v>0</v>
      </c>
      <c r="AK304" s="4" t="str">
        <f>IF(AJ304&gt;=1,"HOOG",IF(AI304&gt;=2,"MIDDEN","LAAG"))</f>
        <v>MIDDEN</v>
      </c>
      <c r="AL304" s="4" t="str">
        <f>IF(AND(AJ304=1,OR(G304="H",X304="H"),TEXT(D304,0)&lt;&gt;"4"),"J","N" )</f>
        <v>N</v>
      </c>
      <c r="AM304" s="4" t="s">
        <v>34</v>
      </c>
      <c r="AN304" s="80" t="str">
        <f>IF(OR(AM304="J",AL304="J"),"MIDDEN",AK304)</f>
        <v>MIDDEN</v>
      </c>
      <c r="AO304" s="4" t="s">
        <v>32</v>
      </c>
      <c r="AP304" s="4" t="s">
        <v>33</v>
      </c>
      <c r="AQ304" s="4" t="s">
        <v>34</v>
      </c>
      <c r="AR304" s="4" t="str">
        <f>IF(AND(AO304="H",AP304="K"),"J",IF(OR(AND(AO304="L",AP304="K",AQ304="J"),AND(AO304="H",AP304="G",AQ304="J")),"J","N"))</f>
        <v>N</v>
      </c>
      <c r="AS304" s="4" t="s">
        <v>34</v>
      </c>
      <c r="AT304" s="4" t="str">
        <f>IF(AR304="N",AN304,IF(AN304="LAAG","MIDDEN","HOOG"))</f>
        <v>MIDDEN</v>
      </c>
      <c r="AU304" s="6">
        <f>INDEX('P-07 HACCP score'!$C$3:$E$7,MATCH(E304,'P-07 HACCP score'!$B$3:$B$7,0),MATCH('D-14 Ernst'!A$2,'P-07 HACCP score'!$C$2:$E$2,0))</f>
        <v>0</v>
      </c>
      <c r="AV304" s="6">
        <f>INDEX('P-07 HACCP score'!$C$3:$E$7,MATCH(F304,'P-07 HACCP score'!$B$3:$B$7,0),MATCH('D-14 Ernst'!B$2,'P-07 HACCP score'!$C$2:$E$2,0))</f>
        <v>5</v>
      </c>
      <c r="AW304" s="6">
        <f>INDEX('P-07 HACCP score'!$C$3:$E$7,MATCH(G304,'P-07 HACCP score'!$B$3:$B$7,0),MATCH('D-14 Ernst'!C$2,'P-07 HACCP score'!$C$2:$E$2,0))</f>
        <v>9</v>
      </c>
      <c r="AX304" s="6">
        <f>INDEX('P-07 HACCP score'!$C$3:$E$7,MATCH(H304,'P-07 HACCP score'!$B$3:$B$7,0),MATCH('D-14 Ernst'!D$2,'P-07 HACCP score'!$C$2:$E$2,0))</f>
        <v>9</v>
      </c>
      <c r="AY304" s="6">
        <f>INDEX('P-07 HACCP score'!$C$3:$E$7,MATCH(I304,'P-07 HACCP score'!$B$3:$B$7,0),MATCH('D-14 Ernst'!E$2,'P-07 HACCP score'!$C$2:$E$2,0))</f>
        <v>9</v>
      </c>
      <c r="AZ304" s="6">
        <f>INDEX('P-07 HACCP score'!$C$3:$E$7,MATCH(J304,'P-07 HACCP score'!$B$3:$B$7,0),MATCH('D-14 Ernst'!F$2,'P-07 HACCP score'!$C$2:$E$2,0))</f>
        <v>1.5</v>
      </c>
      <c r="BA304" s="6">
        <f>INDEX('P-07 HACCP score'!$C$3:$E$7,MATCH(K304,'P-07 HACCP score'!$B$3:$B$7,0),MATCH('D-14 Ernst'!G$2,'P-07 HACCP score'!$C$2:$E$2,0))</f>
        <v>1.5</v>
      </c>
      <c r="BB304" s="6">
        <f>INDEX('P-07 HACCP score'!$C$3:$E$7,MATCH(L304,'P-07 HACCP score'!$B$3:$B$7,0),MATCH('D-14 Ernst'!H$2,'P-07 HACCP score'!$C$2:$E$2,0))</f>
        <v>1.5</v>
      </c>
      <c r="BC304" s="6">
        <f>INDEX('P-07 HACCP score'!$C$3:$E$7,MATCH(M304,'P-07 HACCP score'!$B$3:$B$7,0),MATCH('D-14 Ernst'!I$2,'P-07 HACCP score'!$C$2:$E$2,0))</f>
        <v>0</v>
      </c>
      <c r="BD304" s="6">
        <f>INDEX('P-07 HACCP score'!$C$3:$E$7,MATCH(N304,'P-07 HACCP score'!$B$3:$B$7,0),MATCH('D-14 Ernst'!J$2,'P-07 HACCP score'!$C$2:$E$2,0))</f>
        <v>0</v>
      </c>
      <c r="BE304" s="6">
        <f>INDEX('P-07 HACCP score'!$C$3:$E$7,MATCH(O304,'P-07 HACCP score'!$B$3:$B$7,0),MATCH('D-14 Ernst'!K$2,'P-07 HACCP score'!$C$2:$E$2,0))</f>
        <v>0</v>
      </c>
      <c r="BF304" s="6">
        <f>INDEX('P-07 HACCP score'!$C$3:$E$7,MATCH(P304,'P-07 HACCP score'!$B$3:$B$7,0),MATCH('D-14 Ernst'!L$2,'P-07 HACCP score'!$C$2:$E$2,0))</f>
        <v>0</v>
      </c>
      <c r="BG304" s="6">
        <f>INDEX('P-07 HACCP score'!$C$3:$E$7,MATCH(Q304,'P-07 HACCP score'!$B$3:$B$7,0),MATCH('D-14 Ernst'!M$2,'P-07 HACCP score'!$C$2:$E$2,0))</f>
        <v>0</v>
      </c>
      <c r="BH304" s="6">
        <f>INDEX('P-07 HACCP score'!$C$3:$E$7,MATCH(R304,'P-07 HACCP score'!$B$3:$B$7,0),MATCH('D-14 Ernst'!N$2,'P-07 HACCP score'!$C$2:$E$2,0))</f>
        <v>0</v>
      </c>
      <c r="BI304" s="6">
        <f>INDEX('P-07 HACCP score'!$C$3:$E$7,MATCH(S304,'P-07 HACCP score'!$B$3:$B$7,0),MATCH('D-14 Ernst'!O$2,'P-07 HACCP score'!$C$2:$E$2,0))</f>
        <v>0</v>
      </c>
      <c r="BJ304" s="6">
        <f>INDEX('P-07 HACCP score'!$C$3:$E$7,MATCH(T304,'P-07 HACCP score'!$B$3:$B$7,0),MATCH('D-14 Ernst'!P$2,'P-07 HACCP score'!$C$2:$E$2,0))</f>
        <v>0</v>
      </c>
      <c r="BK304" s="6">
        <f>INDEX('P-07 HACCP score'!$C$3:$E$7,MATCH(U304,'P-07 HACCP score'!$B$3:$B$7,0),MATCH('D-14 Ernst'!Q$2,'P-07 HACCP score'!$C$2:$E$2,0))</f>
        <v>0</v>
      </c>
      <c r="BL304" s="6">
        <f>INDEX('P-07 HACCP score'!$C$3:$E$7,MATCH(V304,'P-07 HACCP score'!$B$3:$B$7,0),MATCH('D-14 Ernst'!R$2,'P-07 HACCP score'!$C$2:$E$2,0))</f>
        <v>0</v>
      </c>
      <c r="BM304" s="6">
        <f>INDEX('P-07 HACCP score'!$C$3:$E$7,MATCH(W304,'P-07 HACCP score'!$B$3:$B$7,0),MATCH('D-14 Ernst'!S$2,'P-07 HACCP score'!$C$2:$E$2,0))</f>
        <v>0</v>
      </c>
      <c r="BN304" s="6">
        <f>INDEX('P-07 HACCP score'!$C$3:$E$7,MATCH(X304,'P-07 HACCP score'!$B$3:$B$7,0),MATCH('D-14 Ernst'!T$2,'P-07 HACCP score'!$C$2:$E$2,0))</f>
        <v>0</v>
      </c>
      <c r="BO304" s="6">
        <f>INDEX('P-07 HACCP score'!$C$3:$E$7,MATCH(Y304,'P-07 HACCP score'!$B$3:$B$7,0),MATCH('D-14 Ernst'!U$2,'P-07 HACCP score'!$C$2:$E$2,0))</f>
        <v>0</v>
      </c>
      <c r="BP304" s="6">
        <f>INDEX('P-07 HACCP score'!$C$3:$E$7,MATCH(Z304,'P-07 HACCP score'!$B$3:$B$7,0),MATCH('D-14 Ernst'!V$2,'P-07 HACCP score'!$C$2:$E$2,0))</f>
        <v>0</v>
      </c>
      <c r="BQ304" s="6">
        <f>INDEX('P-07 HACCP score'!$C$3:$E$7,MATCH(AA304,'P-07 HACCP score'!$B$3:$B$7,0),MATCH('D-14 Ernst'!W$2,'P-07 HACCP score'!$C$2:$E$2,0))</f>
        <v>0</v>
      </c>
      <c r="BR304" s="6">
        <f>INDEX('P-07 HACCP score'!$C$3:$E$7,MATCH(AB304,'P-07 HACCP score'!$B$3:$B$7,0),MATCH('D-14 Ernst'!X$2,'P-07 HACCP score'!$C$2:$E$2,0))</f>
        <v>0</v>
      </c>
      <c r="BS304" s="6">
        <f>INDEX('P-07 HACCP score'!$C$3:$E$7,MATCH(AC304,'P-07 HACCP score'!$B$3:$B$7,0),MATCH('D-14 Ernst'!Y$2,'P-07 HACCP score'!$C$2:$E$2,0))</f>
        <v>0</v>
      </c>
      <c r="BT304" s="6">
        <f>INDEX('P-07 HACCP score'!$C$3:$E$7,MATCH(AD304,'P-07 HACCP score'!$B$3:$B$7,0),MATCH('D-14 Ernst'!Z$2,'P-07 HACCP score'!$C$2:$E$2,0))</f>
        <v>0</v>
      </c>
      <c r="BU304" s="6">
        <f>INDEX('P-07 HACCP score'!$C$3:$E$7,MATCH(AE304,'P-07 HACCP score'!$B$3:$B$7,0),MATCH('D-14 Ernst'!AA$2,'P-07 HACCP score'!$C$2:$E$2,0))</f>
        <v>0</v>
      </c>
      <c r="BV304" s="6">
        <f>INDEX('P-07 HACCP score'!$C$3:$E$7,MATCH(AF304,'P-07 HACCP score'!$B$3:$B$7,0),MATCH('D-14 Ernst'!AB$2,'P-07 HACCP score'!$C$2:$E$2,0))</f>
        <v>0</v>
      </c>
      <c r="BW304" s="6">
        <f>INDEX('P-07 HACCP score'!$C$3:$E$7,MATCH(AG304,'P-07 HACCP score'!$B$3:$B$7,0),MATCH('D-14 Ernst'!AC$2,'P-07 HACCP score'!$C$2:$E$2,0))</f>
        <v>0</v>
      </c>
      <c r="BX304" s="6">
        <f>INDEX('P-07 HACCP score'!$C$3:$E$7,MATCH(AH304,'P-07 HACCP score'!$B$3:$B$7,0),MATCH('D-14 Ernst'!AD$2,'P-07 HACCP score'!$C$2:$E$2,0))</f>
        <v>0</v>
      </c>
    </row>
    <row r="305" spans="1:76" s="6" customFormat="1" x14ac:dyDescent="0.45">
      <c r="A305" s="47">
        <v>50312</v>
      </c>
      <c r="B305" s="81" t="s">
        <v>1067</v>
      </c>
      <c r="C305" s="6" t="s">
        <v>634</v>
      </c>
      <c r="D305" s="21">
        <v>1</v>
      </c>
      <c r="E305" s="22" t="s">
        <v>726</v>
      </c>
      <c r="F305" s="42" t="s">
        <v>43</v>
      </c>
      <c r="G305" s="42" t="s">
        <v>43</v>
      </c>
      <c r="H305" s="25" t="s">
        <v>43</v>
      </c>
      <c r="I305" s="44" t="s">
        <v>43</v>
      </c>
      <c r="J305" s="25" t="s">
        <v>726</v>
      </c>
      <c r="K305" s="25"/>
      <c r="L305" s="25" t="s">
        <v>726</v>
      </c>
      <c r="M305" s="22"/>
      <c r="N305" s="22"/>
      <c r="O305" s="26"/>
      <c r="P305" s="26"/>
      <c r="Q305" s="42" t="s">
        <v>726</v>
      </c>
      <c r="R305" s="22"/>
      <c r="S305" s="22"/>
      <c r="T305" s="22"/>
      <c r="U305" s="22"/>
      <c r="V305" s="22"/>
      <c r="W305" s="22"/>
      <c r="X305" s="22"/>
      <c r="Y305" s="22"/>
      <c r="Z305" s="22"/>
      <c r="AA305" s="22"/>
      <c r="AB305" s="22"/>
      <c r="AC305" s="22"/>
      <c r="AD305" s="22"/>
      <c r="AE305" s="22"/>
      <c r="AF305" s="22"/>
      <c r="AG305" s="22"/>
      <c r="AH305" s="22"/>
      <c r="AI305" s="4">
        <f>COUNTIF(AU305:AW305,5)+COUNTIF(BC305:BD305,5)+COUNTIF(BG305:BX305,5)+COUNTIF(AU305:AW305,9)+COUNTIF(BC305:BD305,9)+COUNTIF(BG305:BX305,9)</f>
        <v>1</v>
      </c>
      <c r="AJ305" s="4">
        <f>COUNTIF(AU305:AW305,15)+COUNTIF(BC305:BD305,15)+COUNTIF(BG305:BX305,15)+COUNTIF(AU305:AW305,25)+COUNTIF(BC305:BD305,25)+COUNTIF(BG305:BX305,25)</f>
        <v>1</v>
      </c>
      <c r="AK305" s="4" t="str">
        <f>IF(AJ305&gt;=1,"HOOG",IF(AI305&gt;=2,"MIDDEN","LAAG"))</f>
        <v>HOOG</v>
      </c>
      <c r="AL305" s="4" t="str">
        <f>IF(AND(AJ305=1,OR(G305="H",X305="H"),TEXT(D305,0)&lt;&gt;"4"),"J","N" )</f>
        <v>N</v>
      </c>
      <c r="AM305" s="4" t="s">
        <v>34</v>
      </c>
      <c r="AN305" s="80" t="str">
        <f>IF(OR(AM305="J",AL305="J"),"MIDDEN",AK305)</f>
        <v>HOOG</v>
      </c>
      <c r="AO305" s="4" t="s">
        <v>32</v>
      </c>
      <c r="AP305" s="4" t="s">
        <v>33</v>
      </c>
      <c r="AQ305" s="4" t="s">
        <v>34</v>
      </c>
      <c r="AR305" s="4" t="str">
        <f>IF(AND(AO305="H",AP305="K"),"J",IF(OR(AND(AO305="L",AP305="K",AQ305="J"),AND(AO305="H",AP305="G",AQ305="J")),"J","N"))</f>
        <v>N</v>
      </c>
      <c r="AS305" s="4" t="s">
        <v>34</v>
      </c>
      <c r="AT305" s="4" t="str">
        <f>IF(AR305="N",AN305,IF(AN305="LAAG","MIDDEN","HOOG"))</f>
        <v>HOOG</v>
      </c>
      <c r="AU305" s="6">
        <f>INDEX('P-07 HACCP score'!$C$3:$E$7,MATCH(E305,'P-07 HACCP score'!$B$3:$B$7,0),MATCH('D-14 Ernst'!A$2,'P-07 HACCP score'!$C$2:$E$2,0))</f>
        <v>1.5</v>
      </c>
      <c r="AV305" s="6">
        <f>INDEX('P-07 HACCP score'!$C$3:$E$7,MATCH(F305,'P-07 HACCP score'!$B$3:$B$7,0),MATCH('D-14 Ernst'!B$2,'P-07 HACCP score'!$C$2:$E$2,0))</f>
        <v>15</v>
      </c>
      <c r="AW305" s="6">
        <f>INDEX('P-07 HACCP score'!$C$3:$E$7,MATCH(G305,'P-07 HACCP score'!$B$3:$B$7,0),MATCH('D-14 Ernst'!C$2,'P-07 HACCP score'!$C$2:$E$2,0))</f>
        <v>9</v>
      </c>
      <c r="AX305" s="6">
        <f>INDEX('P-07 HACCP score'!$C$3:$E$7,MATCH(H305,'P-07 HACCP score'!$B$3:$B$7,0),MATCH('D-14 Ernst'!D$2,'P-07 HACCP score'!$C$2:$E$2,0))</f>
        <v>9</v>
      </c>
      <c r="AY305" s="6">
        <f>INDEX('P-07 HACCP score'!$C$3:$E$7,MATCH(I305,'P-07 HACCP score'!$B$3:$B$7,0),MATCH('D-14 Ernst'!E$2,'P-07 HACCP score'!$C$2:$E$2,0))</f>
        <v>9</v>
      </c>
      <c r="AZ305" s="6">
        <f>INDEX('P-07 HACCP score'!$C$3:$E$7,MATCH(J305,'P-07 HACCP score'!$B$3:$B$7,0),MATCH('D-14 Ernst'!F$2,'P-07 HACCP score'!$C$2:$E$2,0))</f>
        <v>1.5</v>
      </c>
      <c r="BA305" s="6">
        <f>INDEX('P-07 HACCP score'!$C$3:$E$7,MATCH(K305,'P-07 HACCP score'!$B$3:$B$7,0),MATCH('D-14 Ernst'!G$2,'P-07 HACCP score'!$C$2:$E$2,0))</f>
        <v>0</v>
      </c>
      <c r="BB305" s="6">
        <f>INDEX('P-07 HACCP score'!$C$3:$E$7,MATCH(L305,'P-07 HACCP score'!$B$3:$B$7,0),MATCH('D-14 Ernst'!H$2,'P-07 HACCP score'!$C$2:$E$2,0))</f>
        <v>1.5</v>
      </c>
      <c r="BC305" s="6">
        <f>INDEX('P-07 HACCP score'!$C$3:$E$7,MATCH(M305,'P-07 HACCP score'!$B$3:$B$7,0),MATCH('D-14 Ernst'!I$2,'P-07 HACCP score'!$C$2:$E$2,0))</f>
        <v>0</v>
      </c>
      <c r="BD305" s="6">
        <f>INDEX('P-07 HACCP score'!$C$3:$E$7,MATCH(N305,'P-07 HACCP score'!$B$3:$B$7,0),MATCH('D-14 Ernst'!J$2,'P-07 HACCP score'!$C$2:$E$2,0))</f>
        <v>0</v>
      </c>
      <c r="BE305" s="6">
        <f>INDEX('P-07 HACCP score'!$C$3:$E$7,MATCH(O305,'P-07 HACCP score'!$B$3:$B$7,0),MATCH('D-14 Ernst'!K$2,'P-07 HACCP score'!$C$2:$E$2,0))</f>
        <v>0</v>
      </c>
      <c r="BF305" s="6">
        <f>INDEX('P-07 HACCP score'!$C$3:$E$7,MATCH(P305,'P-07 HACCP score'!$B$3:$B$7,0),MATCH('D-14 Ernst'!L$2,'P-07 HACCP score'!$C$2:$E$2,0))</f>
        <v>0</v>
      </c>
      <c r="BG305" s="6">
        <f>INDEX('P-07 HACCP score'!$C$3:$E$7,MATCH(Q305,'P-07 HACCP score'!$B$3:$B$7,0),MATCH('D-14 Ernst'!M$2,'P-07 HACCP score'!$C$2:$E$2,0))</f>
        <v>2.5</v>
      </c>
      <c r="BH305" s="6">
        <f>INDEX('P-07 HACCP score'!$C$3:$E$7,MATCH(R305,'P-07 HACCP score'!$B$3:$B$7,0),MATCH('D-14 Ernst'!N$2,'P-07 HACCP score'!$C$2:$E$2,0))</f>
        <v>0</v>
      </c>
      <c r="BI305" s="6">
        <f>INDEX('P-07 HACCP score'!$C$3:$E$7,MATCH(S305,'P-07 HACCP score'!$B$3:$B$7,0),MATCH('D-14 Ernst'!O$2,'P-07 HACCP score'!$C$2:$E$2,0))</f>
        <v>0</v>
      </c>
      <c r="BJ305" s="6">
        <f>INDEX('P-07 HACCP score'!$C$3:$E$7,MATCH(T305,'P-07 HACCP score'!$B$3:$B$7,0),MATCH('D-14 Ernst'!P$2,'P-07 HACCP score'!$C$2:$E$2,0))</f>
        <v>0</v>
      </c>
      <c r="BK305" s="6">
        <f>INDEX('P-07 HACCP score'!$C$3:$E$7,MATCH(U305,'P-07 HACCP score'!$B$3:$B$7,0),MATCH('D-14 Ernst'!Q$2,'P-07 HACCP score'!$C$2:$E$2,0))</f>
        <v>0</v>
      </c>
      <c r="BL305" s="6">
        <f>INDEX('P-07 HACCP score'!$C$3:$E$7,MATCH(V305,'P-07 HACCP score'!$B$3:$B$7,0),MATCH('D-14 Ernst'!R$2,'P-07 HACCP score'!$C$2:$E$2,0))</f>
        <v>0</v>
      </c>
      <c r="BM305" s="6">
        <f>INDEX('P-07 HACCP score'!$C$3:$E$7,MATCH(W305,'P-07 HACCP score'!$B$3:$B$7,0),MATCH('D-14 Ernst'!S$2,'P-07 HACCP score'!$C$2:$E$2,0))</f>
        <v>0</v>
      </c>
      <c r="BN305" s="6">
        <f>INDEX('P-07 HACCP score'!$C$3:$E$7,MATCH(X305,'P-07 HACCP score'!$B$3:$B$7,0),MATCH('D-14 Ernst'!T$2,'P-07 HACCP score'!$C$2:$E$2,0))</f>
        <v>0</v>
      </c>
      <c r="BO305" s="6">
        <f>INDEX('P-07 HACCP score'!$C$3:$E$7,MATCH(Y305,'P-07 HACCP score'!$B$3:$B$7,0),MATCH('D-14 Ernst'!U$2,'P-07 HACCP score'!$C$2:$E$2,0))</f>
        <v>0</v>
      </c>
      <c r="BP305" s="6">
        <f>INDEX('P-07 HACCP score'!$C$3:$E$7,MATCH(Z305,'P-07 HACCP score'!$B$3:$B$7,0),MATCH('D-14 Ernst'!V$2,'P-07 HACCP score'!$C$2:$E$2,0))</f>
        <v>0</v>
      </c>
      <c r="BQ305" s="6">
        <f>INDEX('P-07 HACCP score'!$C$3:$E$7,MATCH(AA305,'P-07 HACCP score'!$B$3:$B$7,0),MATCH('D-14 Ernst'!W$2,'P-07 HACCP score'!$C$2:$E$2,0))</f>
        <v>0</v>
      </c>
      <c r="BR305" s="6">
        <f>INDEX('P-07 HACCP score'!$C$3:$E$7,MATCH(AB305,'P-07 HACCP score'!$B$3:$B$7,0),MATCH('D-14 Ernst'!X$2,'P-07 HACCP score'!$C$2:$E$2,0))</f>
        <v>0</v>
      </c>
      <c r="BS305" s="6">
        <f>INDEX('P-07 HACCP score'!$C$3:$E$7,MATCH(AC305,'P-07 HACCP score'!$B$3:$B$7,0),MATCH('D-14 Ernst'!Y$2,'P-07 HACCP score'!$C$2:$E$2,0))</f>
        <v>0</v>
      </c>
      <c r="BT305" s="6">
        <f>INDEX('P-07 HACCP score'!$C$3:$E$7,MATCH(AD305,'P-07 HACCP score'!$B$3:$B$7,0),MATCH('D-14 Ernst'!Z$2,'P-07 HACCP score'!$C$2:$E$2,0))</f>
        <v>0</v>
      </c>
      <c r="BU305" s="6">
        <f>INDEX('P-07 HACCP score'!$C$3:$E$7,MATCH(AE305,'P-07 HACCP score'!$B$3:$B$7,0),MATCH('D-14 Ernst'!AA$2,'P-07 HACCP score'!$C$2:$E$2,0))</f>
        <v>0</v>
      </c>
      <c r="BV305" s="6">
        <f>INDEX('P-07 HACCP score'!$C$3:$E$7,MATCH(AF305,'P-07 HACCP score'!$B$3:$B$7,0),MATCH('D-14 Ernst'!AB$2,'P-07 HACCP score'!$C$2:$E$2,0))</f>
        <v>0</v>
      </c>
      <c r="BW305" s="6">
        <f>INDEX('P-07 HACCP score'!$C$3:$E$7,MATCH(AG305,'P-07 HACCP score'!$B$3:$B$7,0),MATCH('D-14 Ernst'!AC$2,'P-07 HACCP score'!$C$2:$E$2,0))</f>
        <v>0</v>
      </c>
      <c r="BX305" s="6">
        <f>INDEX('P-07 HACCP score'!$C$3:$E$7,MATCH(AH305,'P-07 HACCP score'!$B$3:$B$7,0),MATCH('D-14 Ernst'!AD$2,'P-07 HACCP score'!$C$2:$E$2,0))</f>
        <v>0</v>
      </c>
    </row>
    <row r="306" spans="1:76" s="6" customFormat="1" x14ac:dyDescent="0.45">
      <c r="A306" s="92">
        <v>53073</v>
      </c>
      <c r="B306" s="6" t="s">
        <v>669</v>
      </c>
      <c r="C306" s="6" t="s">
        <v>634</v>
      </c>
      <c r="D306" s="21">
        <v>1</v>
      </c>
      <c r="E306" s="22" t="s">
        <v>726</v>
      </c>
      <c r="F306" s="42" t="s">
        <v>726</v>
      </c>
      <c r="G306" s="22" t="s">
        <v>43</v>
      </c>
      <c r="H306" s="25" t="s">
        <v>43</v>
      </c>
      <c r="I306" s="25" t="s">
        <v>43</v>
      </c>
      <c r="J306" s="25"/>
      <c r="K306" s="25"/>
      <c r="L306" s="25"/>
      <c r="M306" s="22"/>
      <c r="N306" s="22"/>
      <c r="O306" s="26"/>
      <c r="P306" s="26"/>
      <c r="Q306" s="22" t="s">
        <v>32</v>
      </c>
      <c r="R306" s="22" t="s">
        <v>726</v>
      </c>
      <c r="S306" s="42" t="s">
        <v>726</v>
      </c>
      <c r="T306" s="22"/>
      <c r="U306" s="22"/>
      <c r="V306" s="22"/>
      <c r="W306" s="22"/>
      <c r="X306" s="22"/>
      <c r="Y306" s="22"/>
      <c r="Z306" s="22"/>
      <c r="AA306" s="22"/>
      <c r="AB306" s="42" t="s">
        <v>726</v>
      </c>
      <c r="AC306" s="22"/>
      <c r="AD306" s="22"/>
      <c r="AE306" s="22"/>
      <c r="AF306" s="22"/>
      <c r="AG306" s="22"/>
      <c r="AH306" s="22"/>
      <c r="AI306" s="4">
        <f>COUNTIF(AU306:AW306,5)+COUNTIF(BC306:BD306,5)+COUNTIF(BG306:BX306,5)+COUNTIF(AU306:AW306,9)+COUNTIF(BC306:BD306,9)+COUNTIF(BG306:BX306,9)</f>
        <v>2</v>
      </c>
      <c r="AJ306" s="4">
        <f>COUNTIF(AU306:AW306,15)+COUNTIF(BC306:BD306,15)+COUNTIF(BG306:BX306,15)+COUNTIF(AU306:AW306,25)+COUNTIF(BC306:BD306,25)+COUNTIF(BG306:BX306,25)</f>
        <v>0</v>
      </c>
      <c r="AK306" s="4" t="str">
        <f>IF(AJ306&gt;=1,"HOOG",IF(AI306&gt;=2,"MIDDEN","LAAG"))</f>
        <v>MIDDEN</v>
      </c>
      <c r="AL306" s="4" t="str">
        <f>IF(AND(AJ306=1,OR(G306="H",X306="H"),TEXT(D306,0)&lt;&gt;"4"),"J","N" )</f>
        <v>N</v>
      </c>
      <c r="AM306" s="4" t="s">
        <v>34</v>
      </c>
      <c r="AN306" s="80" t="str">
        <f>IF(OR(AM306="J",AL306="J"),"MIDDEN",AK306)</f>
        <v>MIDDEN</v>
      </c>
      <c r="AO306" s="4" t="s">
        <v>32</v>
      </c>
      <c r="AP306" s="4" t="s">
        <v>33</v>
      </c>
      <c r="AQ306" s="4" t="s">
        <v>34</v>
      </c>
      <c r="AR306" s="4" t="str">
        <f>IF(AND(AO306="H",AP306="K"),"J",IF(OR(AND(AO306="L",AP306="K",AQ306="J"),AND(AO306="H",AP306="G",AQ306="J")),"J","N"))</f>
        <v>N</v>
      </c>
      <c r="AS306" s="4" t="s">
        <v>34</v>
      </c>
      <c r="AT306" s="4" t="str">
        <f>IF(AR306="N",AN306,IF(AN306="LAAG","MIDDEN","HOOG"))</f>
        <v>MIDDEN</v>
      </c>
      <c r="AU306" s="6">
        <f>INDEX('P-07 HACCP score'!$C$3:$E$7,MATCH(E306,'P-07 HACCP score'!$B$3:$B$7,0),MATCH('D-14 Ernst'!A$2,'P-07 HACCP score'!$C$2:$E$2,0))</f>
        <v>1.5</v>
      </c>
      <c r="AV306" s="6">
        <f>INDEX('P-07 HACCP score'!$C$3:$E$7,MATCH(F306,'P-07 HACCP score'!$B$3:$B$7,0),MATCH('D-14 Ernst'!B$2,'P-07 HACCP score'!$C$2:$E$2,0))</f>
        <v>2.5</v>
      </c>
      <c r="AW306" s="6">
        <f>INDEX('P-07 HACCP score'!$C$3:$E$7,MATCH(G306,'P-07 HACCP score'!$B$3:$B$7,0),MATCH('D-14 Ernst'!C$2,'P-07 HACCP score'!$C$2:$E$2,0))</f>
        <v>9</v>
      </c>
      <c r="AX306" s="6">
        <f>INDEX('P-07 HACCP score'!$C$3:$E$7,MATCH(H306,'P-07 HACCP score'!$B$3:$B$7,0),MATCH('D-14 Ernst'!D$2,'P-07 HACCP score'!$C$2:$E$2,0))</f>
        <v>9</v>
      </c>
      <c r="AY306" s="6">
        <f>INDEX('P-07 HACCP score'!$C$3:$E$7,MATCH(I306,'P-07 HACCP score'!$B$3:$B$7,0),MATCH('D-14 Ernst'!E$2,'P-07 HACCP score'!$C$2:$E$2,0))</f>
        <v>9</v>
      </c>
      <c r="AZ306" s="6">
        <f>INDEX('P-07 HACCP score'!$C$3:$E$7,MATCH(J306,'P-07 HACCP score'!$B$3:$B$7,0),MATCH('D-14 Ernst'!F$2,'P-07 HACCP score'!$C$2:$E$2,0))</f>
        <v>0</v>
      </c>
      <c r="BA306" s="6">
        <f>INDEX('P-07 HACCP score'!$C$3:$E$7,MATCH(K306,'P-07 HACCP score'!$B$3:$B$7,0),MATCH('D-14 Ernst'!G$2,'P-07 HACCP score'!$C$2:$E$2,0))</f>
        <v>0</v>
      </c>
      <c r="BB306" s="6">
        <f>INDEX('P-07 HACCP score'!$C$3:$E$7,MATCH(L306,'P-07 HACCP score'!$B$3:$B$7,0),MATCH('D-14 Ernst'!H$2,'P-07 HACCP score'!$C$2:$E$2,0))</f>
        <v>0</v>
      </c>
      <c r="BC306" s="6">
        <f>INDEX('P-07 HACCP score'!$C$3:$E$7,MATCH(M306,'P-07 HACCP score'!$B$3:$B$7,0),MATCH('D-14 Ernst'!I$2,'P-07 HACCP score'!$C$2:$E$2,0))</f>
        <v>0</v>
      </c>
      <c r="BD306" s="6">
        <f>INDEX('P-07 HACCP score'!$C$3:$E$7,MATCH(N306,'P-07 HACCP score'!$B$3:$B$7,0),MATCH('D-14 Ernst'!J$2,'P-07 HACCP score'!$C$2:$E$2,0))</f>
        <v>0</v>
      </c>
      <c r="BE306" s="6">
        <f>INDEX('P-07 HACCP score'!$C$3:$E$7,MATCH(O306,'P-07 HACCP score'!$B$3:$B$7,0),MATCH('D-14 Ernst'!K$2,'P-07 HACCP score'!$C$2:$E$2,0))</f>
        <v>0</v>
      </c>
      <c r="BF306" s="6">
        <f>INDEX('P-07 HACCP score'!$C$3:$E$7,MATCH(P306,'P-07 HACCP score'!$B$3:$B$7,0),MATCH('D-14 Ernst'!L$2,'P-07 HACCP score'!$C$2:$E$2,0))</f>
        <v>0</v>
      </c>
      <c r="BG306" s="6">
        <f>INDEX('P-07 HACCP score'!$C$3:$E$7,MATCH(Q306,'P-07 HACCP score'!$B$3:$B$7,0),MATCH('D-14 Ernst'!M$2,'P-07 HACCP score'!$C$2:$E$2,0))</f>
        <v>5</v>
      </c>
      <c r="BH306" s="6">
        <f>INDEX('P-07 HACCP score'!$C$3:$E$7,MATCH(R306,'P-07 HACCP score'!$B$3:$B$7,0),MATCH('D-14 Ernst'!N$2,'P-07 HACCP score'!$C$2:$E$2,0))</f>
        <v>0.5</v>
      </c>
      <c r="BI306" s="6">
        <f>INDEX('P-07 HACCP score'!$C$3:$E$7,MATCH(S306,'P-07 HACCP score'!$B$3:$B$7,0),MATCH('D-14 Ernst'!O$2,'P-07 HACCP score'!$C$2:$E$2,0))</f>
        <v>1.5</v>
      </c>
      <c r="BJ306" s="6">
        <f>INDEX('P-07 HACCP score'!$C$3:$E$7,MATCH(T306,'P-07 HACCP score'!$B$3:$B$7,0),MATCH('D-14 Ernst'!P$2,'P-07 HACCP score'!$C$2:$E$2,0))</f>
        <v>0</v>
      </c>
      <c r="BK306" s="6">
        <f>INDEX('P-07 HACCP score'!$C$3:$E$7,MATCH(U306,'P-07 HACCP score'!$B$3:$B$7,0),MATCH('D-14 Ernst'!Q$2,'P-07 HACCP score'!$C$2:$E$2,0))</f>
        <v>0</v>
      </c>
      <c r="BL306" s="6">
        <f>INDEX('P-07 HACCP score'!$C$3:$E$7,MATCH(V306,'P-07 HACCP score'!$B$3:$B$7,0),MATCH('D-14 Ernst'!R$2,'P-07 HACCP score'!$C$2:$E$2,0))</f>
        <v>0</v>
      </c>
      <c r="BM306" s="6">
        <f>INDEX('P-07 HACCP score'!$C$3:$E$7,MATCH(W306,'P-07 HACCP score'!$B$3:$B$7,0),MATCH('D-14 Ernst'!S$2,'P-07 HACCP score'!$C$2:$E$2,0))</f>
        <v>0</v>
      </c>
      <c r="BN306" s="6">
        <f>INDEX('P-07 HACCP score'!$C$3:$E$7,MATCH(X306,'P-07 HACCP score'!$B$3:$B$7,0),MATCH('D-14 Ernst'!T$2,'P-07 HACCP score'!$C$2:$E$2,0))</f>
        <v>0</v>
      </c>
      <c r="BO306" s="6">
        <f>INDEX('P-07 HACCP score'!$C$3:$E$7,MATCH(Y306,'P-07 HACCP score'!$B$3:$B$7,0),MATCH('D-14 Ernst'!U$2,'P-07 HACCP score'!$C$2:$E$2,0))</f>
        <v>0</v>
      </c>
      <c r="BP306" s="6">
        <f>INDEX('P-07 HACCP score'!$C$3:$E$7,MATCH(Z306,'P-07 HACCP score'!$B$3:$B$7,0),MATCH('D-14 Ernst'!V$2,'P-07 HACCP score'!$C$2:$E$2,0))</f>
        <v>0</v>
      </c>
      <c r="BQ306" s="6">
        <f>INDEX('P-07 HACCP score'!$C$3:$E$7,MATCH(AA306,'P-07 HACCP score'!$B$3:$B$7,0),MATCH('D-14 Ernst'!W$2,'P-07 HACCP score'!$C$2:$E$2,0))</f>
        <v>0</v>
      </c>
      <c r="BR306" s="6">
        <f>INDEX('P-07 HACCP score'!$C$3:$E$7,MATCH(AB306,'P-07 HACCP score'!$B$3:$B$7,0),MATCH('D-14 Ernst'!X$2,'P-07 HACCP score'!$C$2:$E$2,0))</f>
        <v>1.5</v>
      </c>
      <c r="BS306" s="6">
        <f>INDEX('P-07 HACCP score'!$C$3:$E$7,MATCH(AC306,'P-07 HACCP score'!$B$3:$B$7,0),MATCH('D-14 Ernst'!Y$2,'P-07 HACCP score'!$C$2:$E$2,0))</f>
        <v>0</v>
      </c>
      <c r="BT306" s="6">
        <f>INDEX('P-07 HACCP score'!$C$3:$E$7,MATCH(AD306,'P-07 HACCP score'!$B$3:$B$7,0),MATCH('D-14 Ernst'!Z$2,'P-07 HACCP score'!$C$2:$E$2,0))</f>
        <v>0</v>
      </c>
      <c r="BU306" s="6">
        <f>INDEX('P-07 HACCP score'!$C$3:$E$7,MATCH(AE306,'P-07 HACCP score'!$B$3:$B$7,0),MATCH('D-14 Ernst'!AA$2,'P-07 HACCP score'!$C$2:$E$2,0))</f>
        <v>0</v>
      </c>
      <c r="BV306" s="6">
        <f>INDEX('P-07 HACCP score'!$C$3:$E$7,MATCH(AF306,'P-07 HACCP score'!$B$3:$B$7,0),MATCH('D-14 Ernst'!AB$2,'P-07 HACCP score'!$C$2:$E$2,0))</f>
        <v>0</v>
      </c>
      <c r="BW306" s="6">
        <f>INDEX('P-07 HACCP score'!$C$3:$E$7,MATCH(AG306,'P-07 HACCP score'!$B$3:$B$7,0),MATCH('D-14 Ernst'!AC$2,'P-07 HACCP score'!$C$2:$E$2,0))</f>
        <v>0</v>
      </c>
      <c r="BX306" s="6">
        <f>INDEX('P-07 HACCP score'!$C$3:$E$7,MATCH(AH306,'P-07 HACCP score'!$B$3:$B$7,0),MATCH('D-14 Ernst'!AD$2,'P-07 HACCP score'!$C$2:$E$2,0))</f>
        <v>0</v>
      </c>
    </row>
    <row r="307" spans="1:76" s="6" customFormat="1" x14ac:dyDescent="0.45">
      <c r="A307" s="47">
        <v>52193</v>
      </c>
      <c r="B307" s="6" t="s">
        <v>1401</v>
      </c>
      <c r="C307" s="6" t="s">
        <v>634</v>
      </c>
      <c r="D307" s="21" t="s">
        <v>80</v>
      </c>
      <c r="E307" s="22" t="s">
        <v>726</v>
      </c>
      <c r="F307" s="22" t="s">
        <v>35</v>
      </c>
      <c r="G307" s="22" t="s">
        <v>35</v>
      </c>
      <c r="H307" s="25" t="s">
        <v>35</v>
      </c>
      <c r="I307" s="25" t="s">
        <v>35</v>
      </c>
      <c r="J307" s="25" t="s">
        <v>726</v>
      </c>
      <c r="K307" s="25" t="s">
        <v>726</v>
      </c>
      <c r="L307" s="25" t="s">
        <v>726</v>
      </c>
      <c r="M307" s="22"/>
      <c r="N307" s="22"/>
      <c r="O307" s="26"/>
      <c r="P307" s="26"/>
      <c r="Q307" s="22" t="s">
        <v>726</v>
      </c>
      <c r="R307" s="22"/>
      <c r="S307" s="22"/>
      <c r="T307" s="22"/>
      <c r="U307" s="22"/>
      <c r="V307" s="22"/>
      <c r="W307" s="22"/>
      <c r="X307" s="22"/>
      <c r="Y307" s="22"/>
      <c r="Z307" s="22"/>
      <c r="AA307" s="22"/>
      <c r="AB307" s="42"/>
      <c r="AC307" s="22"/>
      <c r="AD307" s="22"/>
      <c r="AE307" s="22"/>
      <c r="AF307" s="22"/>
      <c r="AG307" s="22"/>
      <c r="AH307" s="22"/>
      <c r="AI307" s="4">
        <f>COUNTIF(AU307:AW307,5)+COUNTIF(BC307:BD307,5)+COUNTIF(BG307:BX307,5)+COUNTIF(AU307:AW307,9)+COUNTIF(BC307:BD307,9)+COUNTIF(BG307:BX307,9)</f>
        <v>0</v>
      </c>
      <c r="AJ307" s="4">
        <f>COUNTIF(AU307:AW307,15)+COUNTIF(BC307:BD307,15)+COUNTIF(BG307:BX307,15)+COUNTIF(AU307:AW307,25)+COUNTIF(BC307:BD307,25)+COUNTIF(BG307:BX307,25)</f>
        <v>2</v>
      </c>
      <c r="AK307" s="4" t="str">
        <f>IF(AJ307&gt;=1,"HOOG",IF(AI307&gt;=2,"MIDDEN","LAAG"))</f>
        <v>HOOG</v>
      </c>
      <c r="AL307" s="4" t="str">
        <f>IF(AND(AJ307=1,OR(G307="H",X307="H"),TEXT(D307,0)&lt;&gt;"4"),"J","N" )</f>
        <v>N</v>
      </c>
      <c r="AM307" s="4" t="s">
        <v>34</v>
      </c>
      <c r="AN307" s="80" t="str">
        <f>IF(OR(AM307="J",AL307="J"),"MIDDEN",AK307)</f>
        <v>HOOG</v>
      </c>
      <c r="AO307" s="4" t="s">
        <v>35</v>
      </c>
      <c r="AP307" s="4" t="s">
        <v>33</v>
      </c>
      <c r="AQ307" s="4" t="s">
        <v>112</v>
      </c>
      <c r="AR307" s="4" t="str">
        <f>IF(AND(AO307="H",AP307="K"),"J",IF(OR(AND(AO307="L",AP307="K",AQ307="J"),AND(AO307="H",AP307="G",AQ307="J")),"J","N"))</f>
        <v>J</v>
      </c>
      <c r="AS307" s="4" t="s">
        <v>112</v>
      </c>
      <c r="AT307" s="4" t="str">
        <f>IF(AR307="N",AN307,IF(AN307="LAAG","MIDDEN","HOOG"))</f>
        <v>HOOG</v>
      </c>
      <c r="AU307" s="6">
        <f>INDEX('P-07 HACCP score'!$C$3:$E$7,MATCH(E307,'P-07 HACCP score'!$B$3:$B$7,0),MATCH('D-14 Ernst'!A$2,'P-07 HACCP score'!$C$2:$E$2,0))</f>
        <v>1.5</v>
      </c>
      <c r="AV307" s="6">
        <f>INDEX('P-07 HACCP score'!$C$3:$E$7,MATCH(F307,'P-07 HACCP score'!$B$3:$B$7,0),MATCH('D-14 Ernst'!B$2,'P-07 HACCP score'!$C$2:$E$2,0))</f>
        <v>25</v>
      </c>
      <c r="AW307" s="6">
        <f>INDEX('P-07 HACCP score'!$C$3:$E$7,MATCH(G307,'P-07 HACCP score'!$B$3:$B$7,0),MATCH('D-14 Ernst'!C$2,'P-07 HACCP score'!$C$2:$E$2,0))</f>
        <v>15</v>
      </c>
      <c r="AX307" s="6">
        <f>INDEX('P-07 HACCP score'!$C$3:$E$7,MATCH(H307,'P-07 HACCP score'!$B$3:$B$7,0),MATCH('D-14 Ernst'!D$2,'P-07 HACCP score'!$C$2:$E$2,0))</f>
        <v>15</v>
      </c>
      <c r="AY307" s="6">
        <f>INDEX('P-07 HACCP score'!$C$3:$E$7,MATCH(I307,'P-07 HACCP score'!$B$3:$B$7,0),MATCH('D-14 Ernst'!E$2,'P-07 HACCP score'!$C$2:$E$2,0))</f>
        <v>15</v>
      </c>
      <c r="AZ307" s="6">
        <f>INDEX('P-07 HACCP score'!$C$3:$E$7,MATCH(J307,'P-07 HACCP score'!$B$3:$B$7,0),MATCH('D-14 Ernst'!F$2,'P-07 HACCP score'!$C$2:$E$2,0))</f>
        <v>1.5</v>
      </c>
      <c r="BA307" s="6">
        <f>INDEX('P-07 HACCP score'!$C$3:$E$7,MATCH(K307,'P-07 HACCP score'!$B$3:$B$7,0),MATCH('D-14 Ernst'!G$2,'P-07 HACCP score'!$C$2:$E$2,0))</f>
        <v>1.5</v>
      </c>
      <c r="BB307" s="6">
        <f>INDEX('P-07 HACCP score'!$C$3:$E$7,MATCH(L307,'P-07 HACCP score'!$B$3:$B$7,0),MATCH('D-14 Ernst'!H$2,'P-07 HACCP score'!$C$2:$E$2,0))</f>
        <v>1.5</v>
      </c>
      <c r="BC307" s="6">
        <f>INDEX('P-07 HACCP score'!$C$3:$E$7,MATCH(M307,'P-07 HACCP score'!$B$3:$B$7,0),MATCH('D-14 Ernst'!I$2,'P-07 HACCP score'!$C$2:$E$2,0))</f>
        <v>0</v>
      </c>
      <c r="BD307" s="6">
        <f>INDEX('P-07 HACCP score'!$C$3:$E$7,MATCH(N307,'P-07 HACCP score'!$B$3:$B$7,0),MATCH('D-14 Ernst'!J$2,'P-07 HACCP score'!$C$2:$E$2,0))</f>
        <v>0</v>
      </c>
      <c r="BE307" s="6">
        <f>INDEX('P-07 HACCP score'!$C$3:$E$7,MATCH(O307,'P-07 HACCP score'!$B$3:$B$7,0),MATCH('D-14 Ernst'!K$2,'P-07 HACCP score'!$C$2:$E$2,0))</f>
        <v>0</v>
      </c>
      <c r="BF307" s="6">
        <f>INDEX('P-07 HACCP score'!$C$3:$E$7,MATCH(P307,'P-07 HACCP score'!$B$3:$B$7,0),MATCH('D-14 Ernst'!L$2,'P-07 HACCP score'!$C$2:$E$2,0))</f>
        <v>0</v>
      </c>
      <c r="BG307" s="6">
        <f>INDEX('P-07 HACCP score'!$C$3:$E$7,MATCH(Q307,'P-07 HACCP score'!$B$3:$B$7,0),MATCH('D-14 Ernst'!M$2,'P-07 HACCP score'!$C$2:$E$2,0))</f>
        <v>2.5</v>
      </c>
      <c r="BH307" s="6">
        <f>INDEX('P-07 HACCP score'!$C$3:$E$7,MATCH(R307,'P-07 HACCP score'!$B$3:$B$7,0),MATCH('D-14 Ernst'!N$2,'P-07 HACCP score'!$C$2:$E$2,0))</f>
        <v>0</v>
      </c>
      <c r="BI307" s="6">
        <f>INDEX('P-07 HACCP score'!$C$3:$E$7,MATCH(S307,'P-07 HACCP score'!$B$3:$B$7,0),MATCH('D-14 Ernst'!O$2,'P-07 HACCP score'!$C$2:$E$2,0))</f>
        <v>0</v>
      </c>
      <c r="BJ307" s="6">
        <f>INDEX('P-07 HACCP score'!$C$3:$E$7,MATCH(T307,'P-07 HACCP score'!$B$3:$B$7,0),MATCH('D-14 Ernst'!P$2,'P-07 HACCP score'!$C$2:$E$2,0))</f>
        <v>0</v>
      </c>
      <c r="BK307" s="6">
        <f>INDEX('P-07 HACCP score'!$C$3:$E$7,MATCH(U307,'P-07 HACCP score'!$B$3:$B$7,0),MATCH('D-14 Ernst'!Q$2,'P-07 HACCP score'!$C$2:$E$2,0))</f>
        <v>0</v>
      </c>
      <c r="BL307" s="6">
        <f>INDEX('P-07 HACCP score'!$C$3:$E$7,MATCH(V307,'P-07 HACCP score'!$B$3:$B$7,0),MATCH('D-14 Ernst'!R$2,'P-07 HACCP score'!$C$2:$E$2,0))</f>
        <v>0</v>
      </c>
      <c r="BM307" s="6">
        <f>INDEX('P-07 HACCP score'!$C$3:$E$7,MATCH(W307,'P-07 HACCP score'!$B$3:$B$7,0),MATCH('D-14 Ernst'!S$2,'P-07 HACCP score'!$C$2:$E$2,0))</f>
        <v>0</v>
      </c>
      <c r="BN307" s="6">
        <f>INDEX('P-07 HACCP score'!$C$3:$E$7,MATCH(X307,'P-07 HACCP score'!$B$3:$B$7,0),MATCH('D-14 Ernst'!T$2,'P-07 HACCP score'!$C$2:$E$2,0))</f>
        <v>0</v>
      </c>
      <c r="BO307" s="6">
        <f>INDEX('P-07 HACCP score'!$C$3:$E$7,MATCH(Y307,'P-07 HACCP score'!$B$3:$B$7,0),MATCH('D-14 Ernst'!U$2,'P-07 HACCP score'!$C$2:$E$2,0))</f>
        <v>0</v>
      </c>
      <c r="BP307" s="6">
        <f>INDEX('P-07 HACCP score'!$C$3:$E$7,MATCH(Z307,'P-07 HACCP score'!$B$3:$B$7,0),MATCH('D-14 Ernst'!V$2,'P-07 HACCP score'!$C$2:$E$2,0))</f>
        <v>0</v>
      </c>
      <c r="BQ307" s="6">
        <f>INDEX('P-07 HACCP score'!$C$3:$E$7,MATCH(AA307,'P-07 HACCP score'!$B$3:$B$7,0),MATCH('D-14 Ernst'!W$2,'P-07 HACCP score'!$C$2:$E$2,0))</f>
        <v>0</v>
      </c>
      <c r="BR307" s="6">
        <f>INDEX('P-07 HACCP score'!$C$3:$E$7,MATCH(AB307,'P-07 HACCP score'!$B$3:$B$7,0),MATCH('D-14 Ernst'!X$2,'P-07 HACCP score'!$C$2:$E$2,0))</f>
        <v>0</v>
      </c>
      <c r="BS307" s="6">
        <f>INDEX('P-07 HACCP score'!$C$3:$E$7,MATCH(AC307,'P-07 HACCP score'!$B$3:$B$7,0),MATCH('D-14 Ernst'!Y$2,'P-07 HACCP score'!$C$2:$E$2,0))</f>
        <v>0</v>
      </c>
      <c r="BT307" s="6">
        <f>INDEX('P-07 HACCP score'!$C$3:$E$7,MATCH(AD307,'P-07 HACCP score'!$B$3:$B$7,0),MATCH('D-14 Ernst'!Z$2,'P-07 HACCP score'!$C$2:$E$2,0))</f>
        <v>0</v>
      </c>
      <c r="BU307" s="6">
        <f>INDEX('P-07 HACCP score'!$C$3:$E$7,MATCH(AE307,'P-07 HACCP score'!$B$3:$B$7,0),MATCH('D-14 Ernst'!AA$2,'P-07 HACCP score'!$C$2:$E$2,0))</f>
        <v>0</v>
      </c>
      <c r="BV307" s="6">
        <f>INDEX('P-07 HACCP score'!$C$3:$E$7,MATCH(AF307,'P-07 HACCP score'!$B$3:$B$7,0),MATCH('D-14 Ernst'!AB$2,'P-07 HACCP score'!$C$2:$E$2,0))</f>
        <v>0</v>
      </c>
      <c r="BW307" s="6">
        <f>INDEX('P-07 HACCP score'!$C$3:$E$7,MATCH(AG307,'P-07 HACCP score'!$B$3:$B$7,0),MATCH('D-14 Ernst'!AC$2,'P-07 HACCP score'!$C$2:$E$2,0))</f>
        <v>0</v>
      </c>
      <c r="BX307" s="6">
        <f>INDEX('P-07 HACCP score'!$C$3:$E$7,MATCH(AH307,'P-07 HACCP score'!$B$3:$B$7,0),MATCH('D-14 Ernst'!AD$2,'P-07 HACCP score'!$C$2:$E$2,0))</f>
        <v>0</v>
      </c>
    </row>
    <row r="308" spans="1:76" s="6" customFormat="1" x14ac:dyDescent="0.45">
      <c r="A308" s="47">
        <v>50310</v>
      </c>
      <c r="B308" s="81" t="s">
        <v>951</v>
      </c>
      <c r="C308" s="6" t="s">
        <v>634</v>
      </c>
      <c r="D308" s="21" t="s">
        <v>80</v>
      </c>
      <c r="E308" s="22" t="s">
        <v>726</v>
      </c>
      <c r="F308" s="42" t="s">
        <v>43</v>
      </c>
      <c r="G308" s="42" t="s">
        <v>43</v>
      </c>
      <c r="H308" s="25" t="s">
        <v>43</v>
      </c>
      <c r="I308" s="44" t="s">
        <v>43</v>
      </c>
      <c r="J308" s="25" t="s">
        <v>726</v>
      </c>
      <c r="K308" s="25"/>
      <c r="L308" s="25" t="s">
        <v>726</v>
      </c>
      <c r="M308" s="22"/>
      <c r="N308" s="22"/>
      <c r="O308" s="26"/>
      <c r="P308" s="26"/>
      <c r="Q308" s="42" t="s">
        <v>726</v>
      </c>
      <c r="R308" s="22"/>
      <c r="S308" s="22"/>
      <c r="T308" s="22"/>
      <c r="U308" s="22"/>
      <c r="V308" s="22"/>
      <c r="W308" s="22"/>
      <c r="X308" s="22"/>
      <c r="Y308" s="22"/>
      <c r="Z308" s="22"/>
      <c r="AA308" s="22"/>
      <c r="AB308" s="22"/>
      <c r="AC308" s="22"/>
      <c r="AD308" s="22"/>
      <c r="AE308" s="22"/>
      <c r="AF308" s="22"/>
      <c r="AG308" s="22"/>
      <c r="AH308" s="22"/>
      <c r="AI308" s="4">
        <f>COUNTIF(AU308:AW308,5)+COUNTIF(BC308:BD308,5)+COUNTIF(BG308:BX308,5)+COUNTIF(AU308:AW308,9)+COUNTIF(BC308:BD308,9)+COUNTIF(BG308:BX308,9)</f>
        <v>1</v>
      </c>
      <c r="AJ308" s="4">
        <f>COUNTIF(AU308:AW308,15)+COUNTIF(BC308:BD308,15)+COUNTIF(BG308:BX308,15)+COUNTIF(AU308:AW308,25)+COUNTIF(BC308:BD308,25)+COUNTIF(BG308:BX308,25)</f>
        <v>1</v>
      </c>
      <c r="AK308" s="4" t="str">
        <f>IF(AJ308&gt;=1,"HOOG",IF(AI308&gt;=2,"MIDDEN","LAAG"))</f>
        <v>HOOG</v>
      </c>
      <c r="AL308" s="4" t="str">
        <f>IF(AND(AJ308=1,OR(G308="H",X308="H"),TEXT(D308,0)&lt;&gt;"4"),"J","N" )</f>
        <v>N</v>
      </c>
      <c r="AM308" s="4" t="s">
        <v>34</v>
      </c>
      <c r="AN308" s="80" t="str">
        <f>IF(OR(AM308="J",AL308="J"),"MIDDEN",AK308)</f>
        <v>HOOG</v>
      </c>
      <c r="AO308" s="4" t="s">
        <v>32</v>
      </c>
      <c r="AP308" s="4" t="s">
        <v>33</v>
      </c>
      <c r="AQ308" s="4" t="s">
        <v>34</v>
      </c>
      <c r="AR308" s="4" t="str">
        <f>IF(AND(AO308="H",AP308="K"),"J",IF(OR(AND(AO308="L",AP308="K",AQ308="J"),AND(AO308="H",AP308="G",AQ308="J")),"J","N"))</f>
        <v>N</v>
      </c>
      <c r="AS308" s="4" t="s">
        <v>34</v>
      </c>
      <c r="AT308" s="4" t="str">
        <f>IF(AR308="N",AN308,IF(AN308="LAAG","MIDDEN","HOOG"))</f>
        <v>HOOG</v>
      </c>
      <c r="AU308" s="6">
        <f>INDEX('P-07 HACCP score'!$C$3:$E$7,MATCH(E308,'P-07 HACCP score'!$B$3:$B$7,0),MATCH('D-14 Ernst'!A$2,'P-07 HACCP score'!$C$2:$E$2,0))</f>
        <v>1.5</v>
      </c>
      <c r="AV308" s="6">
        <f>INDEX('P-07 HACCP score'!$C$3:$E$7,MATCH(F308,'P-07 HACCP score'!$B$3:$B$7,0),MATCH('D-14 Ernst'!B$2,'P-07 HACCP score'!$C$2:$E$2,0))</f>
        <v>15</v>
      </c>
      <c r="AW308" s="6">
        <f>INDEX('P-07 HACCP score'!$C$3:$E$7,MATCH(G308,'P-07 HACCP score'!$B$3:$B$7,0),MATCH('D-14 Ernst'!C$2,'P-07 HACCP score'!$C$2:$E$2,0))</f>
        <v>9</v>
      </c>
      <c r="AX308" s="6">
        <f>INDEX('P-07 HACCP score'!$C$3:$E$7,MATCH(H308,'P-07 HACCP score'!$B$3:$B$7,0),MATCH('D-14 Ernst'!D$2,'P-07 HACCP score'!$C$2:$E$2,0))</f>
        <v>9</v>
      </c>
      <c r="AY308" s="6">
        <f>INDEX('P-07 HACCP score'!$C$3:$E$7,MATCH(I308,'P-07 HACCP score'!$B$3:$B$7,0),MATCH('D-14 Ernst'!E$2,'P-07 HACCP score'!$C$2:$E$2,0))</f>
        <v>9</v>
      </c>
      <c r="AZ308" s="6">
        <f>INDEX('P-07 HACCP score'!$C$3:$E$7,MATCH(J308,'P-07 HACCP score'!$B$3:$B$7,0),MATCH('D-14 Ernst'!F$2,'P-07 HACCP score'!$C$2:$E$2,0))</f>
        <v>1.5</v>
      </c>
      <c r="BA308" s="6">
        <f>INDEX('P-07 HACCP score'!$C$3:$E$7,MATCH(K308,'P-07 HACCP score'!$B$3:$B$7,0),MATCH('D-14 Ernst'!G$2,'P-07 HACCP score'!$C$2:$E$2,0))</f>
        <v>0</v>
      </c>
      <c r="BB308" s="6">
        <f>INDEX('P-07 HACCP score'!$C$3:$E$7,MATCH(L308,'P-07 HACCP score'!$B$3:$B$7,0),MATCH('D-14 Ernst'!H$2,'P-07 HACCP score'!$C$2:$E$2,0))</f>
        <v>1.5</v>
      </c>
      <c r="BC308" s="6">
        <f>INDEX('P-07 HACCP score'!$C$3:$E$7,MATCH(M308,'P-07 HACCP score'!$B$3:$B$7,0),MATCH('D-14 Ernst'!I$2,'P-07 HACCP score'!$C$2:$E$2,0))</f>
        <v>0</v>
      </c>
      <c r="BD308" s="6">
        <f>INDEX('P-07 HACCP score'!$C$3:$E$7,MATCH(N308,'P-07 HACCP score'!$B$3:$B$7,0),MATCH('D-14 Ernst'!J$2,'P-07 HACCP score'!$C$2:$E$2,0))</f>
        <v>0</v>
      </c>
      <c r="BE308" s="6">
        <f>INDEX('P-07 HACCP score'!$C$3:$E$7,MATCH(O308,'P-07 HACCP score'!$B$3:$B$7,0),MATCH('D-14 Ernst'!K$2,'P-07 HACCP score'!$C$2:$E$2,0))</f>
        <v>0</v>
      </c>
      <c r="BF308" s="6">
        <f>INDEX('P-07 HACCP score'!$C$3:$E$7,MATCH(P308,'P-07 HACCP score'!$B$3:$B$7,0),MATCH('D-14 Ernst'!L$2,'P-07 HACCP score'!$C$2:$E$2,0))</f>
        <v>0</v>
      </c>
      <c r="BG308" s="6">
        <f>INDEX('P-07 HACCP score'!$C$3:$E$7,MATCH(Q308,'P-07 HACCP score'!$B$3:$B$7,0),MATCH('D-14 Ernst'!M$2,'P-07 HACCP score'!$C$2:$E$2,0))</f>
        <v>2.5</v>
      </c>
      <c r="BH308" s="6">
        <f>INDEX('P-07 HACCP score'!$C$3:$E$7,MATCH(R308,'P-07 HACCP score'!$B$3:$B$7,0),MATCH('D-14 Ernst'!N$2,'P-07 HACCP score'!$C$2:$E$2,0))</f>
        <v>0</v>
      </c>
      <c r="BI308" s="6">
        <f>INDEX('P-07 HACCP score'!$C$3:$E$7,MATCH(S308,'P-07 HACCP score'!$B$3:$B$7,0),MATCH('D-14 Ernst'!O$2,'P-07 HACCP score'!$C$2:$E$2,0))</f>
        <v>0</v>
      </c>
      <c r="BJ308" s="6">
        <f>INDEX('P-07 HACCP score'!$C$3:$E$7,MATCH(T308,'P-07 HACCP score'!$B$3:$B$7,0),MATCH('D-14 Ernst'!P$2,'P-07 HACCP score'!$C$2:$E$2,0))</f>
        <v>0</v>
      </c>
      <c r="BK308" s="6">
        <f>INDEX('P-07 HACCP score'!$C$3:$E$7,MATCH(U308,'P-07 HACCP score'!$B$3:$B$7,0),MATCH('D-14 Ernst'!Q$2,'P-07 HACCP score'!$C$2:$E$2,0))</f>
        <v>0</v>
      </c>
      <c r="BL308" s="6">
        <f>INDEX('P-07 HACCP score'!$C$3:$E$7,MATCH(V308,'P-07 HACCP score'!$B$3:$B$7,0),MATCH('D-14 Ernst'!R$2,'P-07 HACCP score'!$C$2:$E$2,0))</f>
        <v>0</v>
      </c>
      <c r="BM308" s="6">
        <f>INDEX('P-07 HACCP score'!$C$3:$E$7,MATCH(W308,'P-07 HACCP score'!$B$3:$B$7,0),MATCH('D-14 Ernst'!S$2,'P-07 HACCP score'!$C$2:$E$2,0))</f>
        <v>0</v>
      </c>
      <c r="BN308" s="6">
        <f>INDEX('P-07 HACCP score'!$C$3:$E$7,MATCH(X308,'P-07 HACCP score'!$B$3:$B$7,0),MATCH('D-14 Ernst'!T$2,'P-07 HACCP score'!$C$2:$E$2,0))</f>
        <v>0</v>
      </c>
      <c r="BO308" s="6">
        <f>INDEX('P-07 HACCP score'!$C$3:$E$7,MATCH(Y308,'P-07 HACCP score'!$B$3:$B$7,0),MATCH('D-14 Ernst'!U$2,'P-07 HACCP score'!$C$2:$E$2,0))</f>
        <v>0</v>
      </c>
      <c r="BP308" s="6">
        <f>INDEX('P-07 HACCP score'!$C$3:$E$7,MATCH(Z308,'P-07 HACCP score'!$B$3:$B$7,0),MATCH('D-14 Ernst'!V$2,'P-07 HACCP score'!$C$2:$E$2,0))</f>
        <v>0</v>
      </c>
      <c r="BQ308" s="6">
        <f>INDEX('P-07 HACCP score'!$C$3:$E$7,MATCH(AA308,'P-07 HACCP score'!$B$3:$B$7,0),MATCH('D-14 Ernst'!W$2,'P-07 HACCP score'!$C$2:$E$2,0))</f>
        <v>0</v>
      </c>
      <c r="BR308" s="6">
        <f>INDEX('P-07 HACCP score'!$C$3:$E$7,MATCH(AB308,'P-07 HACCP score'!$B$3:$B$7,0),MATCH('D-14 Ernst'!X$2,'P-07 HACCP score'!$C$2:$E$2,0))</f>
        <v>0</v>
      </c>
      <c r="BS308" s="6">
        <f>INDEX('P-07 HACCP score'!$C$3:$E$7,MATCH(AC308,'P-07 HACCP score'!$B$3:$B$7,0),MATCH('D-14 Ernst'!Y$2,'P-07 HACCP score'!$C$2:$E$2,0))</f>
        <v>0</v>
      </c>
      <c r="BT308" s="6">
        <f>INDEX('P-07 HACCP score'!$C$3:$E$7,MATCH(AD308,'P-07 HACCP score'!$B$3:$B$7,0),MATCH('D-14 Ernst'!Z$2,'P-07 HACCP score'!$C$2:$E$2,0))</f>
        <v>0</v>
      </c>
      <c r="BU308" s="6">
        <f>INDEX('P-07 HACCP score'!$C$3:$E$7,MATCH(AE308,'P-07 HACCP score'!$B$3:$B$7,0),MATCH('D-14 Ernst'!AA$2,'P-07 HACCP score'!$C$2:$E$2,0))</f>
        <v>0</v>
      </c>
      <c r="BV308" s="6">
        <f>INDEX('P-07 HACCP score'!$C$3:$E$7,MATCH(AF308,'P-07 HACCP score'!$B$3:$B$7,0),MATCH('D-14 Ernst'!AB$2,'P-07 HACCP score'!$C$2:$E$2,0))</f>
        <v>0</v>
      </c>
      <c r="BW308" s="6">
        <f>INDEX('P-07 HACCP score'!$C$3:$E$7,MATCH(AG308,'P-07 HACCP score'!$B$3:$B$7,0),MATCH('D-14 Ernst'!AC$2,'P-07 HACCP score'!$C$2:$E$2,0))</f>
        <v>0</v>
      </c>
      <c r="BX308" s="6">
        <f>INDEX('P-07 HACCP score'!$C$3:$E$7,MATCH(AH308,'P-07 HACCP score'!$B$3:$B$7,0),MATCH('D-14 Ernst'!AD$2,'P-07 HACCP score'!$C$2:$E$2,0))</f>
        <v>0</v>
      </c>
    </row>
    <row r="309" spans="1:76" s="6" customFormat="1" x14ac:dyDescent="0.45">
      <c r="A309" s="47">
        <v>50311</v>
      </c>
      <c r="B309" s="6" t="s">
        <v>999</v>
      </c>
      <c r="C309" s="6" t="s">
        <v>634</v>
      </c>
      <c r="D309" s="21" t="s">
        <v>80</v>
      </c>
      <c r="E309" s="22"/>
      <c r="F309" s="42" t="s">
        <v>43</v>
      </c>
      <c r="G309" s="22" t="s">
        <v>43</v>
      </c>
      <c r="H309" s="25" t="s">
        <v>43</v>
      </c>
      <c r="I309" s="25" t="s">
        <v>43</v>
      </c>
      <c r="J309" s="25" t="s">
        <v>726</v>
      </c>
      <c r="K309" s="25"/>
      <c r="L309" s="25" t="s">
        <v>726</v>
      </c>
      <c r="M309" s="22"/>
      <c r="N309" s="22"/>
      <c r="O309" s="26"/>
      <c r="P309" s="26"/>
      <c r="Q309" s="22" t="s">
        <v>726</v>
      </c>
      <c r="R309" s="22"/>
      <c r="S309" s="22"/>
      <c r="T309" s="22"/>
      <c r="U309" s="22"/>
      <c r="V309" s="22"/>
      <c r="W309" s="22"/>
      <c r="X309" s="22"/>
      <c r="Y309" s="22"/>
      <c r="Z309" s="22"/>
      <c r="AA309" s="22"/>
      <c r="AB309" s="22"/>
      <c r="AC309" s="22"/>
      <c r="AD309" s="22"/>
      <c r="AE309" s="22"/>
      <c r="AF309" s="22"/>
      <c r="AG309" s="22"/>
      <c r="AH309" s="22"/>
      <c r="AI309" s="4">
        <f>COUNTIF(AU309:AW309,5)+COUNTIF(BC309:BD309,5)+COUNTIF(BG309:BX309,5)+COUNTIF(AU309:AW309,9)+COUNTIF(BC309:BD309,9)+COUNTIF(BG309:BX309,9)</f>
        <v>1</v>
      </c>
      <c r="AJ309" s="4">
        <f>COUNTIF(AU309:AW309,15)+COUNTIF(BC309:BD309,15)+COUNTIF(BG309:BX309,15)+COUNTIF(AU309:AW309,25)+COUNTIF(BC309:BD309,25)+COUNTIF(BG309:BX309,25)</f>
        <v>1</v>
      </c>
      <c r="AK309" s="4" t="str">
        <f>IF(AJ309&gt;=1,"HOOG",IF(AI309&gt;=2,"MIDDEN","LAAG"))</f>
        <v>HOOG</v>
      </c>
      <c r="AL309" s="4" t="str">
        <f>IF(AND(AJ309=1,OR(G309="H",X309="H"),TEXT(D309,0)&lt;&gt;"4"),"J","N" )</f>
        <v>N</v>
      </c>
      <c r="AM309" s="4" t="s">
        <v>34</v>
      </c>
      <c r="AN309" s="80" t="str">
        <f>IF(OR(AM309="J",AL309="J"),"MIDDEN",AK309)</f>
        <v>HOOG</v>
      </c>
      <c r="AO309" s="4" t="s">
        <v>35</v>
      </c>
      <c r="AP309" s="4" t="s">
        <v>36</v>
      </c>
      <c r="AQ309" s="4" t="s">
        <v>34</v>
      </c>
      <c r="AR309" s="4" t="str">
        <f>IF(AND(AO309="H",AP309="K"),"J",IF(OR(AND(AO309="L",AP309="K",AQ309="J"),AND(AO309="H",AP309="G",AQ309="J")),"J","N"))</f>
        <v>N</v>
      </c>
      <c r="AS309" s="4" t="s">
        <v>112</v>
      </c>
      <c r="AT309" s="4" t="str">
        <f>IF(AR309="N",AN309,IF(AN309="LAAG","MIDDEN","HOOG"))</f>
        <v>HOOG</v>
      </c>
      <c r="AU309" s="6">
        <f>INDEX('P-07 HACCP score'!$C$3:$E$7,MATCH(E309,'P-07 HACCP score'!$B$3:$B$7,0),MATCH('D-14 Ernst'!A$2,'P-07 HACCP score'!$C$2:$E$2,0))</f>
        <v>0</v>
      </c>
      <c r="AV309" s="6">
        <f>INDEX('P-07 HACCP score'!$C$3:$E$7,MATCH(F309,'P-07 HACCP score'!$B$3:$B$7,0),MATCH('D-14 Ernst'!B$2,'P-07 HACCP score'!$C$2:$E$2,0))</f>
        <v>15</v>
      </c>
      <c r="AW309" s="6">
        <f>INDEX('P-07 HACCP score'!$C$3:$E$7,MATCH(G309,'P-07 HACCP score'!$B$3:$B$7,0),MATCH('D-14 Ernst'!C$2,'P-07 HACCP score'!$C$2:$E$2,0))</f>
        <v>9</v>
      </c>
      <c r="AX309" s="6">
        <f>INDEX('P-07 HACCP score'!$C$3:$E$7,MATCH(H309,'P-07 HACCP score'!$B$3:$B$7,0),MATCH('D-14 Ernst'!D$2,'P-07 HACCP score'!$C$2:$E$2,0))</f>
        <v>9</v>
      </c>
      <c r="AY309" s="6">
        <f>INDEX('P-07 HACCP score'!$C$3:$E$7,MATCH(I309,'P-07 HACCP score'!$B$3:$B$7,0),MATCH('D-14 Ernst'!E$2,'P-07 HACCP score'!$C$2:$E$2,0))</f>
        <v>9</v>
      </c>
      <c r="AZ309" s="6">
        <f>INDEX('P-07 HACCP score'!$C$3:$E$7,MATCH(J309,'P-07 HACCP score'!$B$3:$B$7,0),MATCH('D-14 Ernst'!F$2,'P-07 HACCP score'!$C$2:$E$2,0))</f>
        <v>1.5</v>
      </c>
      <c r="BA309" s="6">
        <f>INDEX('P-07 HACCP score'!$C$3:$E$7,MATCH(K309,'P-07 HACCP score'!$B$3:$B$7,0),MATCH('D-14 Ernst'!G$2,'P-07 HACCP score'!$C$2:$E$2,0))</f>
        <v>0</v>
      </c>
      <c r="BB309" s="6">
        <f>INDEX('P-07 HACCP score'!$C$3:$E$7,MATCH(L309,'P-07 HACCP score'!$B$3:$B$7,0),MATCH('D-14 Ernst'!H$2,'P-07 HACCP score'!$C$2:$E$2,0))</f>
        <v>1.5</v>
      </c>
      <c r="BC309" s="6">
        <f>INDEX('P-07 HACCP score'!$C$3:$E$7,MATCH(M309,'P-07 HACCP score'!$B$3:$B$7,0),MATCH('D-14 Ernst'!I$2,'P-07 HACCP score'!$C$2:$E$2,0))</f>
        <v>0</v>
      </c>
      <c r="BD309" s="6">
        <f>INDEX('P-07 HACCP score'!$C$3:$E$7,MATCH(N309,'P-07 HACCP score'!$B$3:$B$7,0),MATCH('D-14 Ernst'!J$2,'P-07 HACCP score'!$C$2:$E$2,0))</f>
        <v>0</v>
      </c>
      <c r="BE309" s="6">
        <f>INDEX('P-07 HACCP score'!$C$3:$E$7,MATCH(O309,'P-07 HACCP score'!$B$3:$B$7,0),MATCH('D-14 Ernst'!K$2,'P-07 HACCP score'!$C$2:$E$2,0))</f>
        <v>0</v>
      </c>
      <c r="BF309" s="6">
        <f>INDEX('P-07 HACCP score'!$C$3:$E$7,MATCH(P309,'P-07 HACCP score'!$B$3:$B$7,0),MATCH('D-14 Ernst'!L$2,'P-07 HACCP score'!$C$2:$E$2,0))</f>
        <v>0</v>
      </c>
      <c r="BG309" s="6">
        <f>INDEX('P-07 HACCP score'!$C$3:$E$7,MATCH(Q309,'P-07 HACCP score'!$B$3:$B$7,0),MATCH('D-14 Ernst'!M$2,'P-07 HACCP score'!$C$2:$E$2,0))</f>
        <v>2.5</v>
      </c>
      <c r="BH309" s="6">
        <f>INDEX('P-07 HACCP score'!$C$3:$E$7,MATCH(R309,'P-07 HACCP score'!$B$3:$B$7,0),MATCH('D-14 Ernst'!N$2,'P-07 HACCP score'!$C$2:$E$2,0))</f>
        <v>0</v>
      </c>
      <c r="BI309" s="6">
        <f>INDEX('P-07 HACCP score'!$C$3:$E$7,MATCH(S309,'P-07 HACCP score'!$B$3:$B$7,0),MATCH('D-14 Ernst'!O$2,'P-07 HACCP score'!$C$2:$E$2,0))</f>
        <v>0</v>
      </c>
      <c r="BJ309" s="6">
        <f>INDEX('P-07 HACCP score'!$C$3:$E$7,MATCH(T309,'P-07 HACCP score'!$B$3:$B$7,0),MATCH('D-14 Ernst'!P$2,'P-07 HACCP score'!$C$2:$E$2,0))</f>
        <v>0</v>
      </c>
      <c r="BK309" s="6">
        <f>INDEX('P-07 HACCP score'!$C$3:$E$7,MATCH(U309,'P-07 HACCP score'!$B$3:$B$7,0),MATCH('D-14 Ernst'!Q$2,'P-07 HACCP score'!$C$2:$E$2,0))</f>
        <v>0</v>
      </c>
      <c r="BL309" s="6">
        <f>INDEX('P-07 HACCP score'!$C$3:$E$7,MATCH(V309,'P-07 HACCP score'!$B$3:$B$7,0),MATCH('D-14 Ernst'!R$2,'P-07 HACCP score'!$C$2:$E$2,0))</f>
        <v>0</v>
      </c>
      <c r="BM309" s="6">
        <f>INDEX('P-07 HACCP score'!$C$3:$E$7,MATCH(W309,'P-07 HACCP score'!$B$3:$B$7,0),MATCH('D-14 Ernst'!S$2,'P-07 HACCP score'!$C$2:$E$2,0))</f>
        <v>0</v>
      </c>
      <c r="BN309" s="6">
        <f>INDEX('P-07 HACCP score'!$C$3:$E$7,MATCH(X309,'P-07 HACCP score'!$B$3:$B$7,0),MATCH('D-14 Ernst'!T$2,'P-07 HACCP score'!$C$2:$E$2,0))</f>
        <v>0</v>
      </c>
      <c r="BO309" s="6">
        <f>INDEX('P-07 HACCP score'!$C$3:$E$7,MATCH(Y309,'P-07 HACCP score'!$B$3:$B$7,0),MATCH('D-14 Ernst'!U$2,'P-07 HACCP score'!$C$2:$E$2,0))</f>
        <v>0</v>
      </c>
      <c r="BP309" s="6">
        <f>INDEX('P-07 HACCP score'!$C$3:$E$7,MATCH(Z309,'P-07 HACCP score'!$B$3:$B$7,0),MATCH('D-14 Ernst'!V$2,'P-07 HACCP score'!$C$2:$E$2,0))</f>
        <v>0</v>
      </c>
      <c r="BQ309" s="6">
        <f>INDEX('P-07 HACCP score'!$C$3:$E$7,MATCH(AA309,'P-07 HACCP score'!$B$3:$B$7,0),MATCH('D-14 Ernst'!W$2,'P-07 HACCP score'!$C$2:$E$2,0))</f>
        <v>0</v>
      </c>
      <c r="BR309" s="6">
        <f>INDEX('P-07 HACCP score'!$C$3:$E$7,MATCH(AB309,'P-07 HACCP score'!$B$3:$B$7,0),MATCH('D-14 Ernst'!X$2,'P-07 HACCP score'!$C$2:$E$2,0))</f>
        <v>0</v>
      </c>
      <c r="BS309" s="6">
        <f>INDEX('P-07 HACCP score'!$C$3:$E$7,MATCH(AC309,'P-07 HACCP score'!$B$3:$B$7,0),MATCH('D-14 Ernst'!Y$2,'P-07 HACCP score'!$C$2:$E$2,0))</f>
        <v>0</v>
      </c>
      <c r="BT309" s="6">
        <f>INDEX('P-07 HACCP score'!$C$3:$E$7,MATCH(AD309,'P-07 HACCP score'!$B$3:$B$7,0),MATCH('D-14 Ernst'!Z$2,'P-07 HACCP score'!$C$2:$E$2,0))</f>
        <v>0</v>
      </c>
      <c r="BU309" s="6">
        <f>INDEX('P-07 HACCP score'!$C$3:$E$7,MATCH(AE309,'P-07 HACCP score'!$B$3:$B$7,0),MATCH('D-14 Ernst'!AA$2,'P-07 HACCP score'!$C$2:$E$2,0))</f>
        <v>0</v>
      </c>
      <c r="BV309" s="6">
        <f>INDEX('P-07 HACCP score'!$C$3:$E$7,MATCH(AF309,'P-07 HACCP score'!$B$3:$B$7,0),MATCH('D-14 Ernst'!AB$2,'P-07 HACCP score'!$C$2:$E$2,0))</f>
        <v>0</v>
      </c>
      <c r="BW309" s="6">
        <f>INDEX('P-07 HACCP score'!$C$3:$E$7,MATCH(AG309,'P-07 HACCP score'!$B$3:$B$7,0),MATCH('D-14 Ernst'!AC$2,'P-07 HACCP score'!$C$2:$E$2,0))</f>
        <v>0</v>
      </c>
      <c r="BX309" s="6">
        <f>INDEX('P-07 HACCP score'!$C$3:$E$7,MATCH(AH309,'P-07 HACCP score'!$B$3:$B$7,0),MATCH('D-14 Ernst'!AD$2,'P-07 HACCP score'!$C$2:$E$2,0))</f>
        <v>0</v>
      </c>
    </row>
    <row r="310" spans="1:76" s="6" customFormat="1" x14ac:dyDescent="0.45">
      <c r="A310" s="47">
        <v>50321</v>
      </c>
      <c r="B310" s="81" t="s">
        <v>952</v>
      </c>
      <c r="C310" s="6" t="s">
        <v>634</v>
      </c>
      <c r="D310" s="21" t="s">
        <v>80</v>
      </c>
      <c r="E310" s="22" t="s">
        <v>726</v>
      </c>
      <c r="F310" s="22" t="s">
        <v>35</v>
      </c>
      <c r="G310" s="22" t="s">
        <v>35</v>
      </c>
      <c r="H310" s="25" t="s">
        <v>35</v>
      </c>
      <c r="I310" s="25" t="s">
        <v>35</v>
      </c>
      <c r="J310" s="25" t="s">
        <v>726</v>
      </c>
      <c r="K310" s="25"/>
      <c r="L310" s="25" t="s">
        <v>726</v>
      </c>
      <c r="M310" s="22"/>
      <c r="N310" s="22"/>
      <c r="O310" s="26"/>
      <c r="P310" s="26"/>
      <c r="Q310" s="22" t="s">
        <v>726</v>
      </c>
      <c r="R310" s="22"/>
      <c r="S310" s="22"/>
      <c r="T310" s="22"/>
      <c r="U310" s="22"/>
      <c r="V310" s="22"/>
      <c r="W310" s="22"/>
      <c r="X310" s="22"/>
      <c r="Y310" s="22"/>
      <c r="Z310" s="22"/>
      <c r="AA310" s="22"/>
      <c r="AB310" s="22"/>
      <c r="AC310" s="22"/>
      <c r="AD310" s="22"/>
      <c r="AE310" s="22"/>
      <c r="AF310" s="22"/>
      <c r="AG310" s="22"/>
      <c r="AH310" s="22"/>
      <c r="AI310" s="4">
        <f>COUNTIF(AU310:AW310,5)+COUNTIF(BC310:BD310,5)+COUNTIF(BG310:BX310,5)+COUNTIF(AU310:AW310,9)+COUNTIF(BC310:BD310,9)+COUNTIF(BG310:BX310,9)</f>
        <v>0</v>
      </c>
      <c r="AJ310" s="4">
        <f>COUNTIF(AU310:AW310,15)+COUNTIF(BC310:BD310,15)+COUNTIF(BG310:BX310,15)+COUNTIF(AU310:AW310,25)+COUNTIF(BC310:BD310,25)+COUNTIF(BG310:BX310,25)</f>
        <v>2</v>
      </c>
      <c r="AK310" s="4" t="str">
        <f>IF(AJ310&gt;=1,"HOOG",IF(AI310&gt;=2,"MIDDEN","LAAG"))</f>
        <v>HOOG</v>
      </c>
      <c r="AL310" s="4" t="str">
        <f>IF(AND(AJ310=1,OR(G310="H",X310="H"),TEXT(D310,0)&lt;&gt;"4"),"J","N" )</f>
        <v>N</v>
      </c>
      <c r="AM310" s="4" t="s">
        <v>34</v>
      </c>
      <c r="AN310" s="80" t="str">
        <f>IF(OR(AM310="J",AL310="J"),"MIDDEN",AK310)</f>
        <v>HOOG</v>
      </c>
      <c r="AO310" s="4" t="s">
        <v>35</v>
      </c>
      <c r="AP310" s="4" t="s">
        <v>33</v>
      </c>
      <c r="AQ310" s="4" t="s">
        <v>112</v>
      </c>
      <c r="AR310" s="4" t="str">
        <f>IF(AND(AO310="H",AP310="K"),"J",IF(OR(AND(AO310="L",AP310="K",AQ310="J"),AND(AO310="H",AP310="G",AQ310="J")),"J","N"))</f>
        <v>J</v>
      </c>
      <c r="AS310" s="4" t="s">
        <v>112</v>
      </c>
      <c r="AT310" s="4" t="str">
        <f>IF(AR310="N",AN310,IF(AN310="LAAG","MIDDEN","HOOG"))</f>
        <v>HOOG</v>
      </c>
      <c r="AU310" s="6">
        <f>INDEX('P-07 HACCP score'!$C$3:$E$7,MATCH(E310,'P-07 HACCP score'!$B$3:$B$7,0),MATCH('D-14 Ernst'!A$2,'P-07 HACCP score'!$C$2:$E$2,0))</f>
        <v>1.5</v>
      </c>
      <c r="AV310" s="6">
        <f>INDEX('P-07 HACCP score'!$C$3:$E$7,MATCH(F310,'P-07 HACCP score'!$B$3:$B$7,0),MATCH('D-14 Ernst'!B$2,'P-07 HACCP score'!$C$2:$E$2,0))</f>
        <v>25</v>
      </c>
      <c r="AW310" s="6">
        <f>INDEX('P-07 HACCP score'!$C$3:$E$7,MATCH(G310,'P-07 HACCP score'!$B$3:$B$7,0),MATCH('D-14 Ernst'!C$2,'P-07 HACCP score'!$C$2:$E$2,0))</f>
        <v>15</v>
      </c>
      <c r="AX310" s="6">
        <f>INDEX('P-07 HACCP score'!$C$3:$E$7,MATCH(H310,'P-07 HACCP score'!$B$3:$B$7,0),MATCH('D-14 Ernst'!D$2,'P-07 HACCP score'!$C$2:$E$2,0))</f>
        <v>15</v>
      </c>
      <c r="AY310" s="6">
        <f>INDEX('P-07 HACCP score'!$C$3:$E$7,MATCH(I310,'P-07 HACCP score'!$B$3:$B$7,0),MATCH('D-14 Ernst'!E$2,'P-07 HACCP score'!$C$2:$E$2,0))</f>
        <v>15</v>
      </c>
      <c r="AZ310" s="6">
        <f>INDEX('P-07 HACCP score'!$C$3:$E$7,MATCH(J310,'P-07 HACCP score'!$B$3:$B$7,0),MATCH('D-14 Ernst'!F$2,'P-07 HACCP score'!$C$2:$E$2,0))</f>
        <v>1.5</v>
      </c>
      <c r="BA310" s="6">
        <f>INDEX('P-07 HACCP score'!$C$3:$E$7,MATCH(K310,'P-07 HACCP score'!$B$3:$B$7,0),MATCH('D-14 Ernst'!G$2,'P-07 HACCP score'!$C$2:$E$2,0))</f>
        <v>0</v>
      </c>
      <c r="BB310" s="6">
        <f>INDEX('P-07 HACCP score'!$C$3:$E$7,MATCH(L310,'P-07 HACCP score'!$B$3:$B$7,0),MATCH('D-14 Ernst'!H$2,'P-07 HACCP score'!$C$2:$E$2,0))</f>
        <v>1.5</v>
      </c>
      <c r="BC310" s="6">
        <f>INDEX('P-07 HACCP score'!$C$3:$E$7,MATCH(M310,'P-07 HACCP score'!$B$3:$B$7,0),MATCH('D-14 Ernst'!I$2,'P-07 HACCP score'!$C$2:$E$2,0))</f>
        <v>0</v>
      </c>
      <c r="BD310" s="6">
        <f>INDEX('P-07 HACCP score'!$C$3:$E$7,MATCH(N310,'P-07 HACCP score'!$B$3:$B$7,0),MATCH('D-14 Ernst'!J$2,'P-07 HACCP score'!$C$2:$E$2,0))</f>
        <v>0</v>
      </c>
      <c r="BE310" s="6">
        <f>INDEX('P-07 HACCP score'!$C$3:$E$7,MATCH(O310,'P-07 HACCP score'!$B$3:$B$7,0),MATCH('D-14 Ernst'!K$2,'P-07 HACCP score'!$C$2:$E$2,0))</f>
        <v>0</v>
      </c>
      <c r="BF310" s="6">
        <f>INDEX('P-07 HACCP score'!$C$3:$E$7,MATCH(P310,'P-07 HACCP score'!$B$3:$B$7,0),MATCH('D-14 Ernst'!L$2,'P-07 HACCP score'!$C$2:$E$2,0))</f>
        <v>0</v>
      </c>
      <c r="BG310" s="6">
        <f>INDEX('P-07 HACCP score'!$C$3:$E$7,MATCH(Q310,'P-07 HACCP score'!$B$3:$B$7,0),MATCH('D-14 Ernst'!M$2,'P-07 HACCP score'!$C$2:$E$2,0))</f>
        <v>2.5</v>
      </c>
      <c r="BH310" s="6">
        <f>INDEX('P-07 HACCP score'!$C$3:$E$7,MATCH(R310,'P-07 HACCP score'!$B$3:$B$7,0),MATCH('D-14 Ernst'!N$2,'P-07 HACCP score'!$C$2:$E$2,0))</f>
        <v>0</v>
      </c>
      <c r="BI310" s="6">
        <f>INDEX('P-07 HACCP score'!$C$3:$E$7,MATCH(S310,'P-07 HACCP score'!$B$3:$B$7,0),MATCH('D-14 Ernst'!O$2,'P-07 HACCP score'!$C$2:$E$2,0))</f>
        <v>0</v>
      </c>
      <c r="BJ310" s="6">
        <f>INDEX('P-07 HACCP score'!$C$3:$E$7,MATCH(T310,'P-07 HACCP score'!$B$3:$B$7,0),MATCH('D-14 Ernst'!P$2,'P-07 HACCP score'!$C$2:$E$2,0))</f>
        <v>0</v>
      </c>
      <c r="BK310" s="6">
        <f>INDEX('P-07 HACCP score'!$C$3:$E$7,MATCH(U310,'P-07 HACCP score'!$B$3:$B$7,0),MATCH('D-14 Ernst'!Q$2,'P-07 HACCP score'!$C$2:$E$2,0))</f>
        <v>0</v>
      </c>
      <c r="BL310" s="6">
        <f>INDEX('P-07 HACCP score'!$C$3:$E$7,MATCH(V310,'P-07 HACCP score'!$B$3:$B$7,0),MATCH('D-14 Ernst'!R$2,'P-07 HACCP score'!$C$2:$E$2,0))</f>
        <v>0</v>
      </c>
      <c r="BM310" s="6">
        <f>INDEX('P-07 HACCP score'!$C$3:$E$7,MATCH(W310,'P-07 HACCP score'!$B$3:$B$7,0),MATCH('D-14 Ernst'!S$2,'P-07 HACCP score'!$C$2:$E$2,0))</f>
        <v>0</v>
      </c>
      <c r="BN310" s="6">
        <f>INDEX('P-07 HACCP score'!$C$3:$E$7,MATCH(X310,'P-07 HACCP score'!$B$3:$B$7,0),MATCH('D-14 Ernst'!T$2,'P-07 HACCP score'!$C$2:$E$2,0))</f>
        <v>0</v>
      </c>
      <c r="BO310" s="6">
        <f>INDEX('P-07 HACCP score'!$C$3:$E$7,MATCH(Y310,'P-07 HACCP score'!$B$3:$B$7,0),MATCH('D-14 Ernst'!U$2,'P-07 HACCP score'!$C$2:$E$2,0))</f>
        <v>0</v>
      </c>
      <c r="BP310" s="6">
        <f>INDEX('P-07 HACCP score'!$C$3:$E$7,MATCH(Z310,'P-07 HACCP score'!$B$3:$B$7,0),MATCH('D-14 Ernst'!V$2,'P-07 HACCP score'!$C$2:$E$2,0))</f>
        <v>0</v>
      </c>
      <c r="BQ310" s="6">
        <f>INDEX('P-07 HACCP score'!$C$3:$E$7,MATCH(AA310,'P-07 HACCP score'!$B$3:$B$7,0),MATCH('D-14 Ernst'!W$2,'P-07 HACCP score'!$C$2:$E$2,0))</f>
        <v>0</v>
      </c>
      <c r="BR310" s="6">
        <f>INDEX('P-07 HACCP score'!$C$3:$E$7,MATCH(AB310,'P-07 HACCP score'!$B$3:$B$7,0),MATCH('D-14 Ernst'!X$2,'P-07 HACCP score'!$C$2:$E$2,0))</f>
        <v>0</v>
      </c>
      <c r="BS310" s="6">
        <f>INDEX('P-07 HACCP score'!$C$3:$E$7,MATCH(AC310,'P-07 HACCP score'!$B$3:$B$7,0),MATCH('D-14 Ernst'!Y$2,'P-07 HACCP score'!$C$2:$E$2,0))</f>
        <v>0</v>
      </c>
      <c r="BT310" s="6">
        <f>INDEX('P-07 HACCP score'!$C$3:$E$7,MATCH(AD310,'P-07 HACCP score'!$B$3:$B$7,0),MATCH('D-14 Ernst'!Z$2,'P-07 HACCP score'!$C$2:$E$2,0))</f>
        <v>0</v>
      </c>
      <c r="BU310" s="6">
        <f>INDEX('P-07 HACCP score'!$C$3:$E$7,MATCH(AE310,'P-07 HACCP score'!$B$3:$B$7,0),MATCH('D-14 Ernst'!AA$2,'P-07 HACCP score'!$C$2:$E$2,0))</f>
        <v>0</v>
      </c>
      <c r="BV310" s="6">
        <f>INDEX('P-07 HACCP score'!$C$3:$E$7,MATCH(AF310,'P-07 HACCP score'!$B$3:$B$7,0),MATCH('D-14 Ernst'!AB$2,'P-07 HACCP score'!$C$2:$E$2,0))</f>
        <v>0</v>
      </c>
      <c r="BW310" s="6">
        <f>INDEX('P-07 HACCP score'!$C$3:$E$7,MATCH(AG310,'P-07 HACCP score'!$B$3:$B$7,0),MATCH('D-14 Ernst'!AC$2,'P-07 HACCP score'!$C$2:$E$2,0))</f>
        <v>0</v>
      </c>
      <c r="BX310" s="6">
        <f>INDEX('P-07 HACCP score'!$C$3:$E$7,MATCH(AH310,'P-07 HACCP score'!$B$3:$B$7,0),MATCH('D-14 Ernst'!AD$2,'P-07 HACCP score'!$C$2:$E$2,0))</f>
        <v>0</v>
      </c>
    </row>
    <row r="311" spans="1:76" s="6" customFormat="1" x14ac:dyDescent="0.45">
      <c r="A311" s="82">
        <v>50323</v>
      </c>
      <c r="B311" s="6" t="s">
        <v>1000</v>
      </c>
      <c r="C311" s="6" t="s">
        <v>634</v>
      </c>
      <c r="D311" s="83">
        <v>1</v>
      </c>
      <c r="E311" s="22"/>
      <c r="F311" s="22" t="s">
        <v>35</v>
      </c>
      <c r="G311" s="22" t="s">
        <v>35</v>
      </c>
      <c r="H311" s="25" t="s">
        <v>35</v>
      </c>
      <c r="I311" s="25" t="s">
        <v>35</v>
      </c>
      <c r="J311" s="25" t="s">
        <v>726</v>
      </c>
      <c r="K311" s="25"/>
      <c r="L311" s="25" t="s">
        <v>726</v>
      </c>
      <c r="M311" s="22"/>
      <c r="N311" s="22"/>
      <c r="O311" s="26"/>
      <c r="P311" s="26"/>
      <c r="Q311" s="22" t="s">
        <v>726</v>
      </c>
      <c r="R311" s="22"/>
      <c r="S311" s="22"/>
      <c r="T311" s="22"/>
      <c r="U311" s="22"/>
      <c r="V311" s="22"/>
      <c r="W311" s="22"/>
      <c r="X311" s="22"/>
      <c r="Y311" s="22"/>
      <c r="Z311" s="22"/>
      <c r="AA311" s="22"/>
      <c r="AB311" s="22"/>
      <c r="AC311" s="22"/>
      <c r="AD311" s="22"/>
      <c r="AE311" s="22"/>
      <c r="AF311" s="22"/>
      <c r="AG311" s="22"/>
      <c r="AH311" s="22"/>
      <c r="AI311" s="4">
        <f>COUNTIF(AU311:AW311,5)+COUNTIF(BC311:BD311,5)+COUNTIF(BG311:BX311,5)+COUNTIF(AU311:AW311,9)+COUNTIF(BC311:BD311,9)+COUNTIF(BG311:BX311,9)</f>
        <v>0</v>
      </c>
      <c r="AJ311" s="4">
        <f>COUNTIF(AU311:AW311,15)+COUNTIF(BC311:BD311,15)+COUNTIF(BG311:BX311,15)+COUNTIF(AU311:AW311,25)+COUNTIF(BC311:BD311,25)+COUNTIF(BG311:BX311,25)</f>
        <v>2</v>
      </c>
      <c r="AK311" s="4" t="str">
        <f>IF(AJ311&gt;=1,"HOOG",IF(AI311&gt;=2,"MIDDEN","LAAG"))</f>
        <v>HOOG</v>
      </c>
      <c r="AL311" s="4" t="str">
        <f>IF(AND(AJ311=1,OR(G311="H",X311="H"),TEXT(D311,0)&lt;&gt;"4"),"J","N" )</f>
        <v>N</v>
      </c>
      <c r="AM311" s="4" t="s">
        <v>34</v>
      </c>
      <c r="AN311" s="80" t="str">
        <f>IF(OR(AM311="J",AL311="J"),"MIDDEN",AK311)</f>
        <v>HOOG</v>
      </c>
      <c r="AO311" s="4" t="s">
        <v>35</v>
      </c>
      <c r="AP311" s="4" t="s">
        <v>33</v>
      </c>
      <c r="AQ311" s="4" t="s">
        <v>34</v>
      </c>
      <c r="AR311" s="4" t="str">
        <f>IF(AND(AO311="H",AP311="K"),"J",IF(OR(AND(AO311="L",AP311="K",AQ311="J"),AND(AO311="H",AP311="G",AQ311="J")),"J","N"))</f>
        <v>J</v>
      </c>
      <c r="AS311" s="4" t="s">
        <v>112</v>
      </c>
      <c r="AT311" s="4" t="str">
        <f>IF(AR311="N",AN311,IF(AN311="LAAG","MIDDEN","HOOG"))</f>
        <v>HOOG</v>
      </c>
      <c r="AU311" s="6">
        <f>INDEX('P-07 HACCP score'!$C$3:$E$7,MATCH(E311,'P-07 HACCP score'!$B$3:$B$7,0),MATCH('D-14 Ernst'!A$2,'P-07 HACCP score'!$C$2:$E$2,0))</f>
        <v>0</v>
      </c>
      <c r="AV311" s="6">
        <f>INDEX('P-07 HACCP score'!$C$3:$E$7,MATCH(F311,'P-07 HACCP score'!$B$3:$B$7,0),MATCH('D-14 Ernst'!B$2,'P-07 HACCP score'!$C$2:$E$2,0))</f>
        <v>25</v>
      </c>
      <c r="AW311" s="6">
        <f>INDEX('P-07 HACCP score'!$C$3:$E$7,MATCH(G311,'P-07 HACCP score'!$B$3:$B$7,0),MATCH('D-14 Ernst'!C$2,'P-07 HACCP score'!$C$2:$E$2,0))</f>
        <v>15</v>
      </c>
      <c r="AX311" s="6">
        <f>INDEX('P-07 HACCP score'!$C$3:$E$7,MATCH(H311,'P-07 HACCP score'!$B$3:$B$7,0),MATCH('D-14 Ernst'!D$2,'P-07 HACCP score'!$C$2:$E$2,0))</f>
        <v>15</v>
      </c>
      <c r="AY311" s="6">
        <f>INDEX('P-07 HACCP score'!$C$3:$E$7,MATCH(I311,'P-07 HACCP score'!$B$3:$B$7,0),MATCH('D-14 Ernst'!E$2,'P-07 HACCP score'!$C$2:$E$2,0))</f>
        <v>15</v>
      </c>
      <c r="AZ311" s="6">
        <f>INDEX('P-07 HACCP score'!$C$3:$E$7,MATCH(J311,'P-07 HACCP score'!$B$3:$B$7,0),MATCH('D-14 Ernst'!F$2,'P-07 HACCP score'!$C$2:$E$2,0))</f>
        <v>1.5</v>
      </c>
      <c r="BA311" s="6">
        <f>INDEX('P-07 HACCP score'!$C$3:$E$7,MATCH(K311,'P-07 HACCP score'!$B$3:$B$7,0),MATCH('D-14 Ernst'!G$2,'P-07 HACCP score'!$C$2:$E$2,0))</f>
        <v>0</v>
      </c>
      <c r="BB311" s="6">
        <f>INDEX('P-07 HACCP score'!$C$3:$E$7,MATCH(L311,'P-07 HACCP score'!$B$3:$B$7,0),MATCH('D-14 Ernst'!H$2,'P-07 HACCP score'!$C$2:$E$2,0))</f>
        <v>1.5</v>
      </c>
      <c r="BC311" s="6">
        <f>INDEX('P-07 HACCP score'!$C$3:$E$7,MATCH(M311,'P-07 HACCP score'!$B$3:$B$7,0),MATCH('D-14 Ernst'!I$2,'P-07 HACCP score'!$C$2:$E$2,0))</f>
        <v>0</v>
      </c>
      <c r="BD311" s="6">
        <f>INDEX('P-07 HACCP score'!$C$3:$E$7,MATCH(N311,'P-07 HACCP score'!$B$3:$B$7,0),MATCH('D-14 Ernst'!J$2,'P-07 HACCP score'!$C$2:$E$2,0))</f>
        <v>0</v>
      </c>
      <c r="BE311" s="6">
        <f>INDEX('P-07 HACCP score'!$C$3:$E$7,MATCH(O311,'P-07 HACCP score'!$B$3:$B$7,0),MATCH('D-14 Ernst'!K$2,'P-07 HACCP score'!$C$2:$E$2,0))</f>
        <v>0</v>
      </c>
      <c r="BF311" s="6">
        <f>INDEX('P-07 HACCP score'!$C$3:$E$7,MATCH(P311,'P-07 HACCP score'!$B$3:$B$7,0),MATCH('D-14 Ernst'!L$2,'P-07 HACCP score'!$C$2:$E$2,0))</f>
        <v>0</v>
      </c>
      <c r="BG311" s="6">
        <f>INDEX('P-07 HACCP score'!$C$3:$E$7,MATCH(Q311,'P-07 HACCP score'!$B$3:$B$7,0),MATCH('D-14 Ernst'!M$2,'P-07 HACCP score'!$C$2:$E$2,0))</f>
        <v>2.5</v>
      </c>
      <c r="BH311" s="6">
        <f>INDEX('P-07 HACCP score'!$C$3:$E$7,MATCH(R311,'P-07 HACCP score'!$B$3:$B$7,0),MATCH('D-14 Ernst'!N$2,'P-07 HACCP score'!$C$2:$E$2,0))</f>
        <v>0</v>
      </c>
      <c r="BI311" s="6">
        <f>INDEX('P-07 HACCP score'!$C$3:$E$7,MATCH(S311,'P-07 HACCP score'!$B$3:$B$7,0),MATCH('D-14 Ernst'!O$2,'P-07 HACCP score'!$C$2:$E$2,0))</f>
        <v>0</v>
      </c>
      <c r="BJ311" s="6">
        <f>INDEX('P-07 HACCP score'!$C$3:$E$7,MATCH(T311,'P-07 HACCP score'!$B$3:$B$7,0),MATCH('D-14 Ernst'!P$2,'P-07 HACCP score'!$C$2:$E$2,0))</f>
        <v>0</v>
      </c>
      <c r="BK311" s="6">
        <f>INDEX('P-07 HACCP score'!$C$3:$E$7,MATCH(U311,'P-07 HACCP score'!$B$3:$B$7,0),MATCH('D-14 Ernst'!Q$2,'P-07 HACCP score'!$C$2:$E$2,0))</f>
        <v>0</v>
      </c>
      <c r="BL311" s="6">
        <f>INDEX('P-07 HACCP score'!$C$3:$E$7,MATCH(V311,'P-07 HACCP score'!$B$3:$B$7,0),MATCH('D-14 Ernst'!R$2,'P-07 HACCP score'!$C$2:$E$2,0))</f>
        <v>0</v>
      </c>
      <c r="BM311" s="6">
        <f>INDEX('P-07 HACCP score'!$C$3:$E$7,MATCH(W311,'P-07 HACCP score'!$B$3:$B$7,0),MATCH('D-14 Ernst'!S$2,'P-07 HACCP score'!$C$2:$E$2,0))</f>
        <v>0</v>
      </c>
      <c r="BN311" s="6">
        <f>INDEX('P-07 HACCP score'!$C$3:$E$7,MATCH(X311,'P-07 HACCP score'!$B$3:$B$7,0),MATCH('D-14 Ernst'!T$2,'P-07 HACCP score'!$C$2:$E$2,0))</f>
        <v>0</v>
      </c>
      <c r="BO311" s="6">
        <f>INDEX('P-07 HACCP score'!$C$3:$E$7,MATCH(Y311,'P-07 HACCP score'!$B$3:$B$7,0),MATCH('D-14 Ernst'!U$2,'P-07 HACCP score'!$C$2:$E$2,0))</f>
        <v>0</v>
      </c>
      <c r="BP311" s="6">
        <f>INDEX('P-07 HACCP score'!$C$3:$E$7,MATCH(Z311,'P-07 HACCP score'!$B$3:$B$7,0),MATCH('D-14 Ernst'!V$2,'P-07 HACCP score'!$C$2:$E$2,0))</f>
        <v>0</v>
      </c>
      <c r="BQ311" s="6">
        <f>INDEX('P-07 HACCP score'!$C$3:$E$7,MATCH(AA311,'P-07 HACCP score'!$B$3:$B$7,0),MATCH('D-14 Ernst'!W$2,'P-07 HACCP score'!$C$2:$E$2,0))</f>
        <v>0</v>
      </c>
      <c r="BR311" s="6">
        <f>INDEX('P-07 HACCP score'!$C$3:$E$7,MATCH(AB311,'P-07 HACCP score'!$B$3:$B$7,0),MATCH('D-14 Ernst'!X$2,'P-07 HACCP score'!$C$2:$E$2,0))</f>
        <v>0</v>
      </c>
      <c r="BS311" s="6">
        <f>INDEX('P-07 HACCP score'!$C$3:$E$7,MATCH(AC311,'P-07 HACCP score'!$B$3:$B$7,0),MATCH('D-14 Ernst'!Y$2,'P-07 HACCP score'!$C$2:$E$2,0))</f>
        <v>0</v>
      </c>
      <c r="BT311" s="6">
        <f>INDEX('P-07 HACCP score'!$C$3:$E$7,MATCH(AD311,'P-07 HACCP score'!$B$3:$B$7,0),MATCH('D-14 Ernst'!Z$2,'P-07 HACCP score'!$C$2:$E$2,0))</f>
        <v>0</v>
      </c>
      <c r="BU311" s="6">
        <f>INDEX('P-07 HACCP score'!$C$3:$E$7,MATCH(AE311,'P-07 HACCP score'!$B$3:$B$7,0),MATCH('D-14 Ernst'!AA$2,'P-07 HACCP score'!$C$2:$E$2,0))</f>
        <v>0</v>
      </c>
      <c r="BV311" s="6">
        <f>INDEX('P-07 HACCP score'!$C$3:$E$7,MATCH(AF311,'P-07 HACCP score'!$B$3:$B$7,0),MATCH('D-14 Ernst'!AB$2,'P-07 HACCP score'!$C$2:$E$2,0))</f>
        <v>0</v>
      </c>
      <c r="BW311" s="6">
        <f>INDEX('P-07 HACCP score'!$C$3:$E$7,MATCH(AG311,'P-07 HACCP score'!$B$3:$B$7,0),MATCH('D-14 Ernst'!AC$2,'P-07 HACCP score'!$C$2:$E$2,0))</f>
        <v>0</v>
      </c>
      <c r="BX311" s="6">
        <f>INDEX('P-07 HACCP score'!$C$3:$E$7,MATCH(AH311,'P-07 HACCP score'!$B$3:$B$7,0),MATCH('D-14 Ernst'!AD$2,'P-07 HACCP score'!$C$2:$E$2,0))</f>
        <v>0</v>
      </c>
    </row>
    <row r="312" spans="1:76" x14ac:dyDescent="0.45">
      <c r="A312" s="47">
        <v>50330</v>
      </c>
      <c r="B312" s="81" t="s">
        <v>953</v>
      </c>
      <c r="C312" s="6" t="s">
        <v>634</v>
      </c>
      <c r="D312" s="21" t="s">
        <v>80</v>
      </c>
      <c r="E312" s="22" t="s">
        <v>726</v>
      </c>
      <c r="F312" s="42" t="s">
        <v>43</v>
      </c>
      <c r="G312" s="22" t="s">
        <v>35</v>
      </c>
      <c r="H312" s="25" t="s">
        <v>35</v>
      </c>
      <c r="I312" s="44" t="s">
        <v>43</v>
      </c>
      <c r="J312" s="25" t="s">
        <v>726</v>
      </c>
      <c r="K312" s="25"/>
      <c r="L312" s="25" t="s">
        <v>726</v>
      </c>
      <c r="M312" s="22"/>
      <c r="N312" s="22"/>
      <c r="O312" s="26"/>
      <c r="P312" s="26"/>
      <c r="Q312" s="22" t="s">
        <v>726</v>
      </c>
      <c r="R312" s="22"/>
      <c r="S312" s="22"/>
      <c r="T312" s="22"/>
      <c r="U312" s="22"/>
      <c r="V312" s="22"/>
      <c r="W312" s="22"/>
      <c r="X312" s="22"/>
      <c r="Y312" s="22"/>
      <c r="Z312" s="22"/>
      <c r="AA312" s="22"/>
      <c r="AB312" s="22"/>
      <c r="AC312" s="22"/>
      <c r="AD312" s="22"/>
      <c r="AE312" s="22"/>
      <c r="AF312" s="22"/>
      <c r="AG312" s="22"/>
      <c r="AH312" s="22"/>
      <c r="AI312" s="4">
        <f>COUNTIF(AU312:AW312,5)+COUNTIF(BC312:BD312,5)+COUNTIF(BG312:BX312,5)+COUNTIF(AU312:AW312,9)+COUNTIF(BC312:BD312,9)+COUNTIF(BG312:BX312,9)</f>
        <v>0</v>
      </c>
      <c r="AJ312" s="4">
        <f>COUNTIF(AU312:AW312,15)+COUNTIF(BC312:BD312,15)+COUNTIF(BG312:BX312,15)+COUNTIF(AU312:AW312,25)+COUNTIF(BC312:BD312,25)+COUNTIF(BG312:BX312,25)</f>
        <v>2</v>
      </c>
      <c r="AK312" s="4" t="str">
        <f>IF(AJ312&gt;=1,"HOOG",IF(AI312&gt;=2,"MIDDEN","LAAG"))</f>
        <v>HOOG</v>
      </c>
      <c r="AL312" s="4" t="str">
        <f>IF(AND(AJ312=1,OR(G312="H",X312="H"),TEXT(D312,0)&lt;&gt;"4"),"J","N" )</f>
        <v>N</v>
      </c>
      <c r="AM312" s="4" t="s">
        <v>34</v>
      </c>
      <c r="AN312" s="80" t="str">
        <f>IF(OR(AM312="J",AL312="J"),"MIDDEN",AK312)</f>
        <v>HOOG</v>
      </c>
      <c r="AO312" s="4" t="s">
        <v>35</v>
      </c>
      <c r="AP312" s="4" t="s">
        <v>33</v>
      </c>
      <c r="AQ312" s="4" t="s">
        <v>112</v>
      </c>
      <c r="AR312" s="4" t="str">
        <f>IF(AND(AO312="H",AP312="K"),"J",IF(OR(AND(AO312="L",AP312="K",AQ312="J"),AND(AO312="H",AP312="G",AQ312="J")),"J","N"))</f>
        <v>J</v>
      </c>
      <c r="AS312" s="4" t="s">
        <v>112</v>
      </c>
      <c r="AT312" s="4" t="str">
        <f>IF(AR312="N",AN312,IF(AN312="LAAG","MIDDEN","HOOG"))</f>
        <v>HOOG</v>
      </c>
      <c r="AU312" s="6">
        <f>INDEX('P-07 HACCP score'!$C$3:$E$7,MATCH(E312,'P-07 HACCP score'!$B$3:$B$7,0),MATCH('D-14 Ernst'!A$2,'P-07 HACCP score'!$C$2:$E$2,0))</f>
        <v>1.5</v>
      </c>
      <c r="AV312" s="6">
        <f>INDEX('P-07 HACCP score'!$C$3:$E$7,MATCH(F312,'P-07 HACCP score'!$B$3:$B$7,0),MATCH('D-14 Ernst'!B$2,'P-07 HACCP score'!$C$2:$E$2,0))</f>
        <v>15</v>
      </c>
      <c r="AW312" s="6">
        <f>INDEX('P-07 HACCP score'!$C$3:$E$7,MATCH(G312,'P-07 HACCP score'!$B$3:$B$7,0),MATCH('D-14 Ernst'!C$2,'P-07 HACCP score'!$C$2:$E$2,0))</f>
        <v>15</v>
      </c>
      <c r="AX312" s="6">
        <f>INDEX('P-07 HACCP score'!$C$3:$E$7,MATCH(H312,'P-07 HACCP score'!$B$3:$B$7,0),MATCH('D-14 Ernst'!D$2,'P-07 HACCP score'!$C$2:$E$2,0))</f>
        <v>15</v>
      </c>
      <c r="AY312" s="6">
        <f>INDEX('P-07 HACCP score'!$C$3:$E$7,MATCH(I312,'P-07 HACCP score'!$B$3:$B$7,0),MATCH('D-14 Ernst'!E$2,'P-07 HACCP score'!$C$2:$E$2,0))</f>
        <v>9</v>
      </c>
      <c r="AZ312" s="6">
        <f>INDEX('P-07 HACCP score'!$C$3:$E$7,MATCH(J312,'P-07 HACCP score'!$B$3:$B$7,0),MATCH('D-14 Ernst'!F$2,'P-07 HACCP score'!$C$2:$E$2,0))</f>
        <v>1.5</v>
      </c>
      <c r="BA312" s="6">
        <f>INDEX('P-07 HACCP score'!$C$3:$E$7,MATCH(K312,'P-07 HACCP score'!$B$3:$B$7,0),MATCH('D-14 Ernst'!G$2,'P-07 HACCP score'!$C$2:$E$2,0))</f>
        <v>0</v>
      </c>
      <c r="BB312" s="6">
        <f>INDEX('P-07 HACCP score'!$C$3:$E$7,MATCH(L312,'P-07 HACCP score'!$B$3:$B$7,0),MATCH('D-14 Ernst'!H$2,'P-07 HACCP score'!$C$2:$E$2,0))</f>
        <v>1.5</v>
      </c>
      <c r="BC312" s="6">
        <f>INDEX('P-07 HACCP score'!$C$3:$E$7,MATCH(M312,'P-07 HACCP score'!$B$3:$B$7,0),MATCH('D-14 Ernst'!I$2,'P-07 HACCP score'!$C$2:$E$2,0))</f>
        <v>0</v>
      </c>
      <c r="BD312" s="6">
        <f>INDEX('P-07 HACCP score'!$C$3:$E$7,MATCH(N312,'P-07 HACCP score'!$B$3:$B$7,0),MATCH('D-14 Ernst'!J$2,'P-07 HACCP score'!$C$2:$E$2,0))</f>
        <v>0</v>
      </c>
      <c r="BE312" s="6">
        <f>INDEX('P-07 HACCP score'!$C$3:$E$7,MATCH(O312,'P-07 HACCP score'!$B$3:$B$7,0),MATCH('D-14 Ernst'!K$2,'P-07 HACCP score'!$C$2:$E$2,0))</f>
        <v>0</v>
      </c>
      <c r="BF312" s="6">
        <f>INDEX('P-07 HACCP score'!$C$3:$E$7,MATCH(P312,'P-07 HACCP score'!$B$3:$B$7,0),MATCH('D-14 Ernst'!L$2,'P-07 HACCP score'!$C$2:$E$2,0))</f>
        <v>0</v>
      </c>
      <c r="BG312" s="6">
        <f>INDEX('P-07 HACCP score'!$C$3:$E$7,MATCH(Q312,'P-07 HACCP score'!$B$3:$B$7,0),MATCH('D-14 Ernst'!M$2,'P-07 HACCP score'!$C$2:$E$2,0))</f>
        <v>2.5</v>
      </c>
      <c r="BH312" s="6">
        <f>INDEX('P-07 HACCP score'!$C$3:$E$7,MATCH(R312,'P-07 HACCP score'!$B$3:$B$7,0),MATCH('D-14 Ernst'!N$2,'P-07 HACCP score'!$C$2:$E$2,0))</f>
        <v>0</v>
      </c>
      <c r="BI312" s="6">
        <f>INDEX('P-07 HACCP score'!$C$3:$E$7,MATCH(S312,'P-07 HACCP score'!$B$3:$B$7,0),MATCH('D-14 Ernst'!O$2,'P-07 HACCP score'!$C$2:$E$2,0))</f>
        <v>0</v>
      </c>
      <c r="BJ312" s="6">
        <f>INDEX('P-07 HACCP score'!$C$3:$E$7,MATCH(T312,'P-07 HACCP score'!$B$3:$B$7,0),MATCH('D-14 Ernst'!P$2,'P-07 HACCP score'!$C$2:$E$2,0))</f>
        <v>0</v>
      </c>
      <c r="BK312" s="6">
        <f>INDEX('P-07 HACCP score'!$C$3:$E$7,MATCH(U312,'P-07 HACCP score'!$B$3:$B$7,0),MATCH('D-14 Ernst'!Q$2,'P-07 HACCP score'!$C$2:$E$2,0))</f>
        <v>0</v>
      </c>
      <c r="BL312" s="6">
        <f>INDEX('P-07 HACCP score'!$C$3:$E$7,MATCH(V312,'P-07 HACCP score'!$B$3:$B$7,0),MATCH('D-14 Ernst'!R$2,'P-07 HACCP score'!$C$2:$E$2,0))</f>
        <v>0</v>
      </c>
      <c r="BM312" s="6">
        <f>INDEX('P-07 HACCP score'!$C$3:$E$7,MATCH(W312,'P-07 HACCP score'!$B$3:$B$7,0),MATCH('D-14 Ernst'!S$2,'P-07 HACCP score'!$C$2:$E$2,0))</f>
        <v>0</v>
      </c>
      <c r="BN312" s="6">
        <f>INDEX('P-07 HACCP score'!$C$3:$E$7,MATCH(X312,'P-07 HACCP score'!$B$3:$B$7,0),MATCH('D-14 Ernst'!T$2,'P-07 HACCP score'!$C$2:$E$2,0))</f>
        <v>0</v>
      </c>
      <c r="BO312" s="6">
        <f>INDEX('P-07 HACCP score'!$C$3:$E$7,MATCH(Y312,'P-07 HACCP score'!$B$3:$B$7,0),MATCH('D-14 Ernst'!U$2,'P-07 HACCP score'!$C$2:$E$2,0))</f>
        <v>0</v>
      </c>
      <c r="BP312" s="6">
        <f>INDEX('P-07 HACCP score'!$C$3:$E$7,MATCH(Z312,'P-07 HACCP score'!$B$3:$B$7,0),MATCH('D-14 Ernst'!V$2,'P-07 HACCP score'!$C$2:$E$2,0))</f>
        <v>0</v>
      </c>
      <c r="BQ312" s="6">
        <f>INDEX('P-07 HACCP score'!$C$3:$E$7,MATCH(AA312,'P-07 HACCP score'!$B$3:$B$7,0),MATCH('D-14 Ernst'!W$2,'P-07 HACCP score'!$C$2:$E$2,0))</f>
        <v>0</v>
      </c>
      <c r="BR312" s="6">
        <f>INDEX('P-07 HACCP score'!$C$3:$E$7,MATCH(AB312,'P-07 HACCP score'!$B$3:$B$7,0),MATCH('D-14 Ernst'!X$2,'P-07 HACCP score'!$C$2:$E$2,0))</f>
        <v>0</v>
      </c>
      <c r="BS312" s="6">
        <f>INDEX('P-07 HACCP score'!$C$3:$E$7,MATCH(AC312,'P-07 HACCP score'!$B$3:$B$7,0),MATCH('D-14 Ernst'!Y$2,'P-07 HACCP score'!$C$2:$E$2,0))</f>
        <v>0</v>
      </c>
      <c r="BT312" s="6">
        <f>INDEX('P-07 HACCP score'!$C$3:$E$7,MATCH(AD312,'P-07 HACCP score'!$B$3:$B$7,0),MATCH('D-14 Ernst'!Z$2,'P-07 HACCP score'!$C$2:$E$2,0))</f>
        <v>0</v>
      </c>
      <c r="BU312" s="6">
        <f>INDEX('P-07 HACCP score'!$C$3:$E$7,MATCH(AE312,'P-07 HACCP score'!$B$3:$B$7,0),MATCH('D-14 Ernst'!AA$2,'P-07 HACCP score'!$C$2:$E$2,0))</f>
        <v>0</v>
      </c>
      <c r="BV312" s="6">
        <f>INDEX('P-07 HACCP score'!$C$3:$E$7,MATCH(AF312,'P-07 HACCP score'!$B$3:$B$7,0),MATCH('D-14 Ernst'!AB$2,'P-07 HACCP score'!$C$2:$E$2,0))</f>
        <v>0</v>
      </c>
      <c r="BW312" s="6">
        <f>INDEX('P-07 HACCP score'!$C$3:$E$7,MATCH(AG312,'P-07 HACCP score'!$B$3:$B$7,0),MATCH('D-14 Ernst'!AC$2,'P-07 HACCP score'!$C$2:$E$2,0))</f>
        <v>0</v>
      </c>
      <c r="BX312" s="6">
        <f>INDEX('P-07 HACCP score'!$C$3:$E$7,MATCH(AH312,'P-07 HACCP score'!$B$3:$B$7,0),MATCH('D-14 Ernst'!AD$2,'P-07 HACCP score'!$C$2:$E$2,0))</f>
        <v>0</v>
      </c>
    </row>
    <row r="313" spans="1:76" s="6" customFormat="1" x14ac:dyDescent="0.45">
      <c r="A313" s="47">
        <v>50340</v>
      </c>
      <c r="B313" s="6" t="s">
        <v>1001</v>
      </c>
      <c r="C313" s="6" t="s">
        <v>628</v>
      </c>
      <c r="D313" s="21" t="s">
        <v>80</v>
      </c>
      <c r="E313" s="22" t="s">
        <v>726</v>
      </c>
      <c r="F313" s="22" t="s">
        <v>32</v>
      </c>
      <c r="G313" s="22" t="s">
        <v>32</v>
      </c>
      <c r="H313" s="25" t="s">
        <v>32</v>
      </c>
      <c r="I313" s="25" t="s">
        <v>32</v>
      </c>
      <c r="J313" s="25" t="s">
        <v>726</v>
      </c>
      <c r="K313" s="25"/>
      <c r="L313" s="25" t="s">
        <v>726</v>
      </c>
      <c r="M313" s="22"/>
      <c r="N313" s="22"/>
      <c r="O313" s="26"/>
      <c r="P313" s="26"/>
      <c r="Q313" s="22" t="s">
        <v>726</v>
      </c>
      <c r="R313" s="22"/>
      <c r="S313" s="22"/>
      <c r="T313" s="22"/>
      <c r="U313" s="22"/>
      <c r="V313" s="22"/>
      <c r="W313" s="22"/>
      <c r="X313" s="22"/>
      <c r="Y313" s="22"/>
      <c r="Z313" s="22"/>
      <c r="AA313" s="22"/>
      <c r="AB313" s="22"/>
      <c r="AC313" s="22"/>
      <c r="AD313" s="22"/>
      <c r="AE313" s="22"/>
      <c r="AF313" s="22"/>
      <c r="AG313" s="22"/>
      <c r="AH313" s="22"/>
      <c r="AI313" s="4">
        <f>COUNTIF(AU313:AW313,5)+COUNTIF(BC313:BD313,5)+COUNTIF(BG313:BX313,5)+COUNTIF(AU313:AW313,9)+COUNTIF(BC313:BD313,9)+COUNTIF(BG313:BX313,9)</f>
        <v>1</v>
      </c>
      <c r="AJ313" s="4">
        <f>COUNTIF(AU313:AW313,15)+COUNTIF(BC313:BD313,15)+COUNTIF(BG313:BX313,15)+COUNTIF(AU313:AW313,25)+COUNTIF(BC313:BD313,25)+COUNTIF(BG313:BX313,25)</f>
        <v>0</v>
      </c>
      <c r="AK313" s="4" t="str">
        <f>IF(AJ313&gt;=1,"HOOG",IF(AI313&gt;=2,"MIDDEN","LAAG"))</f>
        <v>LAAG</v>
      </c>
      <c r="AL313" s="4" t="str">
        <f>IF(AND(AJ313=1,OR(G313="H",X313="H"),TEXT(D313,0)&lt;&gt;"4"),"J","N" )</f>
        <v>N</v>
      </c>
      <c r="AM313" s="4" t="s">
        <v>34</v>
      </c>
      <c r="AN313" s="80" t="str">
        <f>IF(OR(AM313="J",AL313="J"),"MIDDEN",AK313)</f>
        <v>LAAG</v>
      </c>
      <c r="AO313" s="4" t="s">
        <v>32</v>
      </c>
      <c r="AP313" s="4" t="s">
        <v>33</v>
      </c>
      <c r="AQ313" s="4" t="s">
        <v>112</v>
      </c>
      <c r="AR313" s="4" t="str">
        <f>IF(AND(AO313="H",AP313="K"),"J",IF(OR(AND(AO313="L",AP313="K",AQ313="J"),AND(AO313="H",AP313="G",AQ313="J")),"J","N"))</f>
        <v>J</v>
      </c>
      <c r="AS313" s="4" t="s">
        <v>112</v>
      </c>
      <c r="AT313" s="4" t="str">
        <f>IF(AR313="N",AN313,IF(AN313="LAAG","MIDDEN","HOOG"))</f>
        <v>MIDDEN</v>
      </c>
      <c r="AU313" s="6">
        <f>INDEX('P-07 HACCP score'!$C$3:$E$7,MATCH(E313,'P-07 HACCP score'!$B$3:$B$7,0),MATCH('D-14 Ernst'!A$2,'P-07 HACCP score'!$C$2:$E$2,0))</f>
        <v>1.5</v>
      </c>
      <c r="AV313" s="6">
        <f>INDEX('P-07 HACCP score'!$C$3:$E$7,MATCH(F313,'P-07 HACCP score'!$B$3:$B$7,0),MATCH('D-14 Ernst'!B$2,'P-07 HACCP score'!$C$2:$E$2,0))</f>
        <v>5</v>
      </c>
      <c r="AW313" s="6">
        <f>INDEX('P-07 HACCP score'!$C$3:$E$7,MATCH(G313,'P-07 HACCP score'!$B$3:$B$7,0),MATCH('D-14 Ernst'!C$2,'P-07 HACCP score'!$C$2:$E$2,0))</f>
        <v>3</v>
      </c>
      <c r="AX313" s="6">
        <f>INDEX('P-07 HACCP score'!$C$3:$E$7,MATCH(H313,'P-07 HACCP score'!$B$3:$B$7,0),MATCH('D-14 Ernst'!D$2,'P-07 HACCP score'!$C$2:$E$2,0))</f>
        <v>3</v>
      </c>
      <c r="AY313" s="6">
        <f>INDEX('P-07 HACCP score'!$C$3:$E$7,MATCH(I313,'P-07 HACCP score'!$B$3:$B$7,0),MATCH('D-14 Ernst'!E$2,'P-07 HACCP score'!$C$2:$E$2,0))</f>
        <v>3</v>
      </c>
      <c r="AZ313" s="6">
        <f>INDEX('P-07 HACCP score'!$C$3:$E$7,MATCH(J313,'P-07 HACCP score'!$B$3:$B$7,0),MATCH('D-14 Ernst'!F$2,'P-07 HACCP score'!$C$2:$E$2,0))</f>
        <v>1.5</v>
      </c>
      <c r="BA313" s="6">
        <f>INDEX('P-07 HACCP score'!$C$3:$E$7,MATCH(K313,'P-07 HACCP score'!$B$3:$B$7,0),MATCH('D-14 Ernst'!G$2,'P-07 HACCP score'!$C$2:$E$2,0))</f>
        <v>0</v>
      </c>
      <c r="BB313" s="6">
        <f>INDEX('P-07 HACCP score'!$C$3:$E$7,MATCH(L313,'P-07 HACCP score'!$B$3:$B$7,0),MATCH('D-14 Ernst'!H$2,'P-07 HACCP score'!$C$2:$E$2,0))</f>
        <v>1.5</v>
      </c>
      <c r="BC313" s="6">
        <f>INDEX('P-07 HACCP score'!$C$3:$E$7,MATCH(M313,'P-07 HACCP score'!$B$3:$B$7,0),MATCH('D-14 Ernst'!I$2,'P-07 HACCP score'!$C$2:$E$2,0))</f>
        <v>0</v>
      </c>
      <c r="BD313" s="6">
        <f>INDEX('P-07 HACCP score'!$C$3:$E$7,MATCH(N313,'P-07 HACCP score'!$B$3:$B$7,0),MATCH('D-14 Ernst'!J$2,'P-07 HACCP score'!$C$2:$E$2,0))</f>
        <v>0</v>
      </c>
      <c r="BE313" s="6">
        <f>INDEX('P-07 HACCP score'!$C$3:$E$7,MATCH(O313,'P-07 HACCP score'!$B$3:$B$7,0),MATCH('D-14 Ernst'!K$2,'P-07 HACCP score'!$C$2:$E$2,0))</f>
        <v>0</v>
      </c>
      <c r="BF313" s="6">
        <f>INDEX('P-07 HACCP score'!$C$3:$E$7,MATCH(P313,'P-07 HACCP score'!$B$3:$B$7,0),MATCH('D-14 Ernst'!L$2,'P-07 HACCP score'!$C$2:$E$2,0))</f>
        <v>0</v>
      </c>
      <c r="BG313" s="6">
        <f>INDEX('P-07 HACCP score'!$C$3:$E$7,MATCH(Q313,'P-07 HACCP score'!$B$3:$B$7,0),MATCH('D-14 Ernst'!M$2,'P-07 HACCP score'!$C$2:$E$2,0))</f>
        <v>2.5</v>
      </c>
      <c r="BH313" s="6">
        <f>INDEX('P-07 HACCP score'!$C$3:$E$7,MATCH(R313,'P-07 HACCP score'!$B$3:$B$7,0),MATCH('D-14 Ernst'!N$2,'P-07 HACCP score'!$C$2:$E$2,0))</f>
        <v>0</v>
      </c>
      <c r="BI313" s="6">
        <f>INDEX('P-07 HACCP score'!$C$3:$E$7,MATCH(S313,'P-07 HACCP score'!$B$3:$B$7,0),MATCH('D-14 Ernst'!O$2,'P-07 HACCP score'!$C$2:$E$2,0))</f>
        <v>0</v>
      </c>
      <c r="BJ313" s="6">
        <f>INDEX('P-07 HACCP score'!$C$3:$E$7,MATCH(T313,'P-07 HACCP score'!$B$3:$B$7,0),MATCH('D-14 Ernst'!P$2,'P-07 HACCP score'!$C$2:$E$2,0))</f>
        <v>0</v>
      </c>
      <c r="BK313" s="6">
        <f>INDEX('P-07 HACCP score'!$C$3:$E$7,MATCH(U313,'P-07 HACCP score'!$B$3:$B$7,0),MATCH('D-14 Ernst'!Q$2,'P-07 HACCP score'!$C$2:$E$2,0))</f>
        <v>0</v>
      </c>
      <c r="BL313" s="6">
        <f>INDEX('P-07 HACCP score'!$C$3:$E$7,MATCH(V313,'P-07 HACCP score'!$B$3:$B$7,0),MATCH('D-14 Ernst'!R$2,'P-07 HACCP score'!$C$2:$E$2,0))</f>
        <v>0</v>
      </c>
      <c r="BM313" s="6">
        <f>INDEX('P-07 HACCP score'!$C$3:$E$7,MATCH(W313,'P-07 HACCP score'!$B$3:$B$7,0),MATCH('D-14 Ernst'!S$2,'P-07 HACCP score'!$C$2:$E$2,0))</f>
        <v>0</v>
      </c>
      <c r="BN313" s="6">
        <f>INDEX('P-07 HACCP score'!$C$3:$E$7,MATCH(X313,'P-07 HACCP score'!$B$3:$B$7,0),MATCH('D-14 Ernst'!T$2,'P-07 HACCP score'!$C$2:$E$2,0))</f>
        <v>0</v>
      </c>
      <c r="BO313" s="6">
        <f>INDEX('P-07 HACCP score'!$C$3:$E$7,MATCH(Y313,'P-07 HACCP score'!$B$3:$B$7,0),MATCH('D-14 Ernst'!U$2,'P-07 HACCP score'!$C$2:$E$2,0))</f>
        <v>0</v>
      </c>
      <c r="BP313" s="6">
        <f>INDEX('P-07 HACCP score'!$C$3:$E$7,MATCH(Z313,'P-07 HACCP score'!$B$3:$B$7,0),MATCH('D-14 Ernst'!V$2,'P-07 HACCP score'!$C$2:$E$2,0))</f>
        <v>0</v>
      </c>
      <c r="BQ313" s="6">
        <f>INDEX('P-07 HACCP score'!$C$3:$E$7,MATCH(AA313,'P-07 HACCP score'!$B$3:$B$7,0),MATCH('D-14 Ernst'!W$2,'P-07 HACCP score'!$C$2:$E$2,0))</f>
        <v>0</v>
      </c>
      <c r="BR313" s="6">
        <f>INDEX('P-07 HACCP score'!$C$3:$E$7,MATCH(AB313,'P-07 HACCP score'!$B$3:$B$7,0),MATCH('D-14 Ernst'!X$2,'P-07 HACCP score'!$C$2:$E$2,0))</f>
        <v>0</v>
      </c>
      <c r="BS313" s="6">
        <f>INDEX('P-07 HACCP score'!$C$3:$E$7,MATCH(AC313,'P-07 HACCP score'!$B$3:$B$7,0),MATCH('D-14 Ernst'!Y$2,'P-07 HACCP score'!$C$2:$E$2,0))</f>
        <v>0</v>
      </c>
      <c r="BT313" s="6">
        <f>INDEX('P-07 HACCP score'!$C$3:$E$7,MATCH(AD313,'P-07 HACCP score'!$B$3:$B$7,0),MATCH('D-14 Ernst'!Z$2,'P-07 HACCP score'!$C$2:$E$2,0))</f>
        <v>0</v>
      </c>
      <c r="BU313" s="6">
        <f>INDEX('P-07 HACCP score'!$C$3:$E$7,MATCH(AE313,'P-07 HACCP score'!$B$3:$B$7,0),MATCH('D-14 Ernst'!AA$2,'P-07 HACCP score'!$C$2:$E$2,0))</f>
        <v>0</v>
      </c>
      <c r="BV313" s="6">
        <f>INDEX('P-07 HACCP score'!$C$3:$E$7,MATCH(AF313,'P-07 HACCP score'!$B$3:$B$7,0),MATCH('D-14 Ernst'!AB$2,'P-07 HACCP score'!$C$2:$E$2,0))</f>
        <v>0</v>
      </c>
      <c r="BW313" s="6">
        <f>INDEX('P-07 HACCP score'!$C$3:$E$7,MATCH(AG313,'P-07 HACCP score'!$B$3:$B$7,0),MATCH('D-14 Ernst'!AC$2,'P-07 HACCP score'!$C$2:$E$2,0))</f>
        <v>0</v>
      </c>
      <c r="BX313" s="6">
        <f>INDEX('P-07 HACCP score'!$C$3:$E$7,MATCH(AH313,'P-07 HACCP score'!$B$3:$B$7,0),MATCH('D-14 Ernst'!AD$2,'P-07 HACCP score'!$C$2:$E$2,0))</f>
        <v>0</v>
      </c>
    </row>
    <row r="314" spans="1:76" s="6" customFormat="1" x14ac:dyDescent="0.45">
      <c r="A314" s="92">
        <v>50345</v>
      </c>
      <c r="B314" s="40" t="s">
        <v>759</v>
      </c>
      <c r="C314" s="6" t="s">
        <v>628</v>
      </c>
      <c r="D314" s="21" t="s">
        <v>80</v>
      </c>
      <c r="E314" s="22" t="s">
        <v>726</v>
      </c>
      <c r="F314" s="22" t="s">
        <v>32</v>
      </c>
      <c r="G314" s="22" t="s">
        <v>32</v>
      </c>
      <c r="H314" s="25" t="s">
        <v>32</v>
      </c>
      <c r="I314" s="25" t="s">
        <v>32</v>
      </c>
      <c r="J314" s="25" t="s">
        <v>726</v>
      </c>
      <c r="K314" s="25"/>
      <c r="L314" s="25" t="s">
        <v>726</v>
      </c>
      <c r="M314" s="22"/>
      <c r="N314" s="22"/>
      <c r="O314" s="26"/>
      <c r="P314" s="26"/>
      <c r="Q314" s="22" t="s">
        <v>726</v>
      </c>
      <c r="R314" s="22"/>
      <c r="S314" s="22"/>
      <c r="T314" s="22"/>
      <c r="U314" s="22"/>
      <c r="V314" s="22"/>
      <c r="W314" s="22"/>
      <c r="X314" s="22"/>
      <c r="Y314" s="22"/>
      <c r="Z314" s="22"/>
      <c r="AA314" s="22"/>
      <c r="AB314" s="22"/>
      <c r="AC314" s="22"/>
      <c r="AD314" s="22"/>
      <c r="AE314" s="22"/>
      <c r="AF314" s="22"/>
      <c r="AG314" s="22"/>
      <c r="AH314" s="22"/>
      <c r="AI314" s="4">
        <f>COUNTIF(AU314:AW314,5)+COUNTIF(BC314:BD314,5)+COUNTIF(BG314:BX314,5)+COUNTIF(AU314:AW314,9)+COUNTIF(BC314:BD314,9)+COUNTIF(BG314:BX314,9)</f>
        <v>1</v>
      </c>
      <c r="AJ314" s="4">
        <f>COUNTIF(AU314:AW314,15)+COUNTIF(BC314:BD314,15)+COUNTIF(BG314:BX314,15)+COUNTIF(AU314:AW314,25)+COUNTIF(BC314:BD314,25)+COUNTIF(BG314:BX314,25)</f>
        <v>0</v>
      </c>
      <c r="AK314" s="4" t="str">
        <f>IF(AJ314&gt;=1,"HOOG",IF(AI314&gt;=2,"MIDDEN","LAAG"))</f>
        <v>LAAG</v>
      </c>
      <c r="AL314" s="4" t="str">
        <f>IF(AND(AJ314=1,OR(G314="H",X314="H"),TEXT(D314,0)&lt;&gt;"4"),"J","N" )</f>
        <v>N</v>
      </c>
      <c r="AM314" s="4" t="s">
        <v>34</v>
      </c>
      <c r="AN314" s="80" t="str">
        <f>IF(OR(AM314="J",AL314="J"),"MIDDEN",AK314)</f>
        <v>LAAG</v>
      </c>
      <c r="AO314" s="4" t="s">
        <v>32</v>
      </c>
      <c r="AP314" s="4" t="s">
        <v>33</v>
      </c>
      <c r="AQ314" s="14" t="s">
        <v>112</v>
      </c>
      <c r="AR314" s="4" t="str">
        <f>IF(AND(AO314="H",AP314="K"),"J",IF(OR(AND(AO314="L",AP314="K",AQ314="J"),AND(AO314="H",AP314="G",AQ314="J")),"J","N"))</f>
        <v>J</v>
      </c>
      <c r="AS314" s="4" t="s">
        <v>112</v>
      </c>
      <c r="AT314" s="4" t="str">
        <f>IF(AR314="N",AN314,IF(AN314="LAAG","MIDDEN","HOOG"))</f>
        <v>MIDDEN</v>
      </c>
      <c r="AU314" s="6">
        <f>INDEX('P-07 HACCP score'!$C$3:$E$7,MATCH(E314,'P-07 HACCP score'!$B$3:$B$7,0),MATCH('D-14 Ernst'!A$2,'P-07 HACCP score'!$C$2:$E$2,0))</f>
        <v>1.5</v>
      </c>
      <c r="AV314" s="6">
        <f>INDEX('P-07 HACCP score'!$C$3:$E$7,MATCH(F314,'P-07 HACCP score'!$B$3:$B$7,0),MATCH('D-14 Ernst'!B$2,'P-07 HACCP score'!$C$2:$E$2,0))</f>
        <v>5</v>
      </c>
      <c r="AW314" s="6">
        <f>INDEX('P-07 HACCP score'!$C$3:$E$7,MATCH(G314,'P-07 HACCP score'!$B$3:$B$7,0),MATCH('D-14 Ernst'!C$2,'P-07 HACCP score'!$C$2:$E$2,0))</f>
        <v>3</v>
      </c>
      <c r="AX314" s="6">
        <f>INDEX('P-07 HACCP score'!$C$3:$E$7,MATCH(H314,'P-07 HACCP score'!$B$3:$B$7,0),MATCH('D-14 Ernst'!D$2,'P-07 HACCP score'!$C$2:$E$2,0))</f>
        <v>3</v>
      </c>
      <c r="AY314" s="6">
        <f>INDEX('P-07 HACCP score'!$C$3:$E$7,MATCH(I314,'P-07 HACCP score'!$B$3:$B$7,0),MATCH('D-14 Ernst'!E$2,'P-07 HACCP score'!$C$2:$E$2,0))</f>
        <v>3</v>
      </c>
      <c r="AZ314" s="6">
        <f>INDEX('P-07 HACCP score'!$C$3:$E$7,MATCH(J314,'P-07 HACCP score'!$B$3:$B$7,0),MATCH('D-14 Ernst'!F$2,'P-07 HACCP score'!$C$2:$E$2,0))</f>
        <v>1.5</v>
      </c>
      <c r="BA314" s="6">
        <f>INDEX('P-07 HACCP score'!$C$3:$E$7,MATCH(K314,'P-07 HACCP score'!$B$3:$B$7,0),MATCH('D-14 Ernst'!G$2,'P-07 HACCP score'!$C$2:$E$2,0))</f>
        <v>0</v>
      </c>
      <c r="BB314" s="6">
        <f>INDEX('P-07 HACCP score'!$C$3:$E$7,MATCH(L314,'P-07 HACCP score'!$B$3:$B$7,0),MATCH('D-14 Ernst'!H$2,'P-07 HACCP score'!$C$2:$E$2,0))</f>
        <v>1.5</v>
      </c>
      <c r="BC314" s="6">
        <f>INDEX('P-07 HACCP score'!$C$3:$E$7,MATCH(M314,'P-07 HACCP score'!$B$3:$B$7,0),MATCH('D-14 Ernst'!I$2,'P-07 HACCP score'!$C$2:$E$2,0))</f>
        <v>0</v>
      </c>
      <c r="BD314" s="6">
        <f>INDEX('P-07 HACCP score'!$C$3:$E$7,MATCH(N314,'P-07 HACCP score'!$B$3:$B$7,0),MATCH('D-14 Ernst'!J$2,'P-07 HACCP score'!$C$2:$E$2,0))</f>
        <v>0</v>
      </c>
      <c r="BE314" s="6">
        <f>INDEX('P-07 HACCP score'!$C$3:$E$7,MATCH(O314,'P-07 HACCP score'!$B$3:$B$7,0),MATCH('D-14 Ernst'!K$2,'P-07 HACCP score'!$C$2:$E$2,0))</f>
        <v>0</v>
      </c>
      <c r="BF314" s="6">
        <f>INDEX('P-07 HACCP score'!$C$3:$E$7,MATCH(P314,'P-07 HACCP score'!$B$3:$B$7,0),MATCH('D-14 Ernst'!L$2,'P-07 HACCP score'!$C$2:$E$2,0))</f>
        <v>0</v>
      </c>
      <c r="BG314" s="6">
        <f>INDEX('P-07 HACCP score'!$C$3:$E$7,MATCH(Q314,'P-07 HACCP score'!$B$3:$B$7,0),MATCH('D-14 Ernst'!M$2,'P-07 HACCP score'!$C$2:$E$2,0))</f>
        <v>2.5</v>
      </c>
      <c r="BH314" s="6">
        <f>INDEX('P-07 HACCP score'!$C$3:$E$7,MATCH(R314,'P-07 HACCP score'!$B$3:$B$7,0),MATCH('D-14 Ernst'!N$2,'P-07 HACCP score'!$C$2:$E$2,0))</f>
        <v>0</v>
      </c>
      <c r="BI314" s="6">
        <f>INDEX('P-07 HACCP score'!$C$3:$E$7,MATCH(S314,'P-07 HACCP score'!$B$3:$B$7,0),MATCH('D-14 Ernst'!O$2,'P-07 HACCP score'!$C$2:$E$2,0))</f>
        <v>0</v>
      </c>
      <c r="BJ314" s="6">
        <f>INDEX('P-07 HACCP score'!$C$3:$E$7,MATCH(T314,'P-07 HACCP score'!$B$3:$B$7,0),MATCH('D-14 Ernst'!P$2,'P-07 HACCP score'!$C$2:$E$2,0))</f>
        <v>0</v>
      </c>
      <c r="BK314" s="6">
        <f>INDEX('P-07 HACCP score'!$C$3:$E$7,MATCH(U314,'P-07 HACCP score'!$B$3:$B$7,0),MATCH('D-14 Ernst'!Q$2,'P-07 HACCP score'!$C$2:$E$2,0))</f>
        <v>0</v>
      </c>
      <c r="BL314" s="6">
        <f>INDEX('P-07 HACCP score'!$C$3:$E$7,MATCH(V314,'P-07 HACCP score'!$B$3:$B$7,0),MATCH('D-14 Ernst'!R$2,'P-07 HACCP score'!$C$2:$E$2,0))</f>
        <v>0</v>
      </c>
      <c r="BM314" s="6">
        <f>INDEX('P-07 HACCP score'!$C$3:$E$7,MATCH(W314,'P-07 HACCP score'!$B$3:$B$7,0),MATCH('D-14 Ernst'!S$2,'P-07 HACCP score'!$C$2:$E$2,0))</f>
        <v>0</v>
      </c>
      <c r="BN314" s="6">
        <f>INDEX('P-07 HACCP score'!$C$3:$E$7,MATCH(X314,'P-07 HACCP score'!$B$3:$B$7,0),MATCH('D-14 Ernst'!T$2,'P-07 HACCP score'!$C$2:$E$2,0))</f>
        <v>0</v>
      </c>
      <c r="BO314" s="6">
        <f>INDEX('P-07 HACCP score'!$C$3:$E$7,MATCH(Y314,'P-07 HACCP score'!$B$3:$B$7,0),MATCH('D-14 Ernst'!U$2,'P-07 HACCP score'!$C$2:$E$2,0))</f>
        <v>0</v>
      </c>
      <c r="BP314" s="6">
        <f>INDEX('P-07 HACCP score'!$C$3:$E$7,MATCH(Z314,'P-07 HACCP score'!$B$3:$B$7,0),MATCH('D-14 Ernst'!V$2,'P-07 HACCP score'!$C$2:$E$2,0))</f>
        <v>0</v>
      </c>
      <c r="BQ314" s="6">
        <f>INDEX('P-07 HACCP score'!$C$3:$E$7,MATCH(AA314,'P-07 HACCP score'!$B$3:$B$7,0),MATCH('D-14 Ernst'!W$2,'P-07 HACCP score'!$C$2:$E$2,0))</f>
        <v>0</v>
      </c>
      <c r="BR314" s="6">
        <f>INDEX('P-07 HACCP score'!$C$3:$E$7,MATCH(AB314,'P-07 HACCP score'!$B$3:$B$7,0),MATCH('D-14 Ernst'!X$2,'P-07 HACCP score'!$C$2:$E$2,0))</f>
        <v>0</v>
      </c>
      <c r="BS314" s="6">
        <f>INDEX('P-07 HACCP score'!$C$3:$E$7,MATCH(AC314,'P-07 HACCP score'!$B$3:$B$7,0),MATCH('D-14 Ernst'!Y$2,'P-07 HACCP score'!$C$2:$E$2,0))</f>
        <v>0</v>
      </c>
      <c r="BT314" s="6">
        <f>INDEX('P-07 HACCP score'!$C$3:$E$7,MATCH(AD314,'P-07 HACCP score'!$B$3:$B$7,0),MATCH('D-14 Ernst'!Z$2,'P-07 HACCP score'!$C$2:$E$2,0))</f>
        <v>0</v>
      </c>
      <c r="BU314" s="6">
        <f>INDEX('P-07 HACCP score'!$C$3:$E$7,MATCH(AE314,'P-07 HACCP score'!$B$3:$B$7,0),MATCH('D-14 Ernst'!AA$2,'P-07 HACCP score'!$C$2:$E$2,0))</f>
        <v>0</v>
      </c>
      <c r="BV314" s="6">
        <f>INDEX('P-07 HACCP score'!$C$3:$E$7,MATCH(AF314,'P-07 HACCP score'!$B$3:$B$7,0),MATCH('D-14 Ernst'!AB$2,'P-07 HACCP score'!$C$2:$E$2,0))</f>
        <v>0</v>
      </c>
      <c r="BW314" s="6">
        <f>INDEX('P-07 HACCP score'!$C$3:$E$7,MATCH(AG314,'P-07 HACCP score'!$B$3:$B$7,0),MATCH('D-14 Ernst'!AC$2,'P-07 HACCP score'!$C$2:$E$2,0))</f>
        <v>0</v>
      </c>
      <c r="BX314" s="6">
        <f>INDEX('P-07 HACCP score'!$C$3:$E$7,MATCH(AH314,'P-07 HACCP score'!$B$3:$B$7,0),MATCH('D-14 Ernst'!AD$2,'P-07 HACCP score'!$C$2:$E$2,0))</f>
        <v>0</v>
      </c>
    </row>
    <row r="315" spans="1:76" s="6" customFormat="1" x14ac:dyDescent="0.45">
      <c r="A315" s="47">
        <v>50350</v>
      </c>
      <c r="B315" s="6" t="s">
        <v>312</v>
      </c>
      <c r="C315" s="6" t="s">
        <v>628</v>
      </c>
      <c r="D315" s="21" t="s">
        <v>60</v>
      </c>
      <c r="E315" s="22"/>
      <c r="F315" s="22"/>
      <c r="G315" s="22"/>
      <c r="H315" s="25"/>
      <c r="I315" s="25"/>
      <c r="J315" s="25"/>
      <c r="K315" s="25"/>
      <c r="L315" s="25"/>
      <c r="M315" s="22"/>
      <c r="N315" s="22"/>
      <c r="O315" s="26"/>
      <c r="P315" s="26"/>
      <c r="Q315" s="22"/>
      <c r="R315" s="22"/>
      <c r="S315" s="22"/>
      <c r="T315" s="22"/>
      <c r="U315" s="22"/>
      <c r="V315" s="22"/>
      <c r="W315" s="22"/>
      <c r="X315" s="22"/>
      <c r="Y315" s="22"/>
      <c r="Z315" s="22"/>
      <c r="AA315" s="22"/>
      <c r="AB315" s="22"/>
      <c r="AC315" s="22"/>
      <c r="AD315" s="22"/>
      <c r="AE315" s="22"/>
      <c r="AF315" s="22"/>
      <c r="AG315" s="22"/>
      <c r="AH315" s="22"/>
      <c r="AI315" s="4">
        <f>COUNTIF(AU315:AW315,5)+COUNTIF(BC315:BD315,5)+COUNTIF(BG315:BX315,5)+COUNTIF(AU315:AW315,9)+COUNTIF(BC315:BD315,9)+COUNTIF(BG315:BX315,9)</f>
        <v>0</v>
      </c>
      <c r="AJ315" s="4">
        <f>COUNTIF(AU315:AW315,15)+COUNTIF(BC315:BD315,15)+COUNTIF(BG315:BX315,15)+COUNTIF(AU315:AW315,25)+COUNTIF(BC315:BD315,25)+COUNTIF(BG315:BX315,25)</f>
        <v>0</v>
      </c>
      <c r="AK315" s="4" t="str">
        <f>IF(AJ315&gt;=1,"HOOG",IF(AI315&gt;=2,"MIDDEN","LAAG"))</f>
        <v>LAAG</v>
      </c>
      <c r="AL315" s="4" t="str">
        <f>IF(AND(AJ315=1,OR(G315="H",X315="H"),TEXT(D315,0)&lt;&gt;"4"),"J","N" )</f>
        <v>N</v>
      </c>
      <c r="AM315" s="4" t="s">
        <v>34</v>
      </c>
      <c r="AN315" s="80" t="str">
        <f>IF(OR(AM315="J",AL315="J"),"MIDDEN",AK315)</f>
        <v>LAAG</v>
      </c>
      <c r="AO315" s="4" t="s">
        <v>32</v>
      </c>
      <c r="AP315" s="4" t="s">
        <v>36</v>
      </c>
      <c r="AQ315" s="4" t="s">
        <v>112</v>
      </c>
      <c r="AR315" s="4" t="str">
        <f>IF(AND(AO315="H",AP315="K"),"J",IF(OR(AND(AO315="L",AP315="K",AQ315="J"),AND(AO315="H",AP315="G",AQ315="J")),"J","N"))</f>
        <v>N</v>
      </c>
      <c r="AS315" s="4" t="s">
        <v>34</v>
      </c>
      <c r="AT315" s="4" t="str">
        <f>IF(AR315="N",AN315,IF(AN315="LAAG","MIDDEN","HOOG"))</f>
        <v>LAAG</v>
      </c>
      <c r="AU315" s="6">
        <f>INDEX('P-07 HACCP score'!$C$3:$E$7,MATCH(E315,'P-07 HACCP score'!$B$3:$B$7,0),MATCH('D-14 Ernst'!A$2,'P-07 HACCP score'!$C$2:$E$2,0))</f>
        <v>0</v>
      </c>
      <c r="AV315" s="6">
        <f>INDEX('P-07 HACCP score'!$C$3:$E$7,MATCH(F315,'P-07 HACCP score'!$B$3:$B$7,0),MATCH('D-14 Ernst'!B$2,'P-07 HACCP score'!$C$2:$E$2,0))</f>
        <v>0</v>
      </c>
      <c r="AW315" s="6">
        <f>INDEX('P-07 HACCP score'!$C$3:$E$7,MATCH(G315,'P-07 HACCP score'!$B$3:$B$7,0),MATCH('D-14 Ernst'!C$2,'P-07 HACCP score'!$C$2:$E$2,0))</f>
        <v>0</v>
      </c>
      <c r="AX315" s="6">
        <f>INDEX('P-07 HACCP score'!$C$3:$E$7,MATCH(H315,'P-07 HACCP score'!$B$3:$B$7,0),MATCH('D-14 Ernst'!D$2,'P-07 HACCP score'!$C$2:$E$2,0))</f>
        <v>0</v>
      </c>
      <c r="AY315" s="6">
        <f>INDEX('P-07 HACCP score'!$C$3:$E$7,MATCH(I315,'P-07 HACCP score'!$B$3:$B$7,0),MATCH('D-14 Ernst'!E$2,'P-07 HACCP score'!$C$2:$E$2,0))</f>
        <v>0</v>
      </c>
      <c r="AZ315" s="6">
        <f>INDEX('P-07 HACCP score'!$C$3:$E$7,MATCH(J315,'P-07 HACCP score'!$B$3:$B$7,0),MATCH('D-14 Ernst'!F$2,'P-07 HACCP score'!$C$2:$E$2,0))</f>
        <v>0</v>
      </c>
      <c r="BA315" s="6">
        <f>INDEX('P-07 HACCP score'!$C$3:$E$7,MATCH(K315,'P-07 HACCP score'!$B$3:$B$7,0),MATCH('D-14 Ernst'!G$2,'P-07 HACCP score'!$C$2:$E$2,0))</f>
        <v>0</v>
      </c>
      <c r="BB315" s="6">
        <f>INDEX('P-07 HACCP score'!$C$3:$E$7,MATCH(L315,'P-07 HACCP score'!$B$3:$B$7,0),MATCH('D-14 Ernst'!H$2,'P-07 HACCP score'!$C$2:$E$2,0))</f>
        <v>0</v>
      </c>
      <c r="BC315" s="6">
        <f>INDEX('P-07 HACCP score'!$C$3:$E$7,MATCH(M315,'P-07 HACCP score'!$B$3:$B$7,0),MATCH('D-14 Ernst'!I$2,'P-07 HACCP score'!$C$2:$E$2,0))</f>
        <v>0</v>
      </c>
      <c r="BD315" s="6">
        <f>INDEX('P-07 HACCP score'!$C$3:$E$7,MATCH(N315,'P-07 HACCP score'!$B$3:$B$7,0),MATCH('D-14 Ernst'!J$2,'P-07 HACCP score'!$C$2:$E$2,0))</f>
        <v>0</v>
      </c>
      <c r="BE315" s="6">
        <f>INDEX('P-07 HACCP score'!$C$3:$E$7,MATCH(O315,'P-07 HACCP score'!$B$3:$B$7,0),MATCH('D-14 Ernst'!K$2,'P-07 HACCP score'!$C$2:$E$2,0))</f>
        <v>0</v>
      </c>
      <c r="BF315" s="6">
        <f>INDEX('P-07 HACCP score'!$C$3:$E$7,MATCH(P315,'P-07 HACCP score'!$B$3:$B$7,0),MATCH('D-14 Ernst'!L$2,'P-07 HACCP score'!$C$2:$E$2,0))</f>
        <v>0</v>
      </c>
      <c r="BG315" s="6">
        <f>INDEX('P-07 HACCP score'!$C$3:$E$7,MATCH(Q315,'P-07 HACCP score'!$B$3:$B$7,0),MATCH('D-14 Ernst'!M$2,'P-07 HACCP score'!$C$2:$E$2,0))</f>
        <v>0</v>
      </c>
      <c r="BH315" s="6">
        <f>INDEX('P-07 HACCP score'!$C$3:$E$7,MATCH(R315,'P-07 HACCP score'!$B$3:$B$7,0),MATCH('D-14 Ernst'!N$2,'P-07 HACCP score'!$C$2:$E$2,0))</f>
        <v>0</v>
      </c>
      <c r="BI315" s="6">
        <f>INDEX('P-07 HACCP score'!$C$3:$E$7,MATCH(S315,'P-07 HACCP score'!$B$3:$B$7,0),MATCH('D-14 Ernst'!O$2,'P-07 HACCP score'!$C$2:$E$2,0))</f>
        <v>0</v>
      </c>
      <c r="BJ315" s="6">
        <f>INDEX('P-07 HACCP score'!$C$3:$E$7,MATCH(T315,'P-07 HACCP score'!$B$3:$B$7,0),MATCH('D-14 Ernst'!P$2,'P-07 HACCP score'!$C$2:$E$2,0))</f>
        <v>0</v>
      </c>
      <c r="BK315" s="6">
        <f>INDEX('P-07 HACCP score'!$C$3:$E$7,MATCH(U315,'P-07 HACCP score'!$B$3:$B$7,0),MATCH('D-14 Ernst'!Q$2,'P-07 HACCP score'!$C$2:$E$2,0))</f>
        <v>0</v>
      </c>
      <c r="BL315" s="6">
        <f>INDEX('P-07 HACCP score'!$C$3:$E$7,MATCH(V315,'P-07 HACCP score'!$B$3:$B$7,0),MATCH('D-14 Ernst'!R$2,'P-07 HACCP score'!$C$2:$E$2,0))</f>
        <v>0</v>
      </c>
      <c r="BM315" s="6">
        <f>INDEX('P-07 HACCP score'!$C$3:$E$7,MATCH(W315,'P-07 HACCP score'!$B$3:$B$7,0),MATCH('D-14 Ernst'!S$2,'P-07 HACCP score'!$C$2:$E$2,0))</f>
        <v>0</v>
      </c>
      <c r="BN315" s="6">
        <f>INDEX('P-07 HACCP score'!$C$3:$E$7,MATCH(X315,'P-07 HACCP score'!$B$3:$B$7,0),MATCH('D-14 Ernst'!T$2,'P-07 HACCP score'!$C$2:$E$2,0))</f>
        <v>0</v>
      </c>
      <c r="BO315" s="6">
        <f>INDEX('P-07 HACCP score'!$C$3:$E$7,MATCH(Y315,'P-07 HACCP score'!$B$3:$B$7,0),MATCH('D-14 Ernst'!U$2,'P-07 HACCP score'!$C$2:$E$2,0))</f>
        <v>0</v>
      </c>
      <c r="BP315" s="6">
        <f>INDEX('P-07 HACCP score'!$C$3:$E$7,MATCH(Z315,'P-07 HACCP score'!$B$3:$B$7,0),MATCH('D-14 Ernst'!V$2,'P-07 HACCP score'!$C$2:$E$2,0))</f>
        <v>0</v>
      </c>
      <c r="BQ315" s="6">
        <f>INDEX('P-07 HACCP score'!$C$3:$E$7,MATCH(AA315,'P-07 HACCP score'!$B$3:$B$7,0),MATCH('D-14 Ernst'!W$2,'P-07 HACCP score'!$C$2:$E$2,0))</f>
        <v>0</v>
      </c>
      <c r="BR315" s="6">
        <f>INDEX('P-07 HACCP score'!$C$3:$E$7,MATCH(AB315,'P-07 HACCP score'!$B$3:$B$7,0),MATCH('D-14 Ernst'!X$2,'P-07 HACCP score'!$C$2:$E$2,0))</f>
        <v>0</v>
      </c>
      <c r="BS315" s="6">
        <f>INDEX('P-07 HACCP score'!$C$3:$E$7,MATCH(AC315,'P-07 HACCP score'!$B$3:$B$7,0),MATCH('D-14 Ernst'!Y$2,'P-07 HACCP score'!$C$2:$E$2,0))</f>
        <v>0</v>
      </c>
      <c r="BT315" s="6">
        <f>INDEX('P-07 HACCP score'!$C$3:$E$7,MATCH(AD315,'P-07 HACCP score'!$B$3:$B$7,0),MATCH('D-14 Ernst'!Z$2,'P-07 HACCP score'!$C$2:$E$2,0))</f>
        <v>0</v>
      </c>
      <c r="BU315" s="6">
        <f>INDEX('P-07 HACCP score'!$C$3:$E$7,MATCH(AE315,'P-07 HACCP score'!$B$3:$B$7,0),MATCH('D-14 Ernst'!AA$2,'P-07 HACCP score'!$C$2:$E$2,0))</f>
        <v>0</v>
      </c>
      <c r="BV315" s="6">
        <f>INDEX('P-07 HACCP score'!$C$3:$E$7,MATCH(AF315,'P-07 HACCP score'!$B$3:$B$7,0),MATCH('D-14 Ernst'!AB$2,'P-07 HACCP score'!$C$2:$E$2,0))</f>
        <v>0</v>
      </c>
      <c r="BW315" s="6">
        <f>INDEX('P-07 HACCP score'!$C$3:$E$7,MATCH(AG315,'P-07 HACCP score'!$B$3:$B$7,0),MATCH('D-14 Ernst'!AC$2,'P-07 HACCP score'!$C$2:$E$2,0))</f>
        <v>0</v>
      </c>
      <c r="BX315" s="6">
        <f>INDEX('P-07 HACCP score'!$C$3:$E$7,MATCH(AH315,'P-07 HACCP score'!$B$3:$B$7,0),MATCH('D-14 Ernst'!AD$2,'P-07 HACCP score'!$C$2:$E$2,0))</f>
        <v>0</v>
      </c>
    </row>
    <row r="316" spans="1:76" s="6" customFormat="1" x14ac:dyDescent="0.45">
      <c r="A316" s="47">
        <v>30820</v>
      </c>
      <c r="B316" s="6" t="s">
        <v>313</v>
      </c>
      <c r="C316" s="6" t="s">
        <v>123</v>
      </c>
      <c r="D316" s="21" t="s">
        <v>60</v>
      </c>
      <c r="E316" s="22"/>
      <c r="F316" s="22"/>
      <c r="G316" s="22"/>
      <c r="H316" s="25"/>
      <c r="I316" s="25"/>
      <c r="J316" s="25"/>
      <c r="K316" s="25"/>
      <c r="L316" s="25"/>
      <c r="M316" s="22"/>
      <c r="N316" s="22" t="s">
        <v>43</v>
      </c>
      <c r="O316" s="26" t="s">
        <v>43</v>
      </c>
      <c r="P316" s="26" t="s">
        <v>43</v>
      </c>
      <c r="Q316" s="22" t="s">
        <v>32</v>
      </c>
      <c r="R316" s="22"/>
      <c r="S316" s="22"/>
      <c r="T316" s="22"/>
      <c r="U316" s="22"/>
      <c r="V316" s="22"/>
      <c r="W316" s="22"/>
      <c r="X316" s="22"/>
      <c r="Y316" s="22"/>
      <c r="Z316" s="22"/>
      <c r="AA316" s="22"/>
      <c r="AB316" s="22"/>
      <c r="AC316" s="22"/>
      <c r="AD316" s="22"/>
      <c r="AE316" s="22"/>
      <c r="AF316" s="22"/>
      <c r="AG316" s="22"/>
      <c r="AH316" s="22"/>
      <c r="AI316" s="4">
        <f>COUNTIF(AU316:AW316,5)+COUNTIF(BC316:BD316,5)+COUNTIF(BG316:BX316,5)+COUNTIF(AU316:AW316,9)+COUNTIF(BC316:BD316,9)+COUNTIF(BG316:BX316,9)</f>
        <v>2</v>
      </c>
      <c r="AJ316" s="4">
        <f>COUNTIF(AU316:AW316,15)+COUNTIF(BC316:BD316,15)+COUNTIF(BG316:BX316,15)+COUNTIF(AU316:AW316,25)+COUNTIF(BC316:BD316,25)+COUNTIF(BG316:BX316,25)</f>
        <v>0</v>
      </c>
      <c r="AK316" s="4" t="str">
        <f>IF(AJ316&gt;=1,"HOOG",IF(AI316&gt;=2,"MIDDEN","LAAG"))</f>
        <v>MIDDEN</v>
      </c>
      <c r="AL316" s="4" t="str">
        <f>IF(AND(AJ316=1,OR(G316="H",X316="H"),TEXT(D316,0)&lt;&gt;"4"),"J","N" )</f>
        <v>N</v>
      </c>
      <c r="AM316" s="4" t="s">
        <v>34</v>
      </c>
      <c r="AN316" s="80" t="str">
        <f>IF(OR(AM316="J",AL316="J"),"MIDDEN",AK316)</f>
        <v>MIDDEN</v>
      </c>
      <c r="AO316" s="4" t="s">
        <v>32</v>
      </c>
      <c r="AP316" s="4" t="s">
        <v>36</v>
      </c>
      <c r="AQ316" s="4" t="s">
        <v>34</v>
      </c>
      <c r="AR316" s="4" t="str">
        <f>IF(AND(AO316="H",AP316="K"),"J",IF(OR(AND(AO316="L",AP316="K",AQ316="J"),AND(AO316="H",AP316="G",AQ316="J")),"J","N"))</f>
        <v>N</v>
      </c>
      <c r="AS316" s="4" t="s">
        <v>34</v>
      </c>
      <c r="AT316" s="4" t="str">
        <f>IF(AR316="N",AN316,IF(AN316="LAAG","MIDDEN","HOOG"))</f>
        <v>MIDDEN</v>
      </c>
      <c r="AU316" s="6">
        <f>INDEX('P-07 HACCP score'!$C$3:$E$7,MATCH(E316,'P-07 HACCP score'!$B$3:$B$7,0),MATCH('D-14 Ernst'!A$2,'P-07 HACCP score'!$C$2:$E$2,0))</f>
        <v>0</v>
      </c>
      <c r="AV316" s="6">
        <f>INDEX('P-07 HACCP score'!$C$3:$E$7,MATCH(F316,'P-07 HACCP score'!$B$3:$B$7,0),MATCH('D-14 Ernst'!B$2,'P-07 HACCP score'!$C$2:$E$2,0))</f>
        <v>0</v>
      </c>
      <c r="AW316" s="6">
        <f>INDEX('P-07 HACCP score'!$C$3:$E$7,MATCH(G316,'P-07 HACCP score'!$B$3:$B$7,0),MATCH('D-14 Ernst'!C$2,'P-07 HACCP score'!$C$2:$E$2,0))</f>
        <v>0</v>
      </c>
      <c r="AX316" s="6">
        <f>INDEX('P-07 HACCP score'!$C$3:$E$7,MATCH(H316,'P-07 HACCP score'!$B$3:$B$7,0),MATCH('D-14 Ernst'!D$2,'P-07 HACCP score'!$C$2:$E$2,0))</f>
        <v>0</v>
      </c>
      <c r="AY316" s="6">
        <f>INDEX('P-07 HACCP score'!$C$3:$E$7,MATCH(I316,'P-07 HACCP score'!$B$3:$B$7,0),MATCH('D-14 Ernst'!E$2,'P-07 HACCP score'!$C$2:$E$2,0))</f>
        <v>0</v>
      </c>
      <c r="AZ316" s="6">
        <f>INDEX('P-07 HACCP score'!$C$3:$E$7,MATCH(J316,'P-07 HACCP score'!$B$3:$B$7,0),MATCH('D-14 Ernst'!F$2,'P-07 HACCP score'!$C$2:$E$2,0))</f>
        <v>0</v>
      </c>
      <c r="BA316" s="6">
        <f>INDEX('P-07 HACCP score'!$C$3:$E$7,MATCH(K316,'P-07 HACCP score'!$B$3:$B$7,0),MATCH('D-14 Ernst'!G$2,'P-07 HACCP score'!$C$2:$E$2,0))</f>
        <v>0</v>
      </c>
      <c r="BB316" s="6">
        <f>INDEX('P-07 HACCP score'!$C$3:$E$7,MATCH(L316,'P-07 HACCP score'!$B$3:$B$7,0),MATCH('D-14 Ernst'!H$2,'P-07 HACCP score'!$C$2:$E$2,0))</f>
        <v>0</v>
      </c>
      <c r="BC316" s="6">
        <f>INDEX('P-07 HACCP score'!$C$3:$E$7,MATCH(M316,'P-07 HACCP score'!$B$3:$B$7,0),MATCH('D-14 Ernst'!I$2,'P-07 HACCP score'!$C$2:$E$2,0))</f>
        <v>0</v>
      </c>
      <c r="BD316" s="6">
        <f>INDEX('P-07 HACCP score'!$C$3:$E$7,MATCH(N316,'P-07 HACCP score'!$B$3:$B$7,0),MATCH('D-14 Ernst'!J$2,'P-07 HACCP score'!$C$2:$E$2,0))</f>
        <v>9</v>
      </c>
      <c r="BE316" s="6">
        <f>INDEX('P-07 HACCP score'!$C$3:$E$7,MATCH(O316,'P-07 HACCP score'!$B$3:$B$7,0),MATCH('D-14 Ernst'!K$2,'P-07 HACCP score'!$C$2:$E$2,0))</f>
        <v>9</v>
      </c>
      <c r="BF316" s="6">
        <f>INDEX('P-07 HACCP score'!$C$3:$E$7,MATCH(P316,'P-07 HACCP score'!$B$3:$B$7,0),MATCH('D-14 Ernst'!L$2,'P-07 HACCP score'!$C$2:$E$2,0))</f>
        <v>9</v>
      </c>
      <c r="BG316" s="6">
        <f>INDEX('P-07 HACCP score'!$C$3:$E$7,MATCH(Q316,'P-07 HACCP score'!$B$3:$B$7,0),MATCH('D-14 Ernst'!M$2,'P-07 HACCP score'!$C$2:$E$2,0))</f>
        <v>5</v>
      </c>
      <c r="BH316" s="6">
        <f>INDEX('P-07 HACCP score'!$C$3:$E$7,MATCH(R316,'P-07 HACCP score'!$B$3:$B$7,0),MATCH('D-14 Ernst'!N$2,'P-07 HACCP score'!$C$2:$E$2,0))</f>
        <v>0</v>
      </c>
      <c r="BI316" s="6">
        <f>INDEX('P-07 HACCP score'!$C$3:$E$7,MATCH(S316,'P-07 HACCP score'!$B$3:$B$7,0),MATCH('D-14 Ernst'!O$2,'P-07 HACCP score'!$C$2:$E$2,0))</f>
        <v>0</v>
      </c>
      <c r="BJ316" s="6">
        <f>INDEX('P-07 HACCP score'!$C$3:$E$7,MATCH(T316,'P-07 HACCP score'!$B$3:$B$7,0),MATCH('D-14 Ernst'!P$2,'P-07 HACCP score'!$C$2:$E$2,0))</f>
        <v>0</v>
      </c>
      <c r="BK316" s="6">
        <f>INDEX('P-07 HACCP score'!$C$3:$E$7,MATCH(U316,'P-07 HACCP score'!$B$3:$B$7,0),MATCH('D-14 Ernst'!Q$2,'P-07 HACCP score'!$C$2:$E$2,0))</f>
        <v>0</v>
      </c>
      <c r="BL316" s="6">
        <f>INDEX('P-07 HACCP score'!$C$3:$E$7,MATCH(V316,'P-07 HACCP score'!$B$3:$B$7,0),MATCH('D-14 Ernst'!R$2,'P-07 HACCP score'!$C$2:$E$2,0))</f>
        <v>0</v>
      </c>
      <c r="BM316" s="6">
        <f>INDEX('P-07 HACCP score'!$C$3:$E$7,MATCH(W316,'P-07 HACCP score'!$B$3:$B$7,0),MATCH('D-14 Ernst'!S$2,'P-07 HACCP score'!$C$2:$E$2,0))</f>
        <v>0</v>
      </c>
      <c r="BN316" s="6">
        <f>INDEX('P-07 HACCP score'!$C$3:$E$7,MATCH(X316,'P-07 HACCP score'!$B$3:$B$7,0),MATCH('D-14 Ernst'!T$2,'P-07 HACCP score'!$C$2:$E$2,0))</f>
        <v>0</v>
      </c>
      <c r="BO316" s="6">
        <f>INDEX('P-07 HACCP score'!$C$3:$E$7,MATCH(Y316,'P-07 HACCP score'!$B$3:$B$7,0),MATCH('D-14 Ernst'!U$2,'P-07 HACCP score'!$C$2:$E$2,0))</f>
        <v>0</v>
      </c>
      <c r="BP316" s="6">
        <f>INDEX('P-07 HACCP score'!$C$3:$E$7,MATCH(Z316,'P-07 HACCP score'!$B$3:$B$7,0),MATCH('D-14 Ernst'!V$2,'P-07 HACCP score'!$C$2:$E$2,0))</f>
        <v>0</v>
      </c>
      <c r="BQ316" s="6">
        <f>INDEX('P-07 HACCP score'!$C$3:$E$7,MATCH(AA316,'P-07 HACCP score'!$B$3:$B$7,0),MATCH('D-14 Ernst'!W$2,'P-07 HACCP score'!$C$2:$E$2,0))</f>
        <v>0</v>
      </c>
      <c r="BR316" s="6">
        <f>INDEX('P-07 HACCP score'!$C$3:$E$7,MATCH(AB316,'P-07 HACCP score'!$B$3:$B$7,0),MATCH('D-14 Ernst'!X$2,'P-07 HACCP score'!$C$2:$E$2,0))</f>
        <v>0</v>
      </c>
      <c r="BS316" s="6">
        <f>INDEX('P-07 HACCP score'!$C$3:$E$7,MATCH(AC316,'P-07 HACCP score'!$B$3:$B$7,0),MATCH('D-14 Ernst'!Y$2,'P-07 HACCP score'!$C$2:$E$2,0))</f>
        <v>0</v>
      </c>
      <c r="BT316" s="6">
        <f>INDEX('P-07 HACCP score'!$C$3:$E$7,MATCH(AD316,'P-07 HACCP score'!$B$3:$B$7,0),MATCH('D-14 Ernst'!Z$2,'P-07 HACCP score'!$C$2:$E$2,0))</f>
        <v>0</v>
      </c>
      <c r="BU316" s="6">
        <f>INDEX('P-07 HACCP score'!$C$3:$E$7,MATCH(AE316,'P-07 HACCP score'!$B$3:$B$7,0),MATCH('D-14 Ernst'!AA$2,'P-07 HACCP score'!$C$2:$E$2,0))</f>
        <v>0</v>
      </c>
      <c r="BV316" s="6">
        <f>INDEX('P-07 HACCP score'!$C$3:$E$7,MATCH(AF316,'P-07 HACCP score'!$B$3:$B$7,0),MATCH('D-14 Ernst'!AB$2,'P-07 HACCP score'!$C$2:$E$2,0))</f>
        <v>0</v>
      </c>
      <c r="BW316" s="6">
        <f>INDEX('P-07 HACCP score'!$C$3:$E$7,MATCH(AG316,'P-07 HACCP score'!$B$3:$B$7,0),MATCH('D-14 Ernst'!AC$2,'P-07 HACCP score'!$C$2:$E$2,0))</f>
        <v>0</v>
      </c>
      <c r="BX316" s="6">
        <f>INDEX('P-07 HACCP score'!$C$3:$E$7,MATCH(AH316,'P-07 HACCP score'!$B$3:$B$7,0),MATCH('D-14 Ernst'!AD$2,'P-07 HACCP score'!$C$2:$E$2,0))</f>
        <v>0</v>
      </c>
    </row>
    <row r="317" spans="1:76" s="6" customFormat="1" x14ac:dyDescent="0.45">
      <c r="A317" s="47">
        <v>30830</v>
      </c>
      <c r="B317" s="6" t="s">
        <v>314</v>
      </c>
      <c r="C317" s="6" t="s">
        <v>123</v>
      </c>
      <c r="D317" s="21" t="s">
        <v>60</v>
      </c>
      <c r="E317" s="22"/>
      <c r="F317" s="22"/>
      <c r="G317" s="22"/>
      <c r="H317" s="25"/>
      <c r="I317" s="25"/>
      <c r="J317" s="25"/>
      <c r="K317" s="25"/>
      <c r="L317" s="25"/>
      <c r="M317" s="22"/>
      <c r="N317" s="22" t="s">
        <v>43</v>
      </c>
      <c r="O317" s="26" t="s">
        <v>43</v>
      </c>
      <c r="P317" s="26" t="s">
        <v>43</v>
      </c>
      <c r="Q317" s="22" t="s">
        <v>32</v>
      </c>
      <c r="R317" s="22"/>
      <c r="S317" s="22"/>
      <c r="T317" s="22"/>
      <c r="U317" s="22"/>
      <c r="V317" s="22"/>
      <c r="W317" s="22"/>
      <c r="X317" s="22"/>
      <c r="Y317" s="22"/>
      <c r="Z317" s="22"/>
      <c r="AA317" s="22"/>
      <c r="AB317" s="22"/>
      <c r="AC317" s="22"/>
      <c r="AD317" s="22"/>
      <c r="AE317" s="22"/>
      <c r="AF317" s="22"/>
      <c r="AG317" s="22"/>
      <c r="AH317" s="22"/>
      <c r="AI317" s="4">
        <f>COUNTIF(AU317:AW317,5)+COUNTIF(BC317:BD317,5)+COUNTIF(BG317:BX317,5)+COUNTIF(AU317:AW317,9)+COUNTIF(BC317:BD317,9)+COUNTIF(BG317:BX317,9)</f>
        <v>2</v>
      </c>
      <c r="AJ317" s="4">
        <f>COUNTIF(AU317:AW317,15)+COUNTIF(BC317:BD317,15)+COUNTIF(BG317:BX317,15)+COUNTIF(AU317:AW317,25)+COUNTIF(BC317:BD317,25)+COUNTIF(BG317:BX317,25)</f>
        <v>0</v>
      </c>
      <c r="AK317" s="4" t="str">
        <f>IF(AJ317&gt;=1,"HOOG",IF(AI317&gt;=2,"MIDDEN","LAAG"))</f>
        <v>MIDDEN</v>
      </c>
      <c r="AL317" s="4" t="str">
        <f>IF(AND(AJ317=1,OR(G317="H",X317="H"),TEXT(D317,0)&lt;&gt;"4"),"J","N" )</f>
        <v>N</v>
      </c>
      <c r="AM317" s="4" t="s">
        <v>34</v>
      </c>
      <c r="AN317" s="80" t="str">
        <f>IF(OR(AM317="J",AL317="J"),"MIDDEN",AK317)</f>
        <v>MIDDEN</v>
      </c>
      <c r="AO317" s="4" t="s">
        <v>32</v>
      </c>
      <c r="AP317" s="4" t="s">
        <v>36</v>
      </c>
      <c r="AQ317" s="4" t="s">
        <v>34</v>
      </c>
      <c r="AR317" s="4" t="str">
        <f>IF(AND(AO317="H",AP317="K"),"J",IF(OR(AND(AO317="L",AP317="K",AQ317="J"),AND(AO317="H",AP317="G",AQ317="J")),"J","N"))</f>
        <v>N</v>
      </c>
      <c r="AS317" s="4" t="s">
        <v>34</v>
      </c>
      <c r="AT317" s="4" t="str">
        <f>IF(AR317="N",AN317,IF(AN317="LAAG","MIDDEN","HOOG"))</f>
        <v>MIDDEN</v>
      </c>
      <c r="AU317" s="6">
        <f>INDEX('P-07 HACCP score'!$C$3:$E$7,MATCH(E317,'P-07 HACCP score'!$B$3:$B$7,0),MATCH('D-14 Ernst'!A$2,'P-07 HACCP score'!$C$2:$E$2,0))</f>
        <v>0</v>
      </c>
      <c r="AV317" s="6">
        <f>INDEX('P-07 HACCP score'!$C$3:$E$7,MATCH(F317,'P-07 HACCP score'!$B$3:$B$7,0),MATCH('D-14 Ernst'!B$2,'P-07 HACCP score'!$C$2:$E$2,0))</f>
        <v>0</v>
      </c>
      <c r="AW317" s="6">
        <f>INDEX('P-07 HACCP score'!$C$3:$E$7,MATCH(G317,'P-07 HACCP score'!$B$3:$B$7,0),MATCH('D-14 Ernst'!C$2,'P-07 HACCP score'!$C$2:$E$2,0))</f>
        <v>0</v>
      </c>
      <c r="AX317" s="6">
        <f>INDEX('P-07 HACCP score'!$C$3:$E$7,MATCH(H317,'P-07 HACCP score'!$B$3:$B$7,0),MATCH('D-14 Ernst'!D$2,'P-07 HACCP score'!$C$2:$E$2,0))</f>
        <v>0</v>
      </c>
      <c r="AY317" s="6">
        <f>INDEX('P-07 HACCP score'!$C$3:$E$7,MATCH(I317,'P-07 HACCP score'!$B$3:$B$7,0),MATCH('D-14 Ernst'!E$2,'P-07 HACCP score'!$C$2:$E$2,0))</f>
        <v>0</v>
      </c>
      <c r="AZ317" s="6">
        <f>INDEX('P-07 HACCP score'!$C$3:$E$7,MATCH(J317,'P-07 HACCP score'!$B$3:$B$7,0),MATCH('D-14 Ernst'!F$2,'P-07 HACCP score'!$C$2:$E$2,0))</f>
        <v>0</v>
      </c>
      <c r="BA317" s="6">
        <f>INDEX('P-07 HACCP score'!$C$3:$E$7,MATCH(K317,'P-07 HACCP score'!$B$3:$B$7,0),MATCH('D-14 Ernst'!G$2,'P-07 HACCP score'!$C$2:$E$2,0))</f>
        <v>0</v>
      </c>
      <c r="BB317" s="6">
        <f>INDEX('P-07 HACCP score'!$C$3:$E$7,MATCH(L317,'P-07 HACCP score'!$B$3:$B$7,0),MATCH('D-14 Ernst'!H$2,'P-07 HACCP score'!$C$2:$E$2,0))</f>
        <v>0</v>
      </c>
      <c r="BC317" s="6">
        <f>INDEX('P-07 HACCP score'!$C$3:$E$7,MATCH(M317,'P-07 HACCP score'!$B$3:$B$7,0),MATCH('D-14 Ernst'!I$2,'P-07 HACCP score'!$C$2:$E$2,0))</f>
        <v>0</v>
      </c>
      <c r="BD317" s="6">
        <f>INDEX('P-07 HACCP score'!$C$3:$E$7,MATCH(N317,'P-07 HACCP score'!$B$3:$B$7,0),MATCH('D-14 Ernst'!J$2,'P-07 HACCP score'!$C$2:$E$2,0))</f>
        <v>9</v>
      </c>
      <c r="BE317" s="6">
        <f>INDEX('P-07 HACCP score'!$C$3:$E$7,MATCH(O317,'P-07 HACCP score'!$B$3:$B$7,0),MATCH('D-14 Ernst'!K$2,'P-07 HACCP score'!$C$2:$E$2,0))</f>
        <v>9</v>
      </c>
      <c r="BF317" s="6">
        <f>INDEX('P-07 HACCP score'!$C$3:$E$7,MATCH(P317,'P-07 HACCP score'!$B$3:$B$7,0),MATCH('D-14 Ernst'!L$2,'P-07 HACCP score'!$C$2:$E$2,0))</f>
        <v>9</v>
      </c>
      <c r="BG317" s="6">
        <f>INDEX('P-07 HACCP score'!$C$3:$E$7,MATCH(Q317,'P-07 HACCP score'!$B$3:$B$7,0),MATCH('D-14 Ernst'!M$2,'P-07 HACCP score'!$C$2:$E$2,0))</f>
        <v>5</v>
      </c>
      <c r="BH317" s="6">
        <f>INDEX('P-07 HACCP score'!$C$3:$E$7,MATCH(R317,'P-07 HACCP score'!$B$3:$B$7,0),MATCH('D-14 Ernst'!N$2,'P-07 HACCP score'!$C$2:$E$2,0))</f>
        <v>0</v>
      </c>
      <c r="BI317" s="6">
        <f>INDEX('P-07 HACCP score'!$C$3:$E$7,MATCH(S317,'P-07 HACCP score'!$B$3:$B$7,0),MATCH('D-14 Ernst'!O$2,'P-07 HACCP score'!$C$2:$E$2,0))</f>
        <v>0</v>
      </c>
      <c r="BJ317" s="6">
        <f>INDEX('P-07 HACCP score'!$C$3:$E$7,MATCH(T317,'P-07 HACCP score'!$B$3:$B$7,0),MATCH('D-14 Ernst'!P$2,'P-07 HACCP score'!$C$2:$E$2,0))</f>
        <v>0</v>
      </c>
      <c r="BK317" s="6">
        <f>INDEX('P-07 HACCP score'!$C$3:$E$7,MATCH(U317,'P-07 HACCP score'!$B$3:$B$7,0),MATCH('D-14 Ernst'!Q$2,'P-07 HACCP score'!$C$2:$E$2,0))</f>
        <v>0</v>
      </c>
      <c r="BL317" s="6">
        <f>INDEX('P-07 HACCP score'!$C$3:$E$7,MATCH(V317,'P-07 HACCP score'!$B$3:$B$7,0),MATCH('D-14 Ernst'!R$2,'P-07 HACCP score'!$C$2:$E$2,0))</f>
        <v>0</v>
      </c>
      <c r="BM317" s="6">
        <f>INDEX('P-07 HACCP score'!$C$3:$E$7,MATCH(W317,'P-07 HACCP score'!$B$3:$B$7,0),MATCH('D-14 Ernst'!S$2,'P-07 HACCP score'!$C$2:$E$2,0))</f>
        <v>0</v>
      </c>
      <c r="BN317" s="6">
        <f>INDEX('P-07 HACCP score'!$C$3:$E$7,MATCH(X317,'P-07 HACCP score'!$B$3:$B$7,0),MATCH('D-14 Ernst'!T$2,'P-07 HACCP score'!$C$2:$E$2,0))</f>
        <v>0</v>
      </c>
      <c r="BO317" s="6">
        <f>INDEX('P-07 HACCP score'!$C$3:$E$7,MATCH(Y317,'P-07 HACCP score'!$B$3:$B$7,0),MATCH('D-14 Ernst'!U$2,'P-07 HACCP score'!$C$2:$E$2,0))</f>
        <v>0</v>
      </c>
      <c r="BP317" s="6">
        <f>INDEX('P-07 HACCP score'!$C$3:$E$7,MATCH(Z317,'P-07 HACCP score'!$B$3:$B$7,0),MATCH('D-14 Ernst'!V$2,'P-07 HACCP score'!$C$2:$E$2,0))</f>
        <v>0</v>
      </c>
      <c r="BQ317" s="6">
        <f>INDEX('P-07 HACCP score'!$C$3:$E$7,MATCH(AA317,'P-07 HACCP score'!$B$3:$B$7,0),MATCH('D-14 Ernst'!W$2,'P-07 HACCP score'!$C$2:$E$2,0))</f>
        <v>0</v>
      </c>
      <c r="BR317" s="6">
        <f>INDEX('P-07 HACCP score'!$C$3:$E$7,MATCH(AB317,'P-07 HACCP score'!$B$3:$B$7,0),MATCH('D-14 Ernst'!X$2,'P-07 HACCP score'!$C$2:$E$2,0))</f>
        <v>0</v>
      </c>
      <c r="BS317" s="6">
        <f>INDEX('P-07 HACCP score'!$C$3:$E$7,MATCH(AC317,'P-07 HACCP score'!$B$3:$B$7,0),MATCH('D-14 Ernst'!Y$2,'P-07 HACCP score'!$C$2:$E$2,0))</f>
        <v>0</v>
      </c>
      <c r="BT317" s="6">
        <f>INDEX('P-07 HACCP score'!$C$3:$E$7,MATCH(AD317,'P-07 HACCP score'!$B$3:$B$7,0),MATCH('D-14 Ernst'!Z$2,'P-07 HACCP score'!$C$2:$E$2,0))</f>
        <v>0</v>
      </c>
      <c r="BU317" s="6">
        <f>INDEX('P-07 HACCP score'!$C$3:$E$7,MATCH(AE317,'P-07 HACCP score'!$B$3:$B$7,0),MATCH('D-14 Ernst'!AA$2,'P-07 HACCP score'!$C$2:$E$2,0))</f>
        <v>0</v>
      </c>
      <c r="BV317" s="6">
        <f>INDEX('P-07 HACCP score'!$C$3:$E$7,MATCH(AF317,'P-07 HACCP score'!$B$3:$B$7,0),MATCH('D-14 Ernst'!AB$2,'P-07 HACCP score'!$C$2:$E$2,0))</f>
        <v>0</v>
      </c>
      <c r="BW317" s="6">
        <f>INDEX('P-07 HACCP score'!$C$3:$E$7,MATCH(AG317,'P-07 HACCP score'!$B$3:$B$7,0),MATCH('D-14 Ernst'!AC$2,'P-07 HACCP score'!$C$2:$E$2,0))</f>
        <v>0</v>
      </c>
      <c r="BX317" s="6">
        <f>INDEX('P-07 HACCP score'!$C$3:$E$7,MATCH(AH317,'P-07 HACCP score'!$B$3:$B$7,0),MATCH('D-14 Ernst'!AD$2,'P-07 HACCP score'!$C$2:$E$2,0))</f>
        <v>0</v>
      </c>
    </row>
    <row r="318" spans="1:76" s="6" customFormat="1" x14ac:dyDescent="0.45">
      <c r="A318" s="47">
        <v>30840</v>
      </c>
      <c r="B318" s="81" t="s">
        <v>947</v>
      </c>
      <c r="C318" s="6" t="s">
        <v>123</v>
      </c>
      <c r="D318" s="21" t="s">
        <v>60</v>
      </c>
      <c r="E318" s="22"/>
      <c r="F318" s="22"/>
      <c r="G318" s="22"/>
      <c r="H318" s="25"/>
      <c r="I318" s="25"/>
      <c r="J318" s="25"/>
      <c r="K318" s="25"/>
      <c r="L318" s="25"/>
      <c r="M318" s="22"/>
      <c r="N318" s="22" t="s">
        <v>43</v>
      </c>
      <c r="O318" s="26" t="s">
        <v>43</v>
      </c>
      <c r="P318" s="26" t="s">
        <v>43</v>
      </c>
      <c r="Q318" s="22" t="s">
        <v>32</v>
      </c>
      <c r="R318" s="22"/>
      <c r="S318" s="22"/>
      <c r="T318" s="22"/>
      <c r="U318" s="22"/>
      <c r="V318" s="22"/>
      <c r="W318" s="22"/>
      <c r="X318" s="22"/>
      <c r="Y318" s="22"/>
      <c r="Z318" s="22"/>
      <c r="AA318" s="22"/>
      <c r="AB318" s="22"/>
      <c r="AC318" s="22"/>
      <c r="AD318" s="22"/>
      <c r="AE318" s="22"/>
      <c r="AF318" s="22"/>
      <c r="AG318" s="22"/>
      <c r="AH318" s="22"/>
      <c r="AI318" s="4">
        <f>COUNTIF(AU318:AW318,5)+COUNTIF(BC318:BD318,5)+COUNTIF(BG318:BX318,5)+COUNTIF(AU318:AW318,9)+COUNTIF(BC318:BD318,9)+COUNTIF(BG318:BX318,9)</f>
        <v>2</v>
      </c>
      <c r="AJ318" s="4">
        <f>COUNTIF(AU318:AW318,15)+COUNTIF(BC318:BD318,15)+COUNTIF(BG318:BX318,15)+COUNTIF(AU318:AW318,25)+COUNTIF(BC318:BD318,25)+COUNTIF(BG318:BX318,25)</f>
        <v>0</v>
      </c>
      <c r="AK318" s="4" t="str">
        <f>IF(AJ318&gt;=1,"HOOG",IF(AI318&gt;=2,"MIDDEN","LAAG"))</f>
        <v>MIDDEN</v>
      </c>
      <c r="AL318" s="4" t="str">
        <f>IF(AND(AJ318=1,OR(G318="H",X318="H"),TEXT(D318,0)&lt;&gt;"4"),"J","N" )</f>
        <v>N</v>
      </c>
      <c r="AM318" s="4" t="s">
        <v>34</v>
      </c>
      <c r="AN318" s="80" t="str">
        <f>IF(OR(AM318="J",AL318="J"),"MIDDEN",AK318)</f>
        <v>MIDDEN</v>
      </c>
      <c r="AO318" s="4" t="s">
        <v>32</v>
      </c>
      <c r="AP318" s="4" t="s">
        <v>36</v>
      </c>
      <c r="AQ318" s="4" t="s">
        <v>34</v>
      </c>
      <c r="AR318" s="4" t="str">
        <f>IF(AND(AO318="H",AP318="K"),"J",IF(OR(AND(AO318="L",AP318="K",AQ318="J"),AND(AO318="H",AP318="G",AQ318="J")),"J","N"))</f>
        <v>N</v>
      </c>
      <c r="AS318" s="4" t="s">
        <v>34</v>
      </c>
      <c r="AT318" s="4" t="str">
        <f>IF(AR318="N",AN318,IF(AN318="LAAG","MIDDEN","HOOG"))</f>
        <v>MIDDEN</v>
      </c>
      <c r="AU318" s="6">
        <f>INDEX('P-07 HACCP score'!$C$3:$E$7,MATCH(E318,'P-07 HACCP score'!$B$3:$B$7,0),MATCH('D-14 Ernst'!A$2,'P-07 HACCP score'!$C$2:$E$2,0))</f>
        <v>0</v>
      </c>
      <c r="AV318" s="6">
        <f>INDEX('P-07 HACCP score'!$C$3:$E$7,MATCH(F318,'P-07 HACCP score'!$B$3:$B$7,0),MATCH('D-14 Ernst'!B$2,'P-07 HACCP score'!$C$2:$E$2,0))</f>
        <v>0</v>
      </c>
      <c r="AW318" s="6">
        <f>INDEX('P-07 HACCP score'!$C$3:$E$7,MATCH(G318,'P-07 HACCP score'!$B$3:$B$7,0),MATCH('D-14 Ernst'!C$2,'P-07 HACCP score'!$C$2:$E$2,0))</f>
        <v>0</v>
      </c>
      <c r="AX318" s="6">
        <f>INDEX('P-07 HACCP score'!$C$3:$E$7,MATCH(H318,'P-07 HACCP score'!$B$3:$B$7,0),MATCH('D-14 Ernst'!D$2,'P-07 HACCP score'!$C$2:$E$2,0))</f>
        <v>0</v>
      </c>
      <c r="AY318" s="6">
        <f>INDEX('P-07 HACCP score'!$C$3:$E$7,MATCH(I318,'P-07 HACCP score'!$B$3:$B$7,0),MATCH('D-14 Ernst'!E$2,'P-07 HACCP score'!$C$2:$E$2,0))</f>
        <v>0</v>
      </c>
      <c r="AZ318" s="6">
        <f>INDEX('P-07 HACCP score'!$C$3:$E$7,MATCH(J318,'P-07 HACCP score'!$B$3:$B$7,0),MATCH('D-14 Ernst'!F$2,'P-07 HACCP score'!$C$2:$E$2,0))</f>
        <v>0</v>
      </c>
      <c r="BA318" s="6">
        <f>INDEX('P-07 HACCP score'!$C$3:$E$7,MATCH(K318,'P-07 HACCP score'!$B$3:$B$7,0),MATCH('D-14 Ernst'!G$2,'P-07 HACCP score'!$C$2:$E$2,0))</f>
        <v>0</v>
      </c>
      <c r="BB318" s="6">
        <f>INDEX('P-07 HACCP score'!$C$3:$E$7,MATCH(L318,'P-07 HACCP score'!$B$3:$B$7,0),MATCH('D-14 Ernst'!H$2,'P-07 HACCP score'!$C$2:$E$2,0))</f>
        <v>0</v>
      </c>
      <c r="BC318" s="6">
        <f>INDEX('P-07 HACCP score'!$C$3:$E$7,MATCH(M318,'P-07 HACCP score'!$B$3:$B$7,0),MATCH('D-14 Ernst'!I$2,'P-07 HACCP score'!$C$2:$E$2,0))</f>
        <v>0</v>
      </c>
      <c r="BD318" s="6">
        <f>INDEX('P-07 HACCP score'!$C$3:$E$7,MATCH(N318,'P-07 HACCP score'!$B$3:$B$7,0),MATCH('D-14 Ernst'!J$2,'P-07 HACCP score'!$C$2:$E$2,0))</f>
        <v>9</v>
      </c>
      <c r="BE318" s="6">
        <f>INDEX('P-07 HACCP score'!$C$3:$E$7,MATCH(O318,'P-07 HACCP score'!$B$3:$B$7,0),MATCH('D-14 Ernst'!K$2,'P-07 HACCP score'!$C$2:$E$2,0))</f>
        <v>9</v>
      </c>
      <c r="BF318" s="6">
        <f>INDEX('P-07 HACCP score'!$C$3:$E$7,MATCH(P318,'P-07 HACCP score'!$B$3:$B$7,0),MATCH('D-14 Ernst'!L$2,'P-07 HACCP score'!$C$2:$E$2,0))</f>
        <v>9</v>
      </c>
      <c r="BG318" s="6">
        <f>INDEX('P-07 HACCP score'!$C$3:$E$7,MATCH(Q318,'P-07 HACCP score'!$B$3:$B$7,0),MATCH('D-14 Ernst'!M$2,'P-07 HACCP score'!$C$2:$E$2,0))</f>
        <v>5</v>
      </c>
      <c r="BH318" s="6">
        <f>INDEX('P-07 HACCP score'!$C$3:$E$7,MATCH(R318,'P-07 HACCP score'!$B$3:$B$7,0),MATCH('D-14 Ernst'!N$2,'P-07 HACCP score'!$C$2:$E$2,0))</f>
        <v>0</v>
      </c>
      <c r="BI318" s="6">
        <f>INDEX('P-07 HACCP score'!$C$3:$E$7,MATCH(S318,'P-07 HACCP score'!$B$3:$B$7,0),MATCH('D-14 Ernst'!O$2,'P-07 HACCP score'!$C$2:$E$2,0))</f>
        <v>0</v>
      </c>
      <c r="BJ318" s="6">
        <f>INDEX('P-07 HACCP score'!$C$3:$E$7,MATCH(T318,'P-07 HACCP score'!$B$3:$B$7,0),MATCH('D-14 Ernst'!P$2,'P-07 HACCP score'!$C$2:$E$2,0))</f>
        <v>0</v>
      </c>
      <c r="BK318" s="6">
        <f>INDEX('P-07 HACCP score'!$C$3:$E$7,MATCH(U318,'P-07 HACCP score'!$B$3:$B$7,0),MATCH('D-14 Ernst'!Q$2,'P-07 HACCP score'!$C$2:$E$2,0))</f>
        <v>0</v>
      </c>
      <c r="BL318" s="6">
        <f>INDEX('P-07 HACCP score'!$C$3:$E$7,MATCH(V318,'P-07 HACCP score'!$B$3:$B$7,0),MATCH('D-14 Ernst'!R$2,'P-07 HACCP score'!$C$2:$E$2,0))</f>
        <v>0</v>
      </c>
      <c r="BM318" s="6">
        <f>INDEX('P-07 HACCP score'!$C$3:$E$7,MATCH(W318,'P-07 HACCP score'!$B$3:$B$7,0),MATCH('D-14 Ernst'!S$2,'P-07 HACCP score'!$C$2:$E$2,0))</f>
        <v>0</v>
      </c>
      <c r="BN318" s="6">
        <f>INDEX('P-07 HACCP score'!$C$3:$E$7,MATCH(X318,'P-07 HACCP score'!$B$3:$B$7,0),MATCH('D-14 Ernst'!T$2,'P-07 HACCP score'!$C$2:$E$2,0))</f>
        <v>0</v>
      </c>
      <c r="BO318" s="6">
        <f>INDEX('P-07 HACCP score'!$C$3:$E$7,MATCH(Y318,'P-07 HACCP score'!$B$3:$B$7,0),MATCH('D-14 Ernst'!U$2,'P-07 HACCP score'!$C$2:$E$2,0))</f>
        <v>0</v>
      </c>
      <c r="BP318" s="6">
        <f>INDEX('P-07 HACCP score'!$C$3:$E$7,MATCH(Z318,'P-07 HACCP score'!$B$3:$B$7,0),MATCH('D-14 Ernst'!V$2,'P-07 HACCP score'!$C$2:$E$2,0))</f>
        <v>0</v>
      </c>
      <c r="BQ318" s="6">
        <f>INDEX('P-07 HACCP score'!$C$3:$E$7,MATCH(AA318,'P-07 HACCP score'!$B$3:$B$7,0),MATCH('D-14 Ernst'!W$2,'P-07 HACCP score'!$C$2:$E$2,0))</f>
        <v>0</v>
      </c>
      <c r="BR318" s="6">
        <f>INDEX('P-07 HACCP score'!$C$3:$E$7,MATCH(AB318,'P-07 HACCP score'!$B$3:$B$7,0),MATCH('D-14 Ernst'!X$2,'P-07 HACCP score'!$C$2:$E$2,0))</f>
        <v>0</v>
      </c>
      <c r="BS318" s="6">
        <f>INDEX('P-07 HACCP score'!$C$3:$E$7,MATCH(AC318,'P-07 HACCP score'!$B$3:$B$7,0),MATCH('D-14 Ernst'!Y$2,'P-07 HACCP score'!$C$2:$E$2,0))</f>
        <v>0</v>
      </c>
      <c r="BT318" s="6">
        <f>INDEX('P-07 HACCP score'!$C$3:$E$7,MATCH(AD318,'P-07 HACCP score'!$B$3:$B$7,0),MATCH('D-14 Ernst'!Z$2,'P-07 HACCP score'!$C$2:$E$2,0))</f>
        <v>0</v>
      </c>
      <c r="BU318" s="6">
        <f>INDEX('P-07 HACCP score'!$C$3:$E$7,MATCH(AE318,'P-07 HACCP score'!$B$3:$B$7,0),MATCH('D-14 Ernst'!AA$2,'P-07 HACCP score'!$C$2:$E$2,0))</f>
        <v>0</v>
      </c>
      <c r="BV318" s="6">
        <f>INDEX('P-07 HACCP score'!$C$3:$E$7,MATCH(AF318,'P-07 HACCP score'!$B$3:$B$7,0),MATCH('D-14 Ernst'!AB$2,'P-07 HACCP score'!$C$2:$E$2,0))</f>
        <v>0</v>
      </c>
      <c r="BW318" s="6">
        <f>INDEX('P-07 HACCP score'!$C$3:$E$7,MATCH(AG318,'P-07 HACCP score'!$B$3:$B$7,0),MATCH('D-14 Ernst'!AC$2,'P-07 HACCP score'!$C$2:$E$2,0))</f>
        <v>0</v>
      </c>
      <c r="BX318" s="6">
        <f>INDEX('P-07 HACCP score'!$C$3:$E$7,MATCH(AH318,'P-07 HACCP score'!$B$3:$B$7,0),MATCH('D-14 Ernst'!AD$2,'P-07 HACCP score'!$C$2:$E$2,0))</f>
        <v>0</v>
      </c>
    </row>
    <row r="319" spans="1:76" s="6" customFormat="1" x14ac:dyDescent="0.45">
      <c r="A319" s="47">
        <v>52506</v>
      </c>
      <c r="B319" s="6" t="s">
        <v>1056</v>
      </c>
      <c r="C319" s="6" t="s">
        <v>631</v>
      </c>
      <c r="D319" s="21" t="s">
        <v>31</v>
      </c>
      <c r="E319" s="22" t="s">
        <v>726</v>
      </c>
      <c r="F319" s="22"/>
      <c r="G319" s="22" t="s">
        <v>32</v>
      </c>
      <c r="H319" s="25" t="s">
        <v>32</v>
      </c>
      <c r="I319" s="25" t="s">
        <v>32</v>
      </c>
      <c r="J319" s="25"/>
      <c r="K319" s="25" t="s">
        <v>726</v>
      </c>
      <c r="L319" s="25"/>
      <c r="M319" s="22"/>
      <c r="N319" s="22" t="s">
        <v>32</v>
      </c>
      <c r="O319" s="26" t="s">
        <v>32</v>
      </c>
      <c r="P319" s="26"/>
      <c r="Q319" s="22" t="s">
        <v>32</v>
      </c>
      <c r="R319" s="22" t="s">
        <v>726</v>
      </c>
      <c r="S319" s="22"/>
      <c r="T319" s="22"/>
      <c r="U319" s="22"/>
      <c r="V319" s="22"/>
      <c r="W319" s="22"/>
      <c r="X319" s="22"/>
      <c r="Y319" s="22"/>
      <c r="Z319" s="22"/>
      <c r="AA319" s="22"/>
      <c r="AB319" s="22"/>
      <c r="AC319" s="22"/>
      <c r="AD319" s="22"/>
      <c r="AE319" s="22"/>
      <c r="AF319" s="22"/>
      <c r="AG319" s="22"/>
      <c r="AH319" s="22"/>
      <c r="AI319" s="4">
        <f>COUNTIF(AU319:AW319,5)+COUNTIF(BC319:BD319,5)+COUNTIF(BG319:BX319,5)+COUNTIF(AU319:AW319,9)+COUNTIF(BC319:BD319,9)+COUNTIF(BG319:BX319,9)</f>
        <v>1</v>
      </c>
      <c r="AJ319" s="4">
        <f>COUNTIF(AU319:AW319,15)+COUNTIF(BC319:BD319,15)+COUNTIF(BG319:BX319,15)+COUNTIF(AU319:AW319,25)+COUNTIF(BC319:BD319,25)+COUNTIF(BG319:BX319,25)</f>
        <v>0</v>
      </c>
      <c r="AK319" s="4" t="str">
        <f>IF(AJ319&gt;=1,"HOOG",IF(AI319&gt;=2,"MIDDEN","LAAG"))</f>
        <v>LAAG</v>
      </c>
      <c r="AL319" s="4" t="str">
        <f>IF(AND(AJ319=1,OR(G319="H",X319="H"),TEXT(D319,0)&lt;&gt;"4"),"J","N" )</f>
        <v>N</v>
      </c>
      <c r="AM319" s="4" t="s">
        <v>34</v>
      </c>
      <c r="AN319" s="80" t="str">
        <f>IF(OR(AM319="J",AL319="J"),"MIDDEN",AK319)</f>
        <v>LAAG</v>
      </c>
      <c r="AO319" s="4" t="s">
        <v>35</v>
      </c>
      <c r="AP319" s="4" t="s">
        <v>33</v>
      </c>
      <c r="AQ319" s="4" t="s">
        <v>34</v>
      </c>
      <c r="AR319" s="4" t="s">
        <v>34</v>
      </c>
      <c r="AS319" s="4" t="s">
        <v>34</v>
      </c>
      <c r="AT319" s="4" t="str">
        <f>IF(AR319="N",AN319,IF(AN319="LAAG","MIDDEN","HOOG"))</f>
        <v>LAAG</v>
      </c>
      <c r="AU319" s="6">
        <f>INDEX('P-07 HACCP score'!$C$3:$E$7,MATCH(E319,'P-07 HACCP score'!$B$3:$B$7,0),MATCH('D-14 Ernst'!A$2,'P-07 HACCP score'!$C$2:$E$2,0))</f>
        <v>1.5</v>
      </c>
      <c r="AV319" s="6">
        <f>INDEX('P-07 HACCP score'!$C$3:$E$7,MATCH(F319,'P-07 HACCP score'!$B$3:$B$7,0),MATCH('D-14 Ernst'!B$2,'P-07 HACCP score'!$C$2:$E$2,0))</f>
        <v>0</v>
      </c>
      <c r="AW319" s="6">
        <f>INDEX('P-07 HACCP score'!$C$3:$E$7,MATCH(G319,'P-07 HACCP score'!$B$3:$B$7,0),MATCH('D-14 Ernst'!C$2,'P-07 HACCP score'!$C$2:$E$2,0))</f>
        <v>3</v>
      </c>
      <c r="AX319" s="6">
        <f>INDEX('P-07 HACCP score'!$C$3:$E$7,MATCH(H319,'P-07 HACCP score'!$B$3:$B$7,0),MATCH('D-14 Ernst'!D$2,'P-07 HACCP score'!$C$2:$E$2,0))</f>
        <v>3</v>
      </c>
      <c r="AY319" s="6">
        <f>INDEX('P-07 HACCP score'!$C$3:$E$7,MATCH(I319,'P-07 HACCP score'!$B$3:$B$7,0),MATCH('D-14 Ernst'!E$2,'P-07 HACCP score'!$C$2:$E$2,0))</f>
        <v>3</v>
      </c>
      <c r="AZ319" s="6">
        <f>INDEX('P-07 HACCP score'!$C$3:$E$7,MATCH(J319,'P-07 HACCP score'!$B$3:$B$7,0),MATCH('D-14 Ernst'!F$2,'P-07 HACCP score'!$C$2:$E$2,0))</f>
        <v>0</v>
      </c>
      <c r="BA319" s="6">
        <f>INDEX('P-07 HACCP score'!$C$3:$E$7,MATCH(K319,'P-07 HACCP score'!$B$3:$B$7,0),MATCH('D-14 Ernst'!G$2,'P-07 HACCP score'!$C$2:$E$2,0))</f>
        <v>1.5</v>
      </c>
      <c r="BB319" s="6">
        <f>INDEX('P-07 HACCP score'!$C$3:$E$7,MATCH(L319,'P-07 HACCP score'!$B$3:$B$7,0),MATCH('D-14 Ernst'!H$2,'P-07 HACCP score'!$C$2:$E$2,0))</f>
        <v>0</v>
      </c>
      <c r="BC319" s="6">
        <f>INDEX('P-07 HACCP score'!$C$3:$E$7,MATCH(M319,'P-07 HACCP score'!$B$3:$B$7,0),MATCH('D-14 Ernst'!I$2,'P-07 HACCP score'!$C$2:$E$2,0))</f>
        <v>0</v>
      </c>
      <c r="BD319" s="6">
        <f>INDEX('P-07 HACCP score'!$C$3:$E$7,MATCH(N319,'P-07 HACCP score'!$B$3:$B$7,0),MATCH('D-14 Ernst'!J$2,'P-07 HACCP score'!$C$2:$E$2,0))</f>
        <v>3</v>
      </c>
      <c r="BE319" s="6">
        <f>INDEX('P-07 HACCP score'!$C$3:$E$7,MATCH(O319,'P-07 HACCP score'!$B$3:$B$7,0),MATCH('D-14 Ernst'!K$2,'P-07 HACCP score'!$C$2:$E$2,0))</f>
        <v>3</v>
      </c>
      <c r="BF319" s="6">
        <f>INDEX('P-07 HACCP score'!$C$3:$E$7,MATCH(P319,'P-07 HACCP score'!$B$3:$B$7,0),MATCH('D-14 Ernst'!L$2,'P-07 HACCP score'!$C$2:$E$2,0))</f>
        <v>0</v>
      </c>
      <c r="BG319" s="6">
        <f>INDEX('P-07 HACCP score'!$C$3:$E$7,MATCH(Q319,'P-07 HACCP score'!$B$3:$B$7,0),MATCH('D-14 Ernst'!M$2,'P-07 HACCP score'!$C$2:$E$2,0))</f>
        <v>5</v>
      </c>
      <c r="BH319" s="6">
        <f>INDEX('P-07 HACCP score'!$C$3:$E$7,MATCH(R319,'P-07 HACCP score'!$B$3:$B$7,0),MATCH('D-14 Ernst'!N$2,'P-07 HACCP score'!$C$2:$E$2,0))</f>
        <v>0.5</v>
      </c>
      <c r="BI319" s="6">
        <f>INDEX('P-07 HACCP score'!$C$3:$E$7,MATCH(S319,'P-07 HACCP score'!$B$3:$B$7,0),MATCH('D-14 Ernst'!O$2,'P-07 HACCP score'!$C$2:$E$2,0))</f>
        <v>0</v>
      </c>
      <c r="BJ319" s="6">
        <f>INDEX('P-07 HACCP score'!$C$3:$E$7,MATCH(T319,'P-07 HACCP score'!$B$3:$B$7,0),MATCH('D-14 Ernst'!P$2,'P-07 HACCP score'!$C$2:$E$2,0))</f>
        <v>0</v>
      </c>
      <c r="BK319" s="6">
        <f>INDEX('P-07 HACCP score'!$C$3:$E$7,MATCH(U319,'P-07 HACCP score'!$B$3:$B$7,0),MATCH('D-14 Ernst'!Q$2,'P-07 HACCP score'!$C$2:$E$2,0))</f>
        <v>0</v>
      </c>
      <c r="BL319" s="6">
        <f>INDEX('P-07 HACCP score'!$C$3:$E$7,MATCH(V319,'P-07 HACCP score'!$B$3:$B$7,0),MATCH('D-14 Ernst'!R$2,'P-07 HACCP score'!$C$2:$E$2,0))</f>
        <v>0</v>
      </c>
      <c r="BM319" s="6">
        <f>INDEX('P-07 HACCP score'!$C$3:$E$7,MATCH(W319,'P-07 HACCP score'!$B$3:$B$7,0),MATCH('D-14 Ernst'!S$2,'P-07 HACCP score'!$C$2:$E$2,0))</f>
        <v>0</v>
      </c>
      <c r="BN319" s="6">
        <f>INDEX('P-07 HACCP score'!$C$3:$E$7,MATCH(X319,'P-07 HACCP score'!$B$3:$B$7,0),MATCH('D-14 Ernst'!T$2,'P-07 HACCP score'!$C$2:$E$2,0))</f>
        <v>0</v>
      </c>
      <c r="BO319" s="6">
        <f>INDEX('P-07 HACCP score'!$C$3:$E$7,MATCH(Y319,'P-07 HACCP score'!$B$3:$B$7,0),MATCH('D-14 Ernst'!U$2,'P-07 HACCP score'!$C$2:$E$2,0))</f>
        <v>0</v>
      </c>
      <c r="BP319" s="6">
        <f>INDEX('P-07 HACCP score'!$C$3:$E$7,MATCH(Z319,'P-07 HACCP score'!$B$3:$B$7,0),MATCH('D-14 Ernst'!V$2,'P-07 HACCP score'!$C$2:$E$2,0))</f>
        <v>0</v>
      </c>
      <c r="BQ319" s="6">
        <f>INDEX('P-07 HACCP score'!$C$3:$E$7,MATCH(AA319,'P-07 HACCP score'!$B$3:$B$7,0),MATCH('D-14 Ernst'!W$2,'P-07 HACCP score'!$C$2:$E$2,0))</f>
        <v>0</v>
      </c>
      <c r="BR319" s="6">
        <f>INDEX('P-07 HACCP score'!$C$3:$E$7,MATCH(AB319,'P-07 HACCP score'!$B$3:$B$7,0),MATCH('D-14 Ernst'!X$2,'P-07 HACCP score'!$C$2:$E$2,0))</f>
        <v>0</v>
      </c>
      <c r="BS319" s="6">
        <f>INDEX('P-07 HACCP score'!$C$3:$E$7,MATCH(AC319,'P-07 HACCP score'!$B$3:$B$7,0),MATCH('D-14 Ernst'!Y$2,'P-07 HACCP score'!$C$2:$E$2,0))</f>
        <v>0</v>
      </c>
      <c r="BT319" s="6">
        <f>INDEX('P-07 HACCP score'!$C$3:$E$7,MATCH(AD319,'P-07 HACCP score'!$B$3:$B$7,0),MATCH('D-14 Ernst'!Z$2,'P-07 HACCP score'!$C$2:$E$2,0))</f>
        <v>0</v>
      </c>
      <c r="BU319" s="6">
        <f>INDEX('P-07 HACCP score'!$C$3:$E$7,MATCH(AE319,'P-07 HACCP score'!$B$3:$B$7,0),MATCH('D-14 Ernst'!AA$2,'P-07 HACCP score'!$C$2:$E$2,0))</f>
        <v>0</v>
      </c>
      <c r="BV319" s="6">
        <f>INDEX('P-07 HACCP score'!$C$3:$E$7,MATCH(AF319,'P-07 HACCP score'!$B$3:$B$7,0),MATCH('D-14 Ernst'!AB$2,'P-07 HACCP score'!$C$2:$E$2,0))</f>
        <v>0</v>
      </c>
      <c r="BW319" s="6">
        <f>INDEX('P-07 HACCP score'!$C$3:$E$7,MATCH(AG319,'P-07 HACCP score'!$B$3:$B$7,0),MATCH('D-14 Ernst'!AC$2,'P-07 HACCP score'!$C$2:$E$2,0))</f>
        <v>0</v>
      </c>
      <c r="BX319" s="6">
        <f>INDEX('P-07 HACCP score'!$C$3:$E$7,MATCH(AH319,'P-07 HACCP score'!$B$3:$B$7,0),MATCH('D-14 Ernst'!AD$2,'P-07 HACCP score'!$C$2:$E$2,0))</f>
        <v>0</v>
      </c>
    </row>
    <row r="320" spans="1:76" s="6" customFormat="1" x14ac:dyDescent="0.45">
      <c r="A320" s="47">
        <v>53940</v>
      </c>
      <c r="B320" s="6" t="s">
        <v>315</v>
      </c>
      <c r="C320" s="6" t="s">
        <v>638</v>
      </c>
      <c r="D320" s="21" t="s">
        <v>103</v>
      </c>
      <c r="E320" s="22" t="s">
        <v>32</v>
      </c>
      <c r="F320" s="22"/>
      <c r="G320" s="22"/>
      <c r="H320" s="25"/>
      <c r="I320" s="25"/>
      <c r="J320" s="25"/>
      <c r="K320" s="25"/>
      <c r="L320" s="25"/>
      <c r="M320" s="22"/>
      <c r="N320" s="22"/>
      <c r="O320" s="26"/>
      <c r="P320" s="26"/>
      <c r="Q320" s="22"/>
      <c r="R320" s="22"/>
      <c r="S320" s="22"/>
      <c r="T320" s="22"/>
      <c r="U320" s="22"/>
      <c r="V320" s="22"/>
      <c r="W320" s="22"/>
      <c r="X320" s="22" t="s">
        <v>32</v>
      </c>
      <c r="Y320" s="22" t="s">
        <v>32</v>
      </c>
      <c r="Z320" s="22"/>
      <c r="AA320" s="22"/>
      <c r="AB320" s="22" t="s">
        <v>32</v>
      </c>
      <c r="AC320" s="22"/>
      <c r="AD320" s="22"/>
      <c r="AE320" s="22"/>
      <c r="AF320" s="22"/>
      <c r="AG320" s="22"/>
      <c r="AH320" s="22"/>
      <c r="AI320" s="4">
        <f>COUNTIF(AU320:AW320,5)+COUNTIF(BC320:BD320,5)+COUNTIF(BG320:BX320,5)+COUNTIF(AU320:AW320,9)+COUNTIF(BC320:BD320,9)+COUNTIF(BG320:BX320,9)</f>
        <v>0</v>
      </c>
      <c r="AJ320" s="4">
        <f>COUNTIF(AU320:AW320,15)+COUNTIF(BC320:BD320,15)+COUNTIF(BG320:BX320,15)+COUNTIF(AU320:AW320,25)+COUNTIF(BC320:BD320,25)+COUNTIF(BG320:BX320,25)</f>
        <v>0</v>
      </c>
      <c r="AK320" s="4" t="str">
        <f>IF(AJ320&gt;=1,"HOOG",IF(AI320&gt;=2,"MIDDEN","LAAG"))</f>
        <v>LAAG</v>
      </c>
      <c r="AL320" s="4" t="str">
        <f>IF(AND(AJ320=1,OR(G320="H",X320="H"),TEXT(D320,0)&lt;&gt;"4"),"J","N" )</f>
        <v>N</v>
      </c>
      <c r="AM320" s="4" t="s">
        <v>34</v>
      </c>
      <c r="AN320" s="80" t="str">
        <f>IF(OR(AM320="J",AL320="J"),"MIDDEN",AK320)</f>
        <v>LAAG</v>
      </c>
      <c r="AO320" s="4" t="s">
        <v>32</v>
      </c>
      <c r="AP320" s="4" t="s">
        <v>36</v>
      </c>
      <c r="AQ320" s="4" t="s">
        <v>34</v>
      </c>
      <c r="AR320" s="4" t="str">
        <f>IF(AND(AO320="H",AP320="K"),"J",IF(OR(AND(AO320="L",AP320="K",AQ320="J"),AND(AO320="H",AP320="G",AQ320="J")),"J","N"))</f>
        <v>N</v>
      </c>
      <c r="AS320" s="4" t="s">
        <v>34</v>
      </c>
      <c r="AT320" s="4" t="str">
        <f>IF(AR320="N",AN320,IF(AN320="LAAG","MIDDEN","HOOG"))</f>
        <v>LAAG</v>
      </c>
      <c r="AU320" s="6">
        <f>INDEX('P-07 HACCP score'!$C$3:$E$7,MATCH(E320,'P-07 HACCP score'!$B$3:$B$7,0),MATCH('D-14 Ernst'!A$2,'P-07 HACCP score'!$C$2:$E$2,0))</f>
        <v>3</v>
      </c>
      <c r="AV320" s="6">
        <f>INDEX('P-07 HACCP score'!$C$3:$E$7,MATCH(F320,'P-07 HACCP score'!$B$3:$B$7,0),MATCH('D-14 Ernst'!B$2,'P-07 HACCP score'!$C$2:$E$2,0))</f>
        <v>0</v>
      </c>
      <c r="AW320" s="6">
        <f>INDEX('P-07 HACCP score'!$C$3:$E$7,MATCH(G320,'P-07 HACCP score'!$B$3:$B$7,0),MATCH('D-14 Ernst'!C$2,'P-07 HACCP score'!$C$2:$E$2,0))</f>
        <v>0</v>
      </c>
      <c r="AX320" s="6">
        <f>INDEX('P-07 HACCP score'!$C$3:$E$7,MATCH(H320,'P-07 HACCP score'!$B$3:$B$7,0),MATCH('D-14 Ernst'!D$2,'P-07 HACCP score'!$C$2:$E$2,0))</f>
        <v>0</v>
      </c>
      <c r="AY320" s="6">
        <f>INDEX('P-07 HACCP score'!$C$3:$E$7,MATCH(I320,'P-07 HACCP score'!$B$3:$B$7,0),MATCH('D-14 Ernst'!E$2,'P-07 HACCP score'!$C$2:$E$2,0))</f>
        <v>0</v>
      </c>
      <c r="AZ320" s="6">
        <f>INDEX('P-07 HACCP score'!$C$3:$E$7,MATCH(J320,'P-07 HACCP score'!$B$3:$B$7,0),MATCH('D-14 Ernst'!F$2,'P-07 HACCP score'!$C$2:$E$2,0))</f>
        <v>0</v>
      </c>
      <c r="BA320" s="6">
        <f>INDEX('P-07 HACCP score'!$C$3:$E$7,MATCH(K320,'P-07 HACCP score'!$B$3:$B$7,0),MATCH('D-14 Ernst'!G$2,'P-07 HACCP score'!$C$2:$E$2,0))</f>
        <v>0</v>
      </c>
      <c r="BB320" s="6">
        <f>INDEX('P-07 HACCP score'!$C$3:$E$7,MATCH(L320,'P-07 HACCP score'!$B$3:$B$7,0),MATCH('D-14 Ernst'!H$2,'P-07 HACCP score'!$C$2:$E$2,0))</f>
        <v>0</v>
      </c>
      <c r="BC320" s="6">
        <f>INDEX('P-07 HACCP score'!$C$3:$E$7,MATCH(M320,'P-07 HACCP score'!$B$3:$B$7,0),MATCH('D-14 Ernst'!I$2,'P-07 HACCP score'!$C$2:$E$2,0))</f>
        <v>0</v>
      </c>
      <c r="BD320" s="6">
        <f>INDEX('P-07 HACCP score'!$C$3:$E$7,MATCH(N320,'P-07 HACCP score'!$B$3:$B$7,0),MATCH('D-14 Ernst'!J$2,'P-07 HACCP score'!$C$2:$E$2,0))</f>
        <v>0</v>
      </c>
      <c r="BE320" s="6">
        <f>INDEX('P-07 HACCP score'!$C$3:$E$7,MATCH(O320,'P-07 HACCP score'!$B$3:$B$7,0),MATCH('D-14 Ernst'!K$2,'P-07 HACCP score'!$C$2:$E$2,0))</f>
        <v>0</v>
      </c>
      <c r="BF320" s="6">
        <f>INDEX('P-07 HACCP score'!$C$3:$E$7,MATCH(P320,'P-07 HACCP score'!$B$3:$B$7,0),MATCH('D-14 Ernst'!L$2,'P-07 HACCP score'!$C$2:$E$2,0))</f>
        <v>0</v>
      </c>
      <c r="BG320" s="6">
        <f>INDEX('P-07 HACCP score'!$C$3:$E$7,MATCH(Q320,'P-07 HACCP score'!$B$3:$B$7,0),MATCH('D-14 Ernst'!M$2,'P-07 HACCP score'!$C$2:$E$2,0))</f>
        <v>0</v>
      </c>
      <c r="BH320" s="6">
        <f>INDEX('P-07 HACCP score'!$C$3:$E$7,MATCH(R320,'P-07 HACCP score'!$B$3:$B$7,0),MATCH('D-14 Ernst'!N$2,'P-07 HACCP score'!$C$2:$E$2,0))</f>
        <v>0</v>
      </c>
      <c r="BI320" s="6">
        <f>INDEX('P-07 HACCP score'!$C$3:$E$7,MATCH(S320,'P-07 HACCP score'!$B$3:$B$7,0),MATCH('D-14 Ernst'!O$2,'P-07 HACCP score'!$C$2:$E$2,0))</f>
        <v>0</v>
      </c>
      <c r="BJ320" s="6">
        <f>INDEX('P-07 HACCP score'!$C$3:$E$7,MATCH(T320,'P-07 HACCP score'!$B$3:$B$7,0),MATCH('D-14 Ernst'!P$2,'P-07 HACCP score'!$C$2:$E$2,0))</f>
        <v>0</v>
      </c>
      <c r="BK320" s="6">
        <f>INDEX('P-07 HACCP score'!$C$3:$E$7,MATCH(U320,'P-07 HACCP score'!$B$3:$B$7,0),MATCH('D-14 Ernst'!Q$2,'P-07 HACCP score'!$C$2:$E$2,0))</f>
        <v>0</v>
      </c>
      <c r="BL320" s="6">
        <f>INDEX('P-07 HACCP score'!$C$3:$E$7,MATCH(V320,'P-07 HACCP score'!$B$3:$B$7,0),MATCH('D-14 Ernst'!R$2,'P-07 HACCP score'!$C$2:$E$2,0))</f>
        <v>0</v>
      </c>
      <c r="BM320" s="6">
        <f>INDEX('P-07 HACCP score'!$C$3:$E$7,MATCH(W320,'P-07 HACCP score'!$B$3:$B$7,0),MATCH('D-14 Ernst'!S$2,'P-07 HACCP score'!$C$2:$E$2,0))</f>
        <v>0</v>
      </c>
      <c r="BN320" s="6">
        <f>INDEX('P-07 HACCP score'!$C$3:$E$7,MATCH(X320,'P-07 HACCP score'!$B$3:$B$7,0),MATCH('D-14 Ernst'!T$2,'P-07 HACCP score'!$C$2:$E$2,0))</f>
        <v>3</v>
      </c>
      <c r="BO320" s="6">
        <f>INDEX('P-07 HACCP score'!$C$3:$E$7,MATCH(Y320,'P-07 HACCP score'!$B$3:$B$7,0),MATCH('D-14 Ernst'!U$2,'P-07 HACCP score'!$C$2:$E$2,0))</f>
        <v>1</v>
      </c>
      <c r="BP320" s="6">
        <f>INDEX('P-07 HACCP score'!$C$3:$E$7,MATCH(Z320,'P-07 HACCP score'!$B$3:$B$7,0),MATCH('D-14 Ernst'!V$2,'P-07 HACCP score'!$C$2:$E$2,0))</f>
        <v>0</v>
      </c>
      <c r="BQ320" s="6">
        <f>INDEX('P-07 HACCP score'!$C$3:$E$7,MATCH(AA320,'P-07 HACCP score'!$B$3:$B$7,0),MATCH('D-14 Ernst'!W$2,'P-07 HACCP score'!$C$2:$E$2,0))</f>
        <v>0</v>
      </c>
      <c r="BR320" s="6">
        <f>INDEX('P-07 HACCP score'!$C$3:$E$7,MATCH(AB320,'P-07 HACCP score'!$B$3:$B$7,0),MATCH('D-14 Ernst'!X$2,'P-07 HACCP score'!$C$2:$E$2,0))</f>
        <v>3</v>
      </c>
      <c r="BS320" s="6">
        <f>INDEX('P-07 HACCP score'!$C$3:$E$7,MATCH(AC320,'P-07 HACCP score'!$B$3:$B$7,0),MATCH('D-14 Ernst'!Y$2,'P-07 HACCP score'!$C$2:$E$2,0))</f>
        <v>0</v>
      </c>
      <c r="BT320" s="6">
        <f>INDEX('P-07 HACCP score'!$C$3:$E$7,MATCH(AD320,'P-07 HACCP score'!$B$3:$B$7,0),MATCH('D-14 Ernst'!Z$2,'P-07 HACCP score'!$C$2:$E$2,0))</f>
        <v>0</v>
      </c>
      <c r="BU320" s="6">
        <f>INDEX('P-07 HACCP score'!$C$3:$E$7,MATCH(AE320,'P-07 HACCP score'!$B$3:$B$7,0),MATCH('D-14 Ernst'!AA$2,'P-07 HACCP score'!$C$2:$E$2,0))</f>
        <v>0</v>
      </c>
      <c r="BV320" s="6">
        <f>INDEX('P-07 HACCP score'!$C$3:$E$7,MATCH(AF320,'P-07 HACCP score'!$B$3:$B$7,0),MATCH('D-14 Ernst'!AB$2,'P-07 HACCP score'!$C$2:$E$2,0))</f>
        <v>0</v>
      </c>
      <c r="BW320" s="6">
        <f>INDEX('P-07 HACCP score'!$C$3:$E$7,MATCH(AG320,'P-07 HACCP score'!$B$3:$B$7,0),MATCH('D-14 Ernst'!AC$2,'P-07 HACCP score'!$C$2:$E$2,0))</f>
        <v>0</v>
      </c>
      <c r="BX320" s="6">
        <f>INDEX('P-07 HACCP score'!$C$3:$E$7,MATCH(AH320,'P-07 HACCP score'!$B$3:$B$7,0),MATCH('D-14 Ernst'!AD$2,'P-07 HACCP score'!$C$2:$E$2,0))</f>
        <v>0</v>
      </c>
    </row>
    <row r="321" spans="1:76" s="6" customFormat="1" x14ac:dyDescent="0.45">
      <c r="A321" s="47">
        <v>53991</v>
      </c>
      <c r="B321" s="6" t="s">
        <v>645</v>
      </c>
      <c r="C321" s="6" t="s">
        <v>638</v>
      </c>
      <c r="D321" s="21" t="s">
        <v>103</v>
      </c>
      <c r="E321" s="22" t="s">
        <v>32</v>
      </c>
      <c r="F321" s="22"/>
      <c r="G321" s="22"/>
      <c r="H321" s="25"/>
      <c r="I321" s="25"/>
      <c r="J321" s="25"/>
      <c r="K321" s="25"/>
      <c r="L321" s="25"/>
      <c r="M321" s="22"/>
      <c r="N321" s="22"/>
      <c r="O321" s="26"/>
      <c r="P321" s="26"/>
      <c r="Q321" s="22"/>
      <c r="R321" s="22"/>
      <c r="S321" s="22"/>
      <c r="T321" s="22"/>
      <c r="U321" s="22"/>
      <c r="V321" s="22" t="s">
        <v>32</v>
      </c>
      <c r="W321" s="22"/>
      <c r="X321" s="22" t="s">
        <v>32</v>
      </c>
      <c r="Y321" s="22" t="s">
        <v>32</v>
      </c>
      <c r="Z321" s="22"/>
      <c r="AA321" s="22" t="s">
        <v>43</v>
      </c>
      <c r="AB321" s="22" t="s">
        <v>32</v>
      </c>
      <c r="AC321" s="22"/>
      <c r="AD321" s="22"/>
      <c r="AE321" s="22"/>
      <c r="AF321" s="22"/>
      <c r="AG321" s="22"/>
      <c r="AH321" s="22"/>
      <c r="AI321" s="4">
        <f>COUNTIF(AU321:AW321,5)+COUNTIF(BC321:BD321,5)+COUNTIF(BG321:BX321,5)+COUNTIF(AU321:AW321,9)+COUNTIF(BC321:BD321,9)+COUNTIF(BG321:BX321,9)</f>
        <v>0</v>
      </c>
      <c r="AJ321" s="4">
        <f>COUNTIF(AU321:AW321,15)+COUNTIF(BC321:BD321,15)+COUNTIF(BG321:BX321,15)+COUNTIF(AU321:AW321,25)+COUNTIF(BC321:BD321,25)+COUNTIF(BG321:BX321,25)</f>
        <v>0</v>
      </c>
      <c r="AK321" s="4" t="str">
        <f>IF(AJ321&gt;=1,"HOOG",IF(AI321&gt;=2,"MIDDEN","LAAG"))</f>
        <v>LAAG</v>
      </c>
      <c r="AL321" s="4" t="str">
        <f>IF(AND(AJ321=1,OR(G321="H",X321="H"),TEXT(D321,0)&lt;&gt;"4"),"J","N" )</f>
        <v>N</v>
      </c>
      <c r="AM321" s="4" t="s">
        <v>34</v>
      </c>
      <c r="AN321" s="80" t="str">
        <f>IF(OR(AM321="J",AL321="J"),"MIDDEN",AK321)</f>
        <v>LAAG</v>
      </c>
      <c r="AO321" s="4" t="s">
        <v>32</v>
      </c>
      <c r="AP321" s="4" t="s">
        <v>36</v>
      </c>
      <c r="AQ321" s="4" t="s">
        <v>34</v>
      </c>
      <c r="AR321" s="4" t="str">
        <f>IF(AND(AO321="H",AP321="K"),"J",IF(OR(AND(AO321="L",AP321="K",AQ321="J"),AND(AO321="H",AP321="G",AQ321="J")),"J","N"))</f>
        <v>N</v>
      </c>
      <c r="AS321" s="4" t="s">
        <v>34</v>
      </c>
      <c r="AT321" s="4" t="str">
        <f>IF(AR321="N",AN321,IF(AN321="LAAG","MIDDEN","HOOG"))</f>
        <v>LAAG</v>
      </c>
      <c r="AU321" s="6">
        <f>INDEX('P-07 HACCP score'!$C$3:$E$7,MATCH(E321,'P-07 HACCP score'!$B$3:$B$7,0),MATCH('D-14 Ernst'!A$2,'P-07 HACCP score'!$C$2:$E$2,0))</f>
        <v>3</v>
      </c>
      <c r="AV321" s="6">
        <f>INDEX('P-07 HACCP score'!$C$3:$E$7,MATCH(F321,'P-07 HACCP score'!$B$3:$B$7,0),MATCH('D-14 Ernst'!B$2,'P-07 HACCP score'!$C$2:$E$2,0))</f>
        <v>0</v>
      </c>
      <c r="AW321" s="6">
        <f>INDEX('P-07 HACCP score'!$C$3:$E$7,MATCH(G321,'P-07 HACCP score'!$B$3:$B$7,0),MATCH('D-14 Ernst'!C$2,'P-07 HACCP score'!$C$2:$E$2,0))</f>
        <v>0</v>
      </c>
      <c r="AX321" s="6">
        <f>INDEX('P-07 HACCP score'!$C$3:$E$7,MATCH(H321,'P-07 HACCP score'!$B$3:$B$7,0),MATCH('D-14 Ernst'!D$2,'P-07 HACCP score'!$C$2:$E$2,0))</f>
        <v>0</v>
      </c>
      <c r="AY321" s="6">
        <f>INDEX('P-07 HACCP score'!$C$3:$E$7,MATCH(I321,'P-07 HACCP score'!$B$3:$B$7,0),MATCH('D-14 Ernst'!E$2,'P-07 HACCP score'!$C$2:$E$2,0))</f>
        <v>0</v>
      </c>
      <c r="AZ321" s="6">
        <f>INDEX('P-07 HACCP score'!$C$3:$E$7,MATCH(J321,'P-07 HACCP score'!$B$3:$B$7,0),MATCH('D-14 Ernst'!F$2,'P-07 HACCP score'!$C$2:$E$2,0))</f>
        <v>0</v>
      </c>
      <c r="BA321" s="6">
        <f>INDEX('P-07 HACCP score'!$C$3:$E$7,MATCH(K321,'P-07 HACCP score'!$B$3:$B$7,0),MATCH('D-14 Ernst'!G$2,'P-07 HACCP score'!$C$2:$E$2,0))</f>
        <v>0</v>
      </c>
      <c r="BB321" s="6">
        <f>INDEX('P-07 HACCP score'!$C$3:$E$7,MATCH(L321,'P-07 HACCP score'!$B$3:$B$7,0),MATCH('D-14 Ernst'!H$2,'P-07 HACCP score'!$C$2:$E$2,0))</f>
        <v>0</v>
      </c>
      <c r="BC321" s="6">
        <f>INDEX('P-07 HACCP score'!$C$3:$E$7,MATCH(M321,'P-07 HACCP score'!$B$3:$B$7,0),MATCH('D-14 Ernst'!I$2,'P-07 HACCP score'!$C$2:$E$2,0))</f>
        <v>0</v>
      </c>
      <c r="BD321" s="6">
        <f>INDEX('P-07 HACCP score'!$C$3:$E$7,MATCH(N321,'P-07 HACCP score'!$B$3:$B$7,0),MATCH('D-14 Ernst'!J$2,'P-07 HACCP score'!$C$2:$E$2,0))</f>
        <v>0</v>
      </c>
      <c r="BE321" s="6">
        <f>INDEX('P-07 HACCP score'!$C$3:$E$7,MATCH(O321,'P-07 HACCP score'!$B$3:$B$7,0),MATCH('D-14 Ernst'!K$2,'P-07 HACCP score'!$C$2:$E$2,0))</f>
        <v>0</v>
      </c>
      <c r="BF321" s="6">
        <f>INDEX('P-07 HACCP score'!$C$3:$E$7,MATCH(P321,'P-07 HACCP score'!$B$3:$B$7,0),MATCH('D-14 Ernst'!L$2,'P-07 HACCP score'!$C$2:$E$2,0))</f>
        <v>0</v>
      </c>
      <c r="BG321" s="6">
        <f>INDEX('P-07 HACCP score'!$C$3:$E$7,MATCH(Q321,'P-07 HACCP score'!$B$3:$B$7,0),MATCH('D-14 Ernst'!M$2,'P-07 HACCP score'!$C$2:$E$2,0))</f>
        <v>0</v>
      </c>
      <c r="BH321" s="6">
        <f>INDEX('P-07 HACCP score'!$C$3:$E$7,MATCH(R321,'P-07 HACCP score'!$B$3:$B$7,0),MATCH('D-14 Ernst'!N$2,'P-07 HACCP score'!$C$2:$E$2,0))</f>
        <v>0</v>
      </c>
      <c r="BI321" s="6">
        <f>INDEX('P-07 HACCP score'!$C$3:$E$7,MATCH(S321,'P-07 HACCP score'!$B$3:$B$7,0),MATCH('D-14 Ernst'!O$2,'P-07 HACCP score'!$C$2:$E$2,0))</f>
        <v>0</v>
      </c>
      <c r="BJ321" s="6">
        <f>INDEX('P-07 HACCP score'!$C$3:$E$7,MATCH(T321,'P-07 HACCP score'!$B$3:$B$7,0),MATCH('D-14 Ernst'!P$2,'P-07 HACCP score'!$C$2:$E$2,0))</f>
        <v>0</v>
      </c>
      <c r="BK321" s="6">
        <f>INDEX('P-07 HACCP score'!$C$3:$E$7,MATCH(U321,'P-07 HACCP score'!$B$3:$B$7,0),MATCH('D-14 Ernst'!Q$2,'P-07 HACCP score'!$C$2:$E$2,0))</f>
        <v>0</v>
      </c>
      <c r="BL321" s="6">
        <f>INDEX('P-07 HACCP score'!$C$3:$E$7,MATCH(V321,'P-07 HACCP score'!$B$3:$B$7,0),MATCH('D-14 Ernst'!R$2,'P-07 HACCP score'!$C$2:$E$2,0))</f>
        <v>1</v>
      </c>
      <c r="BM321" s="6">
        <f>INDEX('P-07 HACCP score'!$C$3:$E$7,MATCH(W321,'P-07 HACCP score'!$B$3:$B$7,0),MATCH('D-14 Ernst'!S$2,'P-07 HACCP score'!$C$2:$E$2,0))</f>
        <v>0</v>
      </c>
      <c r="BN321" s="6">
        <f>INDEX('P-07 HACCP score'!$C$3:$E$7,MATCH(X321,'P-07 HACCP score'!$B$3:$B$7,0),MATCH('D-14 Ernst'!T$2,'P-07 HACCP score'!$C$2:$E$2,0))</f>
        <v>3</v>
      </c>
      <c r="BO321" s="6">
        <f>INDEX('P-07 HACCP score'!$C$3:$E$7,MATCH(Y321,'P-07 HACCP score'!$B$3:$B$7,0),MATCH('D-14 Ernst'!U$2,'P-07 HACCP score'!$C$2:$E$2,0))</f>
        <v>1</v>
      </c>
      <c r="BP321" s="6">
        <f>INDEX('P-07 HACCP score'!$C$3:$E$7,MATCH(Z321,'P-07 HACCP score'!$B$3:$B$7,0),MATCH('D-14 Ernst'!V$2,'P-07 HACCP score'!$C$2:$E$2,0))</f>
        <v>0</v>
      </c>
      <c r="BQ321" s="6">
        <f>INDEX('P-07 HACCP score'!$C$3:$E$7,MATCH(AA321,'P-07 HACCP score'!$B$3:$B$7,0),MATCH('D-14 Ernst'!W$2,'P-07 HACCP score'!$C$2:$E$2,0))</f>
        <v>3</v>
      </c>
      <c r="BR321" s="6">
        <f>INDEX('P-07 HACCP score'!$C$3:$E$7,MATCH(AB321,'P-07 HACCP score'!$B$3:$B$7,0),MATCH('D-14 Ernst'!X$2,'P-07 HACCP score'!$C$2:$E$2,0))</f>
        <v>3</v>
      </c>
      <c r="BS321" s="6">
        <f>INDEX('P-07 HACCP score'!$C$3:$E$7,MATCH(AC321,'P-07 HACCP score'!$B$3:$B$7,0),MATCH('D-14 Ernst'!Y$2,'P-07 HACCP score'!$C$2:$E$2,0))</f>
        <v>0</v>
      </c>
      <c r="BT321" s="6">
        <f>INDEX('P-07 HACCP score'!$C$3:$E$7,MATCH(AD321,'P-07 HACCP score'!$B$3:$B$7,0),MATCH('D-14 Ernst'!Z$2,'P-07 HACCP score'!$C$2:$E$2,0))</f>
        <v>0</v>
      </c>
      <c r="BU321" s="6">
        <f>INDEX('P-07 HACCP score'!$C$3:$E$7,MATCH(AE321,'P-07 HACCP score'!$B$3:$B$7,0),MATCH('D-14 Ernst'!AA$2,'P-07 HACCP score'!$C$2:$E$2,0))</f>
        <v>0</v>
      </c>
      <c r="BV321" s="6">
        <f>INDEX('P-07 HACCP score'!$C$3:$E$7,MATCH(AF321,'P-07 HACCP score'!$B$3:$B$7,0),MATCH('D-14 Ernst'!AB$2,'P-07 HACCP score'!$C$2:$E$2,0))</f>
        <v>0</v>
      </c>
      <c r="BW321" s="6">
        <f>INDEX('P-07 HACCP score'!$C$3:$E$7,MATCH(AG321,'P-07 HACCP score'!$B$3:$B$7,0),MATCH('D-14 Ernst'!AC$2,'P-07 HACCP score'!$C$2:$E$2,0))</f>
        <v>0</v>
      </c>
      <c r="BX321" s="6">
        <f>INDEX('P-07 HACCP score'!$C$3:$E$7,MATCH(AH321,'P-07 HACCP score'!$B$3:$B$7,0),MATCH('D-14 Ernst'!AD$2,'P-07 HACCP score'!$C$2:$E$2,0))</f>
        <v>0</v>
      </c>
    </row>
    <row r="322" spans="1:76" s="6" customFormat="1" x14ac:dyDescent="0.45">
      <c r="A322" s="47">
        <v>53950</v>
      </c>
      <c r="B322" s="6" t="s">
        <v>316</v>
      </c>
      <c r="C322" s="6" t="s">
        <v>638</v>
      </c>
      <c r="D322" s="21" t="s">
        <v>103</v>
      </c>
      <c r="E322" s="22"/>
      <c r="F322" s="22"/>
      <c r="G322" s="22"/>
      <c r="H322" s="25"/>
      <c r="I322" s="25"/>
      <c r="J322" s="25"/>
      <c r="K322" s="25"/>
      <c r="L322" s="25"/>
      <c r="M322" s="22"/>
      <c r="N322" s="22"/>
      <c r="O322" s="26"/>
      <c r="P322" s="26"/>
      <c r="Q322" s="22"/>
      <c r="R322" s="22"/>
      <c r="S322" s="22"/>
      <c r="T322" s="22"/>
      <c r="U322" s="22"/>
      <c r="V322" s="22"/>
      <c r="W322" s="22"/>
      <c r="X322" s="22" t="s">
        <v>32</v>
      </c>
      <c r="Y322" s="22"/>
      <c r="Z322" s="22"/>
      <c r="AA322" s="22"/>
      <c r="AB322" s="22" t="s">
        <v>32</v>
      </c>
      <c r="AC322" s="22"/>
      <c r="AD322" s="22"/>
      <c r="AE322" s="22"/>
      <c r="AF322" s="22"/>
      <c r="AG322" s="22"/>
      <c r="AH322" s="22"/>
      <c r="AI322" s="4">
        <f>COUNTIF(AU322:AW322,5)+COUNTIF(BC322:BD322,5)+COUNTIF(BG322:BX322,5)+COUNTIF(AU322:AW322,9)+COUNTIF(BC322:BD322,9)+COUNTIF(BG322:BX322,9)</f>
        <v>0</v>
      </c>
      <c r="AJ322" s="4">
        <f>COUNTIF(AU322:AW322,15)+COUNTIF(BC322:BD322,15)+COUNTIF(BG322:BX322,15)+COUNTIF(AU322:AW322,25)+COUNTIF(BC322:BD322,25)+COUNTIF(BG322:BX322,25)</f>
        <v>0</v>
      </c>
      <c r="AK322" s="4" t="str">
        <f>IF(AJ322&gt;=1,"HOOG",IF(AI322&gt;=2,"MIDDEN","LAAG"))</f>
        <v>LAAG</v>
      </c>
      <c r="AL322" s="4" t="str">
        <f>IF(AND(AJ322=1,OR(G322="H",X322="H"),TEXT(D322,0)&lt;&gt;"4"),"J","N" )</f>
        <v>N</v>
      </c>
      <c r="AM322" s="4" t="s">
        <v>34</v>
      </c>
      <c r="AN322" s="80" t="str">
        <f>IF(OR(AM322="J",AL322="J"),"MIDDEN",AK322)</f>
        <v>LAAG</v>
      </c>
      <c r="AO322" s="4" t="s">
        <v>32</v>
      </c>
      <c r="AP322" s="4" t="s">
        <v>36</v>
      </c>
      <c r="AQ322" s="4" t="s">
        <v>34</v>
      </c>
      <c r="AR322" s="4" t="str">
        <f>IF(AND(AO322="H",AP322="K"),"J",IF(OR(AND(AO322="L",AP322="K",AQ322="J"),AND(AO322="H",AP322="G",AQ322="J")),"J","N"))</f>
        <v>N</v>
      </c>
      <c r="AS322" s="4" t="s">
        <v>34</v>
      </c>
      <c r="AT322" s="4" t="str">
        <f>IF(AR322="N",AN322,IF(AN322="LAAG","MIDDEN","HOOG"))</f>
        <v>LAAG</v>
      </c>
      <c r="AU322" s="6">
        <f>INDEX('P-07 HACCP score'!$C$3:$E$7,MATCH(E322,'P-07 HACCP score'!$B$3:$B$7,0),MATCH('D-14 Ernst'!A$2,'P-07 HACCP score'!$C$2:$E$2,0))</f>
        <v>0</v>
      </c>
      <c r="AV322" s="6">
        <f>INDEX('P-07 HACCP score'!$C$3:$E$7,MATCH(F322,'P-07 HACCP score'!$B$3:$B$7,0),MATCH('D-14 Ernst'!B$2,'P-07 HACCP score'!$C$2:$E$2,0))</f>
        <v>0</v>
      </c>
      <c r="AW322" s="6">
        <f>INDEX('P-07 HACCP score'!$C$3:$E$7,MATCH(G322,'P-07 HACCP score'!$B$3:$B$7,0),MATCH('D-14 Ernst'!C$2,'P-07 HACCP score'!$C$2:$E$2,0))</f>
        <v>0</v>
      </c>
      <c r="AX322" s="6">
        <f>INDEX('P-07 HACCP score'!$C$3:$E$7,MATCH(H322,'P-07 HACCP score'!$B$3:$B$7,0),MATCH('D-14 Ernst'!D$2,'P-07 HACCP score'!$C$2:$E$2,0))</f>
        <v>0</v>
      </c>
      <c r="AY322" s="6">
        <f>INDEX('P-07 HACCP score'!$C$3:$E$7,MATCH(I322,'P-07 HACCP score'!$B$3:$B$7,0),MATCH('D-14 Ernst'!E$2,'P-07 HACCP score'!$C$2:$E$2,0))</f>
        <v>0</v>
      </c>
      <c r="AZ322" s="6">
        <f>INDEX('P-07 HACCP score'!$C$3:$E$7,MATCH(J322,'P-07 HACCP score'!$B$3:$B$7,0),MATCH('D-14 Ernst'!F$2,'P-07 HACCP score'!$C$2:$E$2,0))</f>
        <v>0</v>
      </c>
      <c r="BA322" s="6">
        <f>INDEX('P-07 HACCP score'!$C$3:$E$7,MATCH(K322,'P-07 HACCP score'!$B$3:$B$7,0),MATCH('D-14 Ernst'!G$2,'P-07 HACCP score'!$C$2:$E$2,0))</f>
        <v>0</v>
      </c>
      <c r="BB322" s="6">
        <f>INDEX('P-07 HACCP score'!$C$3:$E$7,MATCH(L322,'P-07 HACCP score'!$B$3:$B$7,0),MATCH('D-14 Ernst'!H$2,'P-07 HACCP score'!$C$2:$E$2,0))</f>
        <v>0</v>
      </c>
      <c r="BC322" s="6">
        <f>INDEX('P-07 HACCP score'!$C$3:$E$7,MATCH(M322,'P-07 HACCP score'!$B$3:$B$7,0),MATCH('D-14 Ernst'!I$2,'P-07 HACCP score'!$C$2:$E$2,0))</f>
        <v>0</v>
      </c>
      <c r="BD322" s="6">
        <f>INDEX('P-07 HACCP score'!$C$3:$E$7,MATCH(N322,'P-07 HACCP score'!$B$3:$B$7,0),MATCH('D-14 Ernst'!J$2,'P-07 HACCP score'!$C$2:$E$2,0))</f>
        <v>0</v>
      </c>
      <c r="BE322" s="6">
        <f>INDEX('P-07 HACCP score'!$C$3:$E$7,MATCH(O322,'P-07 HACCP score'!$B$3:$B$7,0),MATCH('D-14 Ernst'!K$2,'P-07 HACCP score'!$C$2:$E$2,0))</f>
        <v>0</v>
      </c>
      <c r="BF322" s="6">
        <f>INDEX('P-07 HACCP score'!$C$3:$E$7,MATCH(P322,'P-07 HACCP score'!$B$3:$B$7,0),MATCH('D-14 Ernst'!L$2,'P-07 HACCP score'!$C$2:$E$2,0))</f>
        <v>0</v>
      </c>
      <c r="BG322" s="6">
        <f>INDEX('P-07 HACCP score'!$C$3:$E$7,MATCH(Q322,'P-07 HACCP score'!$B$3:$B$7,0),MATCH('D-14 Ernst'!M$2,'P-07 HACCP score'!$C$2:$E$2,0))</f>
        <v>0</v>
      </c>
      <c r="BH322" s="6">
        <f>INDEX('P-07 HACCP score'!$C$3:$E$7,MATCH(R322,'P-07 HACCP score'!$B$3:$B$7,0),MATCH('D-14 Ernst'!N$2,'P-07 HACCP score'!$C$2:$E$2,0))</f>
        <v>0</v>
      </c>
      <c r="BI322" s="6">
        <f>INDEX('P-07 HACCP score'!$C$3:$E$7,MATCH(S322,'P-07 HACCP score'!$B$3:$B$7,0),MATCH('D-14 Ernst'!O$2,'P-07 HACCP score'!$C$2:$E$2,0))</f>
        <v>0</v>
      </c>
      <c r="BJ322" s="6">
        <f>INDEX('P-07 HACCP score'!$C$3:$E$7,MATCH(T322,'P-07 HACCP score'!$B$3:$B$7,0),MATCH('D-14 Ernst'!P$2,'P-07 HACCP score'!$C$2:$E$2,0))</f>
        <v>0</v>
      </c>
      <c r="BK322" s="6">
        <f>INDEX('P-07 HACCP score'!$C$3:$E$7,MATCH(U322,'P-07 HACCP score'!$B$3:$B$7,0),MATCH('D-14 Ernst'!Q$2,'P-07 HACCP score'!$C$2:$E$2,0))</f>
        <v>0</v>
      </c>
      <c r="BL322" s="6">
        <f>INDEX('P-07 HACCP score'!$C$3:$E$7,MATCH(V322,'P-07 HACCP score'!$B$3:$B$7,0),MATCH('D-14 Ernst'!R$2,'P-07 HACCP score'!$C$2:$E$2,0))</f>
        <v>0</v>
      </c>
      <c r="BM322" s="6">
        <f>INDEX('P-07 HACCP score'!$C$3:$E$7,MATCH(W322,'P-07 HACCP score'!$B$3:$B$7,0),MATCH('D-14 Ernst'!S$2,'P-07 HACCP score'!$C$2:$E$2,0))</f>
        <v>0</v>
      </c>
      <c r="BN322" s="6">
        <f>INDEX('P-07 HACCP score'!$C$3:$E$7,MATCH(X322,'P-07 HACCP score'!$B$3:$B$7,0),MATCH('D-14 Ernst'!T$2,'P-07 HACCP score'!$C$2:$E$2,0))</f>
        <v>3</v>
      </c>
      <c r="BO322" s="6">
        <f>INDEX('P-07 HACCP score'!$C$3:$E$7,MATCH(Y322,'P-07 HACCP score'!$B$3:$B$7,0),MATCH('D-14 Ernst'!U$2,'P-07 HACCP score'!$C$2:$E$2,0))</f>
        <v>0</v>
      </c>
      <c r="BP322" s="6">
        <f>INDEX('P-07 HACCP score'!$C$3:$E$7,MATCH(Z322,'P-07 HACCP score'!$B$3:$B$7,0),MATCH('D-14 Ernst'!V$2,'P-07 HACCP score'!$C$2:$E$2,0))</f>
        <v>0</v>
      </c>
      <c r="BQ322" s="6">
        <f>INDEX('P-07 HACCP score'!$C$3:$E$7,MATCH(AA322,'P-07 HACCP score'!$B$3:$B$7,0),MATCH('D-14 Ernst'!W$2,'P-07 HACCP score'!$C$2:$E$2,0))</f>
        <v>0</v>
      </c>
      <c r="BR322" s="6">
        <f>INDEX('P-07 HACCP score'!$C$3:$E$7,MATCH(AB322,'P-07 HACCP score'!$B$3:$B$7,0),MATCH('D-14 Ernst'!X$2,'P-07 HACCP score'!$C$2:$E$2,0))</f>
        <v>3</v>
      </c>
      <c r="BS322" s="6">
        <f>INDEX('P-07 HACCP score'!$C$3:$E$7,MATCH(AC322,'P-07 HACCP score'!$B$3:$B$7,0),MATCH('D-14 Ernst'!Y$2,'P-07 HACCP score'!$C$2:$E$2,0))</f>
        <v>0</v>
      </c>
      <c r="BT322" s="6">
        <f>INDEX('P-07 HACCP score'!$C$3:$E$7,MATCH(AD322,'P-07 HACCP score'!$B$3:$B$7,0),MATCH('D-14 Ernst'!Z$2,'P-07 HACCP score'!$C$2:$E$2,0))</f>
        <v>0</v>
      </c>
      <c r="BU322" s="6">
        <f>INDEX('P-07 HACCP score'!$C$3:$E$7,MATCH(AE322,'P-07 HACCP score'!$B$3:$B$7,0),MATCH('D-14 Ernst'!AA$2,'P-07 HACCP score'!$C$2:$E$2,0))</f>
        <v>0</v>
      </c>
      <c r="BV322" s="6">
        <f>INDEX('P-07 HACCP score'!$C$3:$E$7,MATCH(AF322,'P-07 HACCP score'!$B$3:$B$7,0),MATCH('D-14 Ernst'!AB$2,'P-07 HACCP score'!$C$2:$E$2,0))</f>
        <v>0</v>
      </c>
      <c r="BW322" s="6">
        <f>INDEX('P-07 HACCP score'!$C$3:$E$7,MATCH(AG322,'P-07 HACCP score'!$B$3:$B$7,0),MATCH('D-14 Ernst'!AC$2,'P-07 HACCP score'!$C$2:$E$2,0))</f>
        <v>0</v>
      </c>
      <c r="BX322" s="6">
        <f>INDEX('P-07 HACCP score'!$C$3:$E$7,MATCH(AH322,'P-07 HACCP score'!$B$3:$B$7,0),MATCH('D-14 Ernst'!AD$2,'P-07 HACCP score'!$C$2:$E$2,0))</f>
        <v>0</v>
      </c>
    </row>
    <row r="323" spans="1:76" s="6" customFormat="1" x14ac:dyDescent="0.45">
      <c r="A323" s="47">
        <v>53960</v>
      </c>
      <c r="B323" s="6" t="s">
        <v>317</v>
      </c>
      <c r="C323" s="6" t="s">
        <v>638</v>
      </c>
      <c r="D323" s="21" t="s">
        <v>103</v>
      </c>
      <c r="E323" s="22"/>
      <c r="F323" s="22"/>
      <c r="G323" s="22"/>
      <c r="H323" s="25"/>
      <c r="I323" s="25"/>
      <c r="J323" s="25"/>
      <c r="K323" s="25"/>
      <c r="L323" s="25"/>
      <c r="M323" s="22"/>
      <c r="N323" s="22"/>
      <c r="O323" s="26"/>
      <c r="P323" s="26"/>
      <c r="Q323" s="22"/>
      <c r="R323" s="22"/>
      <c r="S323" s="22"/>
      <c r="T323" s="22"/>
      <c r="U323" s="22"/>
      <c r="V323" s="22"/>
      <c r="W323" s="22"/>
      <c r="X323" s="22" t="s">
        <v>32</v>
      </c>
      <c r="Y323" s="22"/>
      <c r="Z323" s="22"/>
      <c r="AA323" s="22"/>
      <c r="AB323" s="22" t="s">
        <v>32</v>
      </c>
      <c r="AC323" s="22"/>
      <c r="AD323" s="22"/>
      <c r="AE323" s="22"/>
      <c r="AF323" s="22"/>
      <c r="AG323" s="22"/>
      <c r="AH323" s="22"/>
      <c r="AI323" s="4">
        <f>COUNTIF(AU323:AW323,5)+COUNTIF(BC323:BD323,5)+COUNTIF(BG323:BX323,5)+COUNTIF(AU323:AW323,9)+COUNTIF(BC323:BD323,9)+COUNTIF(BG323:BX323,9)</f>
        <v>0</v>
      </c>
      <c r="AJ323" s="4">
        <f>COUNTIF(AU323:AW323,15)+COUNTIF(BC323:BD323,15)+COUNTIF(BG323:BX323,15)+COUNTIF(AU323:AW323,25)+COUNTIF(BC323:BD323,25)+COUNTIF(BG323:BX323,25)</f>
        <v>0</v>
      </c>
      <c r="AK323" s="4" t="str">
        <f>IF(AJ323&gt;=1,"HOOG",IF(AI323&gt;=2,"MIDDEN","LAAG"))</f>
        <v>LAAG</v>
      </c>
      <c r="AL323" s="4" t="str">
        <f>IF(AND(AJ323=1,OR(G323="H",X323="H"),TEXT(D323,0)&lt;&gt;"4"),"J","N" )</f>
        <v>N</v>
      </c>
      <c r="AM323" s="4" t="s">
        <v>34</v>
      </c>
      <c r="AN323" s="80" t="str">
        <f>IF(OR(AM323="J",AL323="J"),"MIDDEN",AK323)</f>
        <v>LAAG</v>
      </c>
      <c r="AO323" s="4" t="s">
        <v>35</v>
      </c>
      <c r="AP323" s="4" t="s">
        <v>36</v>
      </c>
      <c r="AQ323" s="4" t="s">
        <v>34</v>
      </c>
      <c r="AR323" s="4" t="str">
        <f>IF(AND(AO323="H",AP323="K"),"J",IF(OR(AND(AO323="L",AP323="K",AQ323="J"),AND(AO323="H",AP323="G",AQ323="J")),"J","N"))</f>
        <v>N</v>
      </c>
      <c r="AS323" s="4" t="s">
        <v>112</v>
      </c>
      <c r="AT323" s="4" t="str">
        <f>IF(AR323="N",AN323,IF(AN323="LAAG","MIDDEN","HOOG"))</f>
        <v>LAAG</v>
      </c>
      <c r="AU323" s="6">
        <f>INDEX('P-07 HACCP score'!$C$3:$E$7,MATCH(E323,'P-07 HACCP score'!$B$3:$B$7,0),MATCH('D-14 Ernst'!A$2,'P-07 HACCP score'!$C$2:$E$2,0))</f>
        <v>0</v>
      </c>
      <c r="AV323" s="6">
        <f>INDEX('P-07 HACCP score'!$C$3:$E$7,MATCH(F323,'P-07 HACCP score'!$B$3:$B$7,0),MATCH('D-14 Ernst'!B$2,'P-07 HACCP score'!$C$2:$E$2,0))</f>
        <v>0</v>
      </c>
      <c r="AW323" s="6">
        <f>INDEX('P-07 HACCP score'!$C$3:$E$7,MATCH(G323,'P-07 HACCP score'!$B$3:$B$7,0),MATCH('D-14 Ernst'!C$2,'P-07 HACCP score'!$C$2:$E$2,0))</f>
        <v>0</v>
      </c>
      <c r="AX323" s="6">
        <f>INDEX('P-07 HACCP score'!$C$3:$E$7,MATCH(H323,'P-07 HACCP score'!$B$3:$B$7,0),MATCH('D-14 Ernst'!D$2,'P-07 HACCP score'!$C$2:$E$2,0))</f>
        <v>0</v>
      </c>
      <c r="AY323" s="6">
        <f>INDEX('P-07 HACCP score'!$C$3:$E$7,MATCH(I323,'P-07 HACCP score'!$B$3:$B$7,0),MATCH('D-14 Ernst'!E$2,'P-07 HACCP score'!$C$2:$E$2,0))</f>
        <v>0</v>
      </c>
      <c r="AZ323" s="6">
        <f>INDEX('P-07 HACCP score'!$C$3:$E$7,MATCH(J323,'P-07 HACCP score'!$B$3:$B$7,0),MATCH('D-14 Ernst'!F$2,'P-07 HACCP score'!$C$2:$E$2,0))</f>
        <v>0</v>
      </c>
      <c r="BA323" s="6">
        <f>INDEX('P-07 HACCP score'!$C$3:$E$7,MATCH(K323,'P-07 HACCP score'!$B$3:$B$7,0),MATCH('D-14 Ernst'!G$2,'P-07 HACCP score'!$C$2:$E$2,0))</f>
        <v>0</v>
      </c>
      <c r="BB323" s="6">
        <f>INDEX('P-07 HACCP score'!$C$3:$E$7,MATCH(L323,'P-07 HACCP score'!$B$3:$B$7,0),MATCH('D-14 Ernst'!H$2,'P-07 HACCP score'!$C$2:$E$2,0))</f>
        <v>0</v>
      </c>
      <c r="BC323" s="6">
        <f>INDEX('P-07 HACCP score'!$C$3:$E$7,MATCH(M323,'P-07 HACCP score'!$B$3:$B$7,0),MATCH('D-14 Ernst'!I$2,'P-07 HACCP score'!$C$2:$E$2,0))</f>
        <v>0</v>
      </c>
      <c r="BD323" s="6">
        <f>INDEX('P-07 HACCP score'!$C$3:$E$7,MATCH(N323,'P-07 HACCP score'!$B$3:$B$7,0),MATCH('D-14 Ernst'!J$2,'P-07 HACCP score'!$C$2:$E$2,0))</f>
        <v>0</v>
      </c>
      <c r="BE323" s="6">
        <f>INDEX('P-07 HACCP score'!$C$3:$E$7,MATCH(O323,'P-07 HACCP score'!$B$3:$B$7,0),MATCH('D-14 Ernst'!K$2,'P-07 HACCP score'!$C$2:$E$2,0))</f>
        <v>0</v>
      </c>
      <c r="BF323" s="6">
        <f>INDEX('P-07 HACCP score'!$C$3:$E$7,MATCH(P323,'P-07 HACCP score'!$B$3:$B$7,0),MATCH('D-14 Ernst'!L$2,'P-07 HACCP score'!$C$2:$E$2,0))</f>
        <v>0</v>
      </c>
      <c r="BG323" s="6">
        <f>INDEX('P-07 HACCP score'!$C$3:$E$7,MATCH(Q323,'P-07 HACCP score'!$B$3:$B$7,0),MATCH('D-14 Ernst'!M$2,'P-07 HACCP score'!$C$2:$E$2,0))</f>
        <v>0</v>
      </c>
      <c r="BH323" s="6">
        <f>INDEX('P-07 HACCP score'!$C$3:$E$7,MATCH(R323,'P-07 HACCP score'!$B$3:$B$7,0),MATCH('D-14 Ernst'!N$2,'P-07 HACCP score'!$C$2:$E$2,0))</f>
        <v>0</v>
      </c>
      <c r="BI323" s="6">
        <f>INDEX('P-07 HACCP score'!$C$3:$E$7,MATCH(S323,'P-07 HACCP score'!$B$3:$B$7,0),MATCH('D-14 Ernst'!O$2,'P-07 HACCP score'!$C$2:$E$2,0))</f>
        <v>0</v>
      </c>
      <c r="BJ323" s="6">
        <f>INDEX('P-07 HACCP score'!$C$3:$E$7,MATCH(T323,'P-07 HACCP score'!$B$3:$B$7,0),MATCH('D-14 Ernst'!P$2,'P-07 HACCP score'!$C$2:$E$2,0))</f>
        <v>0</v>
      </c>
      <c r="BK323" s="6">
        <f>INDEX('P-07 HACCP score'!$C$3:$E$7,MATCH(U323,'P-07 HACCP score'!$B$3:$B$7,0),MATCH('D-14 Ernst'!Q$2,'P-07 HACCP score'!$C$2:$E$2,0))</f>
        <v>0</v>
      </c>
      <c r="BL323" s="6">
        <f>INDEX('P-07 HACCP score'!$C$3:$E$7,MATCH(V323,'P-07 HACCP score'!$B$3:$B$7,0),MATCH('D-14 Ernst'!R$2,'P-07 HACCP score'!$C$2:$E$2,0))</f>
        <v>0</v>
      </c>
      <c r="BM323" s="6">
        <f>INDEX('P-07 HACCP score'!$C$3:$E$7,MATCH(W323,'P-07 HACCP score'!$B$3:$B$7,0),MATCH('D-14 Ernst'!S$2,'P-07 HACCP score'!$C$2:$E$2,0))</f>
        <v>0</v>
      </c>
      <c r="BN323" s="6">
        <f>INDEX('P-07 HACCP score'!$C$3:$E$7,MATCH(X323,'P-07 HACCP score'!$B$3:$B$7,0),MATCH('D-14 Ernst'!T$2,'P-07 HACCP score'!$C$2:$E$2,0))</f>
        <v>3</v>
      </c>
      <c r="BO323" s="6">
        <f>INDEX('P-07 HACCP score'!$C$3:$E$7,MATCH(Y323,'P-07 HACCP score'!$B$3:$B$7,0),MATCH('D-14 Ernst'!U$2,'P-07 HACCP score'!$C$2:$E$2,0))</f>
        <v>0</v>
      </c>
      <c r="BP323" s="6">
        <f>INDEX('P-07 HACCP score'!$C$3:$E$7,MATCH(Z323,'P-07 HACCP score'!$B$3:$B$7,0),MATCH('D-14 Ernst'!V$2,'P-07 HACCP score'!$C$2:$E$2,0))</f>
        <v>0</v>
      </c>
      <c r="BQ323" s="6">
        <f>INDEX('P-07 HACCP score'!$C$3:$E$7,MATCH(AA323,'P-07 HACCP score'!$B$3:$B$7,0),MATCH('D-14 Ernst'!W$2,'P-07 HACCP score'!$C$2:$E$2,0))</f>
        <v>0</v>
      </c>
      <c r="BR323" s="6">
        <f>INDEX('P-07 HACCP score'!$C$3:$E$7,MATCH(AB323,'P-07 HACCP score'!$B$3:$B$7,0),MATCH('D-14 Ernst'!X$2,'P-07 HACCP score'!$C$2:$E$2,0))</f>
        <v>3</v>
      </c>
      <c r="BS323" s="6">
        <f>INDEX('P-07 HACCP score'!$C$3:$E$7,MATCH(AC323,'P-07 HACCP score'!$B$3:$B$7,0),MATCH('D-14 Ernst'!Y$2,'P-07 HACCP score'!$C$2:$E$2,0))</f>
        <v>0</v>
      </c>
      <c r="BT323" s="6">
        <f>INDEX('P-07 HACCP score'!$C$3:$E$7,MATCH(AD323,'P-07 HACCP score'!$B$3:$B$7,0),MATCH('D-14 Ernst'!Z$2,'P-07 HACCP score'!$C$2:$E$2,0))</f>
        <v>0</v>
      </c>
      <c r="BU323" s="6">
        <f>INDEX('P-07 HACCP score'!$C$3:$E$7,MATCH(AE323,'P-07 HACCP score'!$B$3:$B$7,0),MATCH('D-14 Ernst'!AA$2,'P-07 HACCP score'!$C$2:$E$2,0))</f>
        <v>0</v>
      </c>
      <c r="BV323" s="6">
        <f>INDEX('P-07 HACCP score'!$C$3:$E$7,MATCH(AF323,'P-07 HACCP score'!$B$3:$B$7,0),MATCH('D-14 Ernst'!AB$2,'P-07 HACCP score'!$C$2:$E$2,0))</f>
        <v>0</v>
      </c>
      <c r="BW323" s="6">
        <f>INDEX('P-07 HACCP score'!$C$3:$E$7,MATCH(AG323,'P-07 HACCP score'!$B$3:$B$7,0),MATCH('D-14 Ernst'!AC$2,'P-07 HACCP score'!$C$2:$E$2,0))</f>
        <v>0</v>
      </c>
      <c r="BX323" s="6">
        <f>INDEX('P-07 HACCP score'!$C$3:$E$7,MATCH(AH323,'P-07 HACCP score'!$B$3:$B$7,0),MATCH('D-14 Ernst'!AD$2,'P-07 HACCP score'!$C$2:$E$2,0))</f>
        <v>0</v>
      </c>
    </row>
    <row r="324" spans="1:76" s="6" customFormat="1" x14ac:dyDescent="0.45">
      <c r="A324" s="47">
        <v>53970</v>
      </c>
      <c r="B324" s="6" t="s">
        <v>318</v>
      </c>
      <c r="C324" s="6" t="s">
        <v>638</v>
      </c>
      <c r="D324" s="21" t="s">
        <v>103</v>
      </c>
      <c r="E324" s="22"/>
      <c r="F324" s="22"/>
      <c r="G324" s="22"/>
      <c r="H324" s="25"/>
      <c r="I324" s="25"/>
      <c r="J324" s="25"/>
      <c r="K324" s="25"/>
      <c r="L324" s="25"/>
      <c r="M324" s="22"/>
      <c r="N324" s="22"/>
      <c r="O324" s="26"/>
      <c r="P324" s="26"/>
      <c r="Q324" s="22"/>
      <c r="R324" s="22"/>
      <c r="S324" s="22"/>
      <c r="T324" s="22"/>
      <c r="U324" s="22"/>
      <c r="V324" s="22"/>
      <c r="W324" s="22"/>
      <c r="X324" s="22" t="s">
        <v>32</v>
      </c>
      <c r="Y324" s="22"/>
      <c r="Z324" s="22"/>
      <c r="AA324" s="22"/>
      <c r="AB324" s="22"/>
      <c r="AC324" s="22"/>
      <c r="AD324" s="22"/>
      <c r="AE324" s="22"/>
      <c r="AF324" s="22"/>
      <c r="AG324" s="22"/>
      <c r="AH324" s="22"/>
      <c r="AI324" s="4">
        <f>COUNTIF(AU324:AW324,5)+COUNTIF(BC324:BD324,5)+COUNTIF(BG324:BX324,5)+COUNTIF(AU324:AW324,9)+COUNTIF(BC324:BD324,9)+COUNTIF(BG324:BX324,9)</f>
        <v>0</v>
      </c>
      <c r="AJ324" s="4">
        <f>COUNTIF(AU324:AW324,15)+COUNTIF(BC324:BD324,15)+COUNTIF(BG324:BX324,15)+COUNTIF(AU324:AW324,25)+COUNTIF(BC324:BD324,25)+COUNTIF(BG324:BX324,25)</f>
        <v>0</v>
      </c>
      <c r="AK324" s="4" t="str">
        <f>IF(AJ324&gt;=1,"HOOG",IF(AI324&gt;=2,"MIDDEN","LAAG"))</f>
        <v>LAAG</v>
      </c>
      <c r="AL324" s="4" t="str">
        <f>IF(AND(AJ324=1,OR(G324="H",X324="H"),TEXT(D324,0)&lt;&gt;"4"),"J","N" )</f>
        <v>N</v>
      </c>
      <c r="AM324" s="4" t="s">
        <v>34</v>
      </c>
      <c r="AN324" s="80" t="str">
        <f>IF(OR(AM324="J",AL324="J"),"MIDDEN",AK324)</f>
        <v>LAAG</v>
      </c>
      <c r="AO324" s="4" t="s">
        <v>32</v>
      </c>
      <c r="AP324" s="4" t="s">
        <v>36</v>
      </c>
      <c r="AQ324" s="4" t="s">
        <v>34</v>
      </c>
      <c r="AR324" s="4" t="str">
        <f>IF(AND(AO324="H",AP324="K"),"J",IF(OR(AND(AO324="L",AP324="K",AQ324="J"),AND(AO324="H",AP324="G",AQ324="J")),"J","N"))</f>
        <v>N</v>
      </c>
      <c r="AS324" s="4" t="s">
        <v>34</v>
      </c>
      <c r="AT324" s="4" t="str">
        <f>IF(AR324="N",AN324,IF(AN324="LAAG","MIDDEN","HOOG"))</f>
        <v>LAAG</v>
      </c>
      <c r="AU324" s="6">
        <f>INDEX('P-07 HACCP score'!$C$3:$E$7,MATCH(E324,'P-07 HACCP score'!$B$3:$B$7,0),MATCH('D-14 Ernst'!A$2,'P-07 HACCP score'!$C$2:$E$2,0))</f>
        <v>0</v>
      </c>
      <c r="AV324" s="6">
        <f>INDEX('P-07 HACCP score'!$C$3:$E$7,MATCH(F324,'P-07 HACCP score'!$B$3:$B$7,0),MATCH('D-14 Ernst'!B$2,'P-07 HACCP score'!$C$2:$E$2,0))</f>
        <v>0</v>
      </c>
      <c r="AW324" s="6">
        <f>INDEX('P-07 HACCP score'!$C$3:$E$7,MATCH(G324,'P-07 HACCP score'!$B$3:$B$7,0),MATCH('D-14 Ernst'!C$2,'P-07 HACCP score'!$C$2:$E$2,0))</f>
        <v>0</v>
      </c>
      <c r="AX324" s="6">
        <f>INDEX('P-07 HACCP score'!$C$3:$E$7,MATCH(H324,'P-07 HACCP score'!$B$3:$B$7,0),MATCH('D-14 Ernst'!D$2,'P-07 HACCP score'!$C$2:$E$2,0))</f>
        <v>0</v>
      </c>
      <c r="AY324" s="6">
        <f>INDEX('P-07 HACCP score'!$C$3:$E$7,MATCH(I324,'P-07 HACCP score'!$B$3:$B$7,0),MATCH('D-14 Ernst'!E$2,'P-07 HACCP score'!$C$2:$E$2,0))</f>
        <v>0</v>
      </c>
      <c r="AZ324" s="6">
        <f>INDEX('P-07 HACCP score'!$C$3:$E$7,MATCH(J324,'P-07 HACCP score'!$B$3:$B$7,0),MATCH('D-14 Ernst'!F$2,'P-07 HACCP score'!$C$2:$E$2,0))</f>
        <v>0</v>
      </c>
      <c r="BA324" s="6">
        <f>INDEX('P-07 HACCP score'!$C$3:$E$7,MATCH(K324,'P-07 HACCP score'!$B$3:$B$7,0),MATCH('D-14 Ernst'!G$2,'P-07 HACCP score'!$C$2:$E$2,0))</f>
        <v>0</v>
      </c>
      <c r="BB324" s="6">
        <f>INDEX('P-07 HACCP score'!$C$3:$E$7,MATCH(L324,'P-07 HACCP score'!$B$3:$B$7,0),MATCH('D-14 Ernst'!H$2,'P-07 HACCP score'!$C$2:$E$2,0))</f>
        <v>0</v>
      </c>
      <c r="BC324" s="6">
        <f>INDEX('P-07 HACCP score'!$C$3:$E$7,MATCH(M324,'P-07 HACCP score'!$B$3:$B$7,0),MATCH('D-14 Ernst'!I$2,'P-07 HACCP score'!$C$2:$E$2,0))</f>
        <v>0</v>
      </c>
      <c r="BD324" s="6">
        <f>INDEX('P-07 HACCP score'!$C$3:$E$7,MATCH(N324,'P-07 HACCP score'!$B$3:$B$7,0),MATCH('D-14 Ernst'!J$2,'P-07 HACCP score'!$C$2:$E$2,0))</f>
        <v>0</v>
      </c>
      <c r="BE324" s="6">
        <f>INDEX('P-07 HACCP score'!$C$3:$E$7,MATCH(O324,'P-07 HACCP score'!$B$3:$B$7,0),MATCH('D-14 Ernst'!K$2,'P-07 HACCP score'!$C$2:$E$2,0))</f>
        <v>0</v>
      </c>
      <c r="BF324" s="6">
        <f>INDEX('P-07 HACCP score'!$C$3:$E$7,MATCH(P324,'P-07 HACCP score'!$B$3:$B$7,0),MATCH('D-14 Ernst'!L$2,'P-07 HACCP score'!$C$2:$E$2,0))</f>
        <v>0</v>
      </c>
      <c r="BG324" s="6">
        <f>INDEX('P-07 HACCP score'!$C$3:$E$7,MATCH(Q324,'P-07 HACCP score'!$B$3:$B$7,0),MATCH('D-14 Ernst'!M$2,'P-07 HACCP score'!$C$2:$E$2,0))</f>
        <v>0</v>
      </c>
      <c r="BH324" s="6">
        <f>INDEX('P-07 HACCP score'!$C$3:$E$7,MATCH(R324,'P-07 HACCP score'!$B$3:$B$7,0),MATCH('D-14 Ernst'!N$2,'P-07 HACCP score'!$C$2:$E$2,0))</f>
        <v>0</v>
      </c>
      <c r="BI324" s="6">
        <f>INDEX('P-07 HACCP score'!$C$3:$E$7,MATCH(S324,'P-07 HACCP score'!$B$3:$B$7,0),MATCH('D-14 Ernst'!O$2,'P-07 HACCP score'!$C$2:$E$2,0))</f>
        <v>0</v>
      </c>
      <c r="BJ324" s="6">
        <f>INDEX('P-07 HACCP score'!$C$3:$E$7,MATCH(T324,'P-07 HACCP score'!$B$3:$B$7,0),MATCH('D-14 Ernst'!P$2,'P-07 HACCP score'!$C$2:$E$2,0))</f>
        <v>0</v>
      </c>
      <c r="BK324" s="6">
        <f>INDEX('P-07 HACCP score'!$C$3:$E$7,MATCH(U324,'P-07 HACCP score'!$B$3:$B$7,0),MATCH('D-14 Ernst'!Q$2,'P-07 HACCP score'!$C$2:$E$2,0))</f>
        <v>0</v>
      </c>
      <c r="BL324" s="6">
        <f>INDEX('P-07 HACCP score'!$C$3:$E$7,MATCH(V324,'P-07 HACCP score'!$B$3:$B$7,0),MATCH('D-14 Ernst'!R$2,'P-07 HACCP score'!$C$2:$E$2,0))</f>
        <v>0</v>
      </c>
      <c r="BM324" s="6">
        <f>INDEX('P-07 HACCP score'!$C$3:$E$7,MATCH(W324,'P-07 HACCP score'!$B$3:$B$7,0),MATCH('D-14 Ernst'!S$2,'P-07 HACCP score'!$C$2:$E$2,0))</f>
        <v>0</v>
      </c>
      <c r="BN324" s="6">
        <f>INDEX('P-07 HACCP score'!$C$3:$E$7,MATCH(X324,'P-07 HACCP score'!$B$3:$B$7,0),MATCH('D-14 Ernst'!T$2,'P-07 HACCP score'!$C$2:$E$2,0))</f>
        <v>3</v>
      </c>
      <c r="BO324" s="6">
        <f>INDEX('P-07 HACCP score'!$C$3:$E$7,MATCH(Y324,'P-07 HACCP score'!$B$3:$B$7,0),MATCH('D-14 Ernst'!U$2,'P-07 HACCP score'!$C$2:$E$2,0))</f>
        <v>0</v>
      </c>
      <c r="BP324" s="6">
        <f>INDEX('P-07 HACCP score'!$C$3:$E$7,MATCH(Z324,'P-07 HACCP score'!$B$3:$B$7,0),MATCH('D-14 Ernst'!V$2,'P-07 HACCP score'!$C$2:$E$2,0))</f>
        <v>0</v>
      </c>
      <c r="BQ324" s="6">
        <f>INDEX('P-07 HACCP score'!$C$3:$E$7,MATCH(AA324,'P-07 HACCP score'!$B$3:$B$7,0),MATCH('D-14 Ernst'!W$2,'P-07 HACCP score'!$C$2:$E$2,0))</f>
        <v>0</v>
      </c>
      <c r="BR324" s="6">
        <f>INDEX('P-07 HACCP score'!$C$3:$E$7,MATCH(AB324,'P-07 HACCP score'!$B$3:$B$7,0),MATCH('D-14 Ernst'!X$2,'P-07 HACCP score'!$C$2:$E$2,0))</f>
        <v>0</v>
      </c>
      <c r="BS324" s="6">
        <f>INDEX('P-07 HACCP score'!$C$3:$E$7,MATCH(AC324,'P-07 HACCP score'!$B$3:$B$7,0),MATCH('D-14 Ernst'!Y$2,'P-07 HACCP score'!$C$2:$E$2,0))</f>
        <v>0</v>
      </c>
      <c r="BT324" s="6">
        <f>INDEX('P-07 HACCP score'!$C$3:$E$7,MATCH(AD324,'P-07 HACCP score'!$B$3:$B$7,0),MATCH('D-14 Ernst'!Z$2,'P-07 HACCP score'!$C$2:$E$2,0))</f>
        <v>0</v>
      </c>
      <c r="BU324" s="6">
        <f>INDEX('P-07 HACCP score'!$C$3:$E$7,MATCH(AE324,'P-07 HACCP score'!$B$3:$B$7,0),MATCH('D-14 Ernst'!AA$2,'P-07 HACCP score'!$C$2:$E$2,0))</f>
        <v>0</v>
      </c>
      <c r="BV324" s="6">
        <f>INDEX('P-07 HACCP score'!$C$3:$E$7,MATCH(AF324,'P-07 HACCP score'!$B$3:$B$7,0),MATCH('D-14 Ernst'!AB$2,'P-07 HACCP score'!$C$2:$E$2,0))</f>
        <v>0</v>
      </c>
      <c r="BW324" s="6">
        <f>INDEX('P-07 HACCP score'!$C$3:$E$7,MATCH(AG324,'P-07 HACCP score'!$B$3:$B$7,0),MATCH('D-14 Ernst'!AC$2,'P-07 HACCP score'!$C$2:$E$2,0))</f>
        <v>0</v>
      </c>
      <c r="BX324" s="6">
        <f>INDEX('P-07 HACCP score'!$C$3:$E$7,MATCH(AH324,'P-07 HACCP score'!$B$3:$B$7,0),MATCH('D-14 Ernst'!AD$2,'P-07 HACCP score'!$C$2:$E$2,0))</f>
        <v>0</v>
      </c>
    </row>
    <row r="325" spans="1:76" s="6" customFormat="1" x14ac:dyDescent="0.45">
      <c r="A325" s="47">
        <v>30480</v>
      </c>
      <c r="B325" s="6" t="s">
        <v>319</v>
      </c>
      <c r="C325" s="6" t="s">
        <v>121</v>
      </c>
      <c r="D325" s="21" t="s">
        <v>60</v>
      </c>
      <c r="E325" s="22"/>
      <c r="F325" s="22"/>
      <c r="G325" s="22"/>
      <c r="H325" s="25"/>
      <c r="I325" s="25"/>
      <c r="J325" s="25"/>
      <c r="K325" s="25"/>
      <c r="L325" s="25"/>
      <c r="M325" s="22"/>
      <c r="N325" s="22"/>
      <c r="O325" s="26"/>
      <c r="P325" s="26"/>
      <c r="Q325" s="22"/>
      <c r="R325" s="22"/>
      <c r="S325" s="22"/>
      <c r="T325" s="22"/>
      <c r="U325" s="22"/>
      <c r="V325" s="22"/>
      <c r="W325" s="22"/>
      <c r="X325" s="22"/>
      <c r="Y325" s="22"/>
      <c r="Z325" s="22"/>
      <c r="AA325" s="22"/>
      <c r="AB325" s="22"/>
      <c r="AC325" s="22"/>
      <c r="AD325" s="22"/>
      <c r="AE325" s="22"/>
      <c r="AF325" s="22"/>
      <c r="AG325" s="22"/>
      <c r="AH325" s="22"/>
      <c r="AI325" s="4">
        <f>COUNTIF(AU325:AW325,5)+COUNTIF(BC325:BD325,5)+COUNTIF(BG325:BX325,5)+COUNTIF(AU325:AW325,9)+COUNTIF(BC325:BD325,9)+COUNTIF(BG325:BX325,9)</f>
        <v>0</v>
      </c>
      <c r="AJ325" s="4">
        <f>COUNTIF(AU325:AW325,15)+COUNTIF(BC325:BD325,15)+COUNTIF(BG325:BX325,15)+COUNTIF(AU325:AW325,25)+COUNTIF(BC325:BD325,25)+COUNTIF(BG325:BX325,25)</f>
        <v>0</v>
      </c>
      <c r="AK325" s="4" t="str">
        <f>IF(AJ325&gt;=1,"HOOG",IF(AI325&gt;=2,"MIDDEN","LAAG"))</f>
        <v>LAAG</v>
      </c>
      <c r="AL325" s="4" t="str">
        <f>IF(AND(AJ325=1,OR(G325="H",X325="H"),TEXT(D325,0)&lt;&gt;"4"),"J","N" )</f>
        <v>N</v>
      </c>
      <c r="AM325" s="4" t="s">
        <v>34</v>
      </c>
      <c r="AN325" s="80" t="str">
        <f>IF(OR(AM325="J",AL325="J"),"MIDDEN",AK325)</f>
        <v>LAAG</v>
      </c>
      <c r="AO325" s="4" t="s">
        <v>32</v>
      </c>
      <c r="AP325" s="4" t="s">
        <v>36</v>
      </c>
      <c r="AQ325" s="4" t="s">
        <v>34</v>
      </c>
      <c r="AR325" s="4" t="str">
        <f>IF(AND(AO325="H",AP325="K"),"J",IF(OR(AND(AO325="L",AP325="K",AQ325="J"),AND(AO325="H",AP325="G",AQ325="J")),"J","N"))</f>
        <v>N</v>
      </c>
      <c r="AS325" s="4" t="s">
        <v>34</v>
      </c>
      <c r="AT325" s="4" t="str">
        <f>IF(AR325="N",AN325,IF(AN325="LAAG","MIDDEN","HOOG"))</f>
        <v>LAAG</v>
      </c>
      <c r="AU325" s="6">
        <f>INDEX('P-07 HACCP score'!$C$3:$E$7,MATCH(E325,'P-07 HACCP score'!$B$3:$B$7,0),MATCH('D-14 Ernst'!A$2,'P-07 HACCP score'!$C$2:$E$2,0))</f>
        <v>0</v>
      </c>
      <c r="AV325" s="6">
        <f>INDEX('P-07 HACCP score'!$C$3:$E$7,MATCH(F325,'P-07 HACCP score'!$B$3:$B$7,0),MATCH('D-14 Ernst'!B$2,'P-07 HACCP score'!$C$2:$E$2,0))</f>
        <v>0</v>
      </c>
      <c r="AW325" s="6">
        <f>INDEX('P-07 HACCP score'!$C$3:$E$7,MATCH(G325,'P-07 HACCP score'!$B$3:$B$7,0),MATCH('D-14 Ernst'!C$2,'P-07 HACCP score'!$C$2:$E$2,0))</f>
        <v>0</v>
      </c>
      <c r="AX325" s="6">
        <f>INDEX('P-07 HACCP score'!$C$3:$E$7,MATCH(H325,'P-07 HACCP score'!$B$3:$B$7,0),MATCH('D-14 Ernst'!D$2,'P-07 HACCP score'!$C$2:$E$2,0))</f>
        <v>0</v>
      </c>
      <c r="AY325" s="6">
        <f>INDEX('P-07 HACCP score'!$C$3:$E$7,MATCH(I325,'P-07 HACCP score'!$B$3:$B$7,0),MATCH('D-14 Ernst'!E$2,'P-07 HACCP score'!$C$2:$E$2,0))</f>
        <v>0</v>
      </c>
      <c r="AZ325" s="6">
        <f>INDEX('P-07 HACCP score'!$C$3:$E$7,MATCH(J325,'P-07 HACCP score'!$B$3:$B$7,0),MATCH('D-14 Ernst'!F$2,'P-07 HACCP score'!$C$2:$E$2,0))</f>
        <v>0</v>
      </c>
      <c r="BA325" s="6">
        <f>INDEX('P-07 HACCP score'!$C$3:$E$7,MATCH(K325,'P-07 HACCP score'!$B$3:$B$7,0),MATCH('D-14 Ernst'!G$2,'P-07 HACCP score'!$C$2:$E$2,0))</f>
        <v>0</v>
      </c>
      <c r="BB325" s="6">
        <f>INDEX('P-07 HACCP score'!$C$3:$E$7,MATCH(L325,'P-07 HACCP score'!$B$3:$B$7,0),MATCH('D-14 Ernst'!H$2,'P-07 HACCP score'!$C$2:$E$2,0))</f>
        <v>0</v>
      </c>
      <c r="BC325" s="6">
        <f>INDEX('P-07 HACCP score'!$C$3:$E$7,MATCH(M325,'P-07 HACCP score'!$B$3:$B$7,0),MATCH('D-14 Ernst'!I$2,'P-07 HACCP score'!$C$2:$E$2,0))</f>
        <v>0</v>
      </c>
      <c r="BD325" s="6">
        <f>INDEX('P-07 HACCP score'!$C$3:$E$7,MATCH(N325,'P-07 HACCP score'!$B$3:$B$7,0),MATCH('D-14 Ernst'!J$2,'P-07 HACCP score'!$C$2:$E$2,0))</f>
        <v>0</v>
      </c>
      <c r="BE325" s="6">
        <f>INDEX('P-07 HACCP score'!$C$3:$E$7,MATCH(O325,'P-07 HACCP score'!$B$3:$B$7,0),MATCH('D-14 Ernst'!K$2,'P-07 HACCP score'!$C$2:$E$2,0))</f>
        <v>0</v>
      </c>
      <c r="BF325" s="6">
        <f>INDEX('P-07 HACCP score'!$C$3:$E$7,MATCH(P325,'P-07 HACCP score'!$B$3:$B$7,0),MATCH('D-14 Ernst'!L$2,'P-07 HACCP score'!$C$2:$E$2,0))</f>
        <v>0</v>
      </c>
      <c r="BG325" s="6">
        <f>INDEX('P-07 HACCP score'!$C$3:$E$7,MATCH(Q325,'P-07 HACCP score'!$B$3:$B$7,0),MATCH('D-14 Ernst'!M$2,'P-07 HACCP score'!$C$2:$E$2,0))</f>
        <v>0</v>
      </c>
      <c r="BH325" s="6">
        <f>INDEX('P-07 HACCP score'!$C$3:$E$7,MATCH(R325,'P-07 HACCP score'!$B$3:$B$7,0),MATCH('D-14 Ernst'!N$2,'P-07 HACCP score'!$C$2:$E$2,0))</f>
        <v>0</v>
      </c>
      <c r="BI325" s="6">
        <f>INDEX('P-07 HACCP score'!$C$3:$E$7,MATCH(S325,'P-07 HACCP score'!$B$3:$B$7,0),MATCH('D-14 Ernst'!O$2,'P-07 HACCP score'!$C$2:$E$2,0))</f>
        <v>0</v>
      </c>
      <c r="BJ325" s="6">
        <f>INDEX('P-07 HACCP score'!$C$3:$E$7,MATCH(T325,'P-07 HACCP score'!$B$3:$B$7,0),MATCH('D-14 Ernst'!P$2,'P-07 HACCP score'!$C$2:$E$2,0))</f>
        <v>0</v>
      </c>
      <c r="BK325" s="6">
        <f>INDEX('P-07 HACCP score'!$C$3:$E$7,MATCH(U325,'P-07 HACCP score'!$B$3:$B$7,0),MATCH('D-14 Ernst'!Q$2,'P-07 HACCP score'!$C$2:$E$2,0))</f>
        <v>0</v>
      </c>
      <c r="BL325" s="6">
        <f>INDEX('P-07 HACCP score'!$C$3:$E$7,MATCH(V325,'P-07 HACCP score'!$B$3:$B$7,0),MATCH('D-14 Ernst'!R$2,'P-07 HACCP score'!$C$2:$E$2,0))</f>
        <v>0</v>
      </c>
      <c r="BM325" s="6">
        <f>INDEX('P-07 HACCP score'!$C$3:$E$7,MATCH(W325,'P-07 HACCP score'!$B$3:$B$7,0),MATCH('D-14 Ernst'!S$2,'P-07 HACCP score'!$C$2:$E$2,0))</f>
        <v>0</v>
      </c>
      <c r="BN325" s="6">
        <f>INDEX('P-07 HACCP score'!$C$3:$E$7,MATCH(X325,'P-07 HACCP score'!$B$3:$B$7,0),MATCH('D-14 Ernst'!T$2,'P-07 HACCP score'!$C$2:$E$2,0))</f>
        <v>0</v>
      </c>
      <c r="BO325" s="6">
        <f>INDEX('P-07 HACCP score'!$C$3:$E$7,MATCH(Y325,'P-07 HACCP score'!$B$3:$B$7,0),MATCH('D-14 Ernst'!U$2,'P-07 HACCP score'!$C$2:$E$2,0))</f>
        <v>0</v>
      </c>
      <c r="BP325" s="6">
        <f>INDEX('P-07 HACCP score'!$C$3:$E$7,MATCH(Z325,'P-07 HACCP score'!$B$3:$B$7,0),MATCH('D-14 Ernst'!V$2,'P-07 HACCP score'!$C$2:$E$2,0))</f>
        <v>0</v>
      </c>
      <c r="BQ325" s="6">
        <f>INDEX('P-07 HACCP score'!$C$3:$E$7,MATCH(AA325,'P-07 HACCP score'!$B$3:$B$7,0),MATCH('D-14 Ernst'!W$2,'P-07 HACCP score'!$C$2:$E$2,0))</f>
        <v>0</v>
      </c>
      <c r="BR325" s="6">
        <f>INDEX('P-07 HACCP score'!$C$3:$E$7,MATCH(AB325,'P-07 HACCP score'!$B$3:$B$7,0),MATCH('D-14 Ernst'!X$2,'P-07 HACCP score'!$C$2:$E$2,0))</f>
        <v>0</v>
      </c>
      <c r="BS325" s="6">
        <f>INDEX('P-07 HACCP score'!$C$3:$E$7,MATCH(AC325,'P-07 HACCP score'!$B$3:$B$7,0),MATCH('D-14 Ernst'!Y$2,'P-07 HACCP score'!$C$2:$E$2,0))</f>
        <v>0</v>
      </c>
      <c r="BT325" s="6">
        <f>INDEX('P-07 HACCP score'!$C$3:$E$7,MATCH(AD325,'P-07 HACCP score'!$B$3:$B$7,0),MATCH('D-14 Ernst'!Z$2,'P-07 HACCP score'!$C$2:$E$2,0))</f>
        <v>0</v>
      </c>
      <c r="BU325" s="6">
        <f>INDEX('P-07 HACCP score'!$C$3:$E$7,MATCH(AE325,'P-07 HACCP score'!$B$3:$B$7,0),MATCH('D-14 Ernst'!AA$2,'P-07 HACCP score'!$C$2:$E$2,0))</f>
        <v>0</v>
      </c>
      <c r="BV325" s="6">
        <f>INDEX('P-07 HACCP score'!$C$3:$E$7,MATCH(AF325,'P-07 HACCP score'!$B$3:$B$7,0),MATCH('D-14 Ernst'!AB$2,'P-07 HACCP score'!$C$2:$E$2,0))</f>
        <v>0</v>
      </c>
      <c r="BW325" s="6">
        <f>INDEX('P-07 HACCP score'!$C$3:$E$7,MATCH(AG325,'P-07 HACCP score'!$B$3:$B$7,0),MATCH('D-14 Ernst'!AC$2,'P-07 HACCP score'!$C$2:$E$2,0))</f>
        <v>0</v>
      </c>
      <c r="BX325" s="6">
        <f>INDEX('P-07 HACCP score'!$C$3:$E$7,MATCH(AH325,'P-07 HACCP score'!$B$3:$B$7,0),MATCH('D-14 Ernst'!AD$2,'P-07 HACCP score'!$C$2:$E$2,0))</f>
        <v>0</v>
      </c>
    </row>
    <row r="326" spans="1:76" s="6" customFormat="1" x14ac:dyDescent="0.45">
      <c r="A326" s="47">
        <v>52400</v>
      </c>
      <c r="B326" s="6" t="s">
        <v>320</v>
      </c>
      <c r="C326" s="6" t="s">
        <v>264</v>
      </c>
      <c r="D326" s="21" t="s">
        <v>118</v>
      </c>
      <c r="E326" s="22" t="s">
        <v>32</v>
      </c>
      <c r="F326" s="42" t="s">
        <v>726</v>
      </c>
      <c r="G326" s="22"/>
      <c r="H326" s="25"/>
      <c r="I326" s="25"/>
      <c r="J326" s="25"/>
      <c r="K326" s="25"/>
      <c r="L326" s="25"/>
      <c r="M326" s="22"/>
      <c r="N326" s="22"/>
      <c r="O326" s="26"/>
      <c r="P326" s="26"/>
      <c r="Q326" s="22" t="s">
        <v>32</v>
      </c>
      <c r="R326" s="22" t="s">
        <v>32</v>
      </c>
      <c r="S326" s="42" t="s">
        <v>726</v>
      </c>
      <c r="T326" s="22" t="s">
        <v>32</v>
      </c>
      <c r="U326" s="22"/>
      <c r="V326" s="22"/>
      <c r="W326" s="22"/>
      <c r="X326" s="22"/>
      <c r="Y326" s="22"/>
      <c r="Z326" s="22"/>
      <c r="AA326" s="22"/>
      <c r="AB326" s="22"/>
      <c r="AC326" s="22"/>
      <c r="AD326" s="22"/>
      <c r="AE326" s="22"/>
      <c r="AF326" s="22"/>
      <c r="AG326" s="22"/>
      <c r="AH326" s="22"/>
      <c r="AI326" s="4">
        <f>COUNTIF(AU326:AW326,5)+COUNTIF(BC326:BD326,5)+COUNTIF(BG326:BX326,5)+COUNTIF(AU326:AW326,9)+COUNTIF(BC326:BD326,9)+COUNTIF(BG326:BX326,9)</f>
        <v>1</v>
      </c>
      <c r="AJ326" s="4">
        <f>COUNTIF(AU326:AW326,15)+COUNTIF(BC326:BD326,15)+COUNTIF(BG326:BX326,15)+COUNTIF(AU326:AW326,25)+COUNTIF(BC326:BD326,25)+COUNTIF(BG326:BX326,25)</f>
        <v>0</v>
      </c>
      <c r="AK326" s="4" t="str">
        <f>IF(AJ326&gt;=1,"HOOG",IF(AI326&gt;=2,"MIDDEN","LAAG"))</f>
        <v>LAAG</v>
      </c>
      <c r="AL326" s="4" t="str">
        <f>IF(AND(AJ326=1,OR(G326="H",X326="H"),TEXT(D326,0)&lt;&gt;"4"),"J","N" )</f>
        <v>N</v>
      </c>
      <c r="AM326" s="4" t="s">
        <v>34</v>
      </c>
      <c r="AN326" s="80" t="str">
        <f>IF(OR(AM326="J",AL326="J"),"MIDDEN",AK326)</f>
        <v>LAAG</v>
      </c>
      <c r="AO326" s="4" t="s">
        <v>32</v>
      </c>
      <c r="AP326" s="4" t="s">
        <v>36</v>
      </c>
      <c r="AQ326" s="4" t="s">
        <v>34</v>
      </c>
      <c r="AR326" s="4" t="str">
        <f>IF(AND(AO326="H",AP326="K"),"J",IF(OR(AND(AO326="L",AP326="K",AQ326="J"),AND(AO326="H",AP326="G",AQ326="J")),"J","N"))</f>
        <v>N</v>
      </c>
      <c r="AS326" s="4" t="s">
        <v>34</v>
      </c>
      <c r="AT326" s="4" t="str">
        <f>IF(AR326="N",AN326,IF(AN326="LAAG","MIDDEN","HOOG"))</f>
        <v>LAAG</v>
      </c>
      <c r="AU326" s="6">
        <f>INDEX('P-07 HACCP score'!$C$3:$E$7,MATCH(E326,'P-07 HACCP score'!$B$3:$B$7,0),MATCH('D-14 Ernst'!A$2,'P-07 HACCP score'!$C$2:$E$2,0))</f>
        <v>3</v>
      </c>
      <c r="AV326" s="6">
        <f>INDEX('P-07 HACCP score'!$C$3:$E$7,MATCH(F326,'P-07 HACCP score'!$B$3:$B$7,0),MATCH('D-14 Ernst'!B$2,'P-07 HACCP score'!$C$2:$E$2,0))</f>
        <v>2.5</v>
      </c>
      <c r="AW326" s="6">
        <f>INDEX('P-07 HACCP score'!$C$3:$E$7,MATCH(G326,'P-07 HACCP score'!$B$3:$B$7,0),MATCH('D-14 Ernst'!C$2,'P-07 HACCP score'!$C$2:$E$2,0))</f>
        <v>0</v>
      </c>
      <c r="AX326" s="6">
        <f>INDEX('P-07 HACCP score'!$C$3:$E$7,MATCH(H326,'P-07 HACCP score'!$B$3:$B$7,0),MATCH('D-14 Ernst'!D$2,'P-07 HACCP score'!$C$2:$E$2,0))</f>
        <v>0</v>
      </c>
      <c r="AY326" s="6">
        <f>INDEX('P-07 HACCP score'!$C$3:$E$7,MATCH(I326,'P-07 HACCP score'!$B$3:$B$7,0),MATCH('D-14 Ernst'!E$2,'P-07 HACCP score'!$C$2:$E$2,0))</f>
        <v>0</v>
      </c>
      <c r="AZ326" s="6">
        <f>INDEX('P-07 HACCP score'!$C$3:$E$7,MATCH(J326,'P-07 HACCP score'!$B$3:$B$7,0),MATCH('D-14 Ernst'!F$2,'P-07 HACCP score'!$C$2:$E$2,0))</f>
        <v>0</v>
      </c>
      <c r="BA326" s="6">
        <f>INDEX('P-07 HACCP score'!$C$3:$E$7,MATCH(K326,'P-07 HACCP score'!$B$3:$B$7,0),MATCH('D-14 Ernst'!G$2,'P-07 HACCP score'!$C$2:$E$2,0))</f>
        <v>0</v>
      </c>
      <c r="BB326" s="6">
        <f>INDEX('P-07 HACCP score'!$C$3:$E$7,MATCH(L326,'P-07 HACCP score'!$B$3:$B$7,0),MATCH('D-14 Ernst'!H$2,'P-07 HACCP score'!$C$2:$E$2,0))</f>
        <v>0</v>
      </c>
      <c r="BC326" s="6">
        <f>INDEX('P-07 HACCP score'!$C$3:$E$7,MATCH(M326,'P-07 HACCP score'!$B$3:$B$7,0),MATCH('D-14 Ernst'!I$2,'P-07 HACCP score'!$C$2:$E$2,0))</f>
        <v>0</v>
      </c>
      <c r="BD326" s="6">
        <f>INDEX('P-07 HACCP score'!$C$3:$E$7,MATCH(N326,'P-07 HACCP score'!$B$3:$B$7,0),MATCH('D-14 Ernst'!J$2,'P-07 HACCP score'!$C$2:$E$2,0))</f>
        <v>0</v>
      </c>
      <c r="BE326" s="6">
        <f>INDEX('P-07 HACCP score'!$C$3:$E$7,MATCH(O326,'P-07 HACCP score'!$B$3:$B$7,0),MATCH('D-14 Ernst'!K$2,'P-07 HACCP score'!$C$2:$E$2,0))</f>
        <v>0</v>
      </c>
      <c r="BF326" s="6">
        <f>INDEX('P-07 HACCP score'!$C$3:$E$7,MATCH(P326,'P-07 HACCP score'!$B$3:$B$7,0),MATCH('D-14 Ernst'!L$2,'P-07 HACCP score'!$C$2:$E$2,0))</f>
        <v>0</v>
      </c>
      <c r="BG326" s="6">
        <f>INDEX('P-07 HACCP score'!$C$3:$E$7,MATCH(Q326,'P-07 HACCP score'!$B$3:$B$7,0),MATCH('D-14 Ernst'!M$2,'P-07 HACCP score'!$C$2:$E$2,0))</f>
        <v>5</v>
      </c>
      <c r="BH326" s="6">
        <f>INDEX('P-07 HACCP score'!$C$3:$E$7,MATCH(R326,'P-07 HACCP score'!$B$3:$B$7,0),MATCH('D-14 Ernst'!N$2,'P-07 HACCP score'!$C$2:$E$2,0))</f>
        <v>1</v>
      </c>
      <c r="BI326" s="6">
        <f>INDEX('P-07 HACCP score'!$C$3:$E$7,MATCH(S326,'P-07 HACCP score'!$B$3:$B$7,0),MATCH('D-14 Ernst'!O$2,'P-07 HACCP score'!$C$2:$E$2,0))</f>
        <v>1.5</v>
      </c>
      <c r="BJ326" s="6">
        <f>INDEX('P-07 HACCP score'!$C$3:$E$7,MATCH(T326,'P-07 HACCP score'!$B$3:$B$7,0),MATCH('D-14 Ernst'!P$2,'P-07 HACCP score'!$C$2:$E$2,0))</f>
        <v>3</v>
      </c>
      <c r="BK326" s="6">
        <f>INDEX('P-07 HACCP score'!$C$3:$E$7,MATCH(U326,'P-07 HACCP score'!$B$3:$B$7,0),MATCH('D-14 Ernst'!Q$2,'P-07 HACCP score'!$C$2:$E$2,0))</f>
        <v>0</v>
      </c>
      <c r="BL326" s="6">
        <f>INDEX('P-07 HACCP score'!$C$3:$E$7,MATCH(V326,'P-07 HACCP score'!$B$3:$B$7,0),MATCH('D-14 Ernst'!R$2,'P-07 HACCP score'!$C$2:$E$2,0))</f>
        <v>0</v>
      </c>
      <c r="BM326" s="6">
        <f>INDEX('P-07 HACCP score'!$C$3:$E$7,MATCH(W326,'P-07 HACCP score'!$B$3:$B$7,0),MATCH('D-14 Ernst'!S$2,'P-07 HACCP score'!$C$2:$E$2,0))</f>
        <v>0</v>
      </c>
      <c r="BN326" s="6">
        <f>INDEX('P-07 HACCP score'!$C$3:$E$7,MATCH(X326,'P-07 HACCP score'!$B$3:$B$7,0),MATCH('D-14 Ernst'!T$2,'P-07 HACCP score'!$C$2:$E$2,0))</f>
        <v>0</v>
      </c>
      <c r="BO326" s="6">
        <f>INDEX('P-07 HACCP score'!$C$3:$E$7,MATCH(Y326,'P-07 HACCP score'!$B$3:$B$7,0),MATCH('D-14 Ernst'!U$2,'P-07 HACCP score'!$C$2:$E$2,0))</f>
        <v>0</v>
      </c>
      <c r="BP326" s="6">
        <f>INDEX('P-07 HACCP score'!$C$3:$E$7,MATCH(Z326,'P-07 HACCP score'!$B$3:$B$7,0),MATCH('D-14 Ernst'!V$2,'P-07 HACCP score'!$C$2:$E$2,0))</f>
        <v>0</v>
      </c>
      <c r="BQ326" s="6">
        <f>INDEX('P-07 HACCP score'!$C$3:$E$7,MATCH(AA326,'P-07 HACCP score'!$B$3:$B$7,0),MATCH('D-14 Ernst'!W$2,'P-07 HACCP score'!$C$2:$E$2,0))</f>
        <v>0</v>
      </c>
      <c r="BR326" s="6">
        <f>INDEX('P-07 HACCP score'!$C$3:$E$7,MATCH(AB326,'P-07 HACCP score'!$B$3:$B$7,0),MATCH('D-14 Ernst'!X$2,'P-07 HACCP score'!$C$2:$E$2,0))</f>
        <v>0</v>
      </c>
      <c r="BS326" s="6">
        <f>INDEX('P-07 HACCP score'!$C$3:$E$7,MATCH(AC326,'P-07 HACCP score'!$B$3:$B$7,0),MATCH('D-14 Ernst'!Y$2,'P-07 HACCP score'!$C$2:$E$2,0))</f>
        <v>0</v>
      </c>
      <c r="BT326" s="6">
        <f>INDEX('P-07 HACCP score'!$C$3:$E$7,MATCH(AD326,'P-07 HACCP score'!$B$3:$B$7,0),MATCH('D-14 Ernst'!Z$2,'P-07 HACCP score'!$C$2:$E$2,0))</f>
        <v>0</v>
      </c>
      <c r="BU326" s="6">
        <f>INDEX('P-07 HACCP score'!$C$3:$E$7,MATCH(AE326,'P-07 HACCP score'!$B$3:$B$7,0),MATCH('D-14 Ernst'!AA$2,'P-07 HACCP score'!$C$2:$E$2,0))</f>
        <v>0</v>
      </c>
      <c r="BV326" s="6">
        <f>INDEX('P-07 HACCP score'!$C$3:$E$7,MATCH(AF326,'P-07 HACCP score'!$B$3:$B$7,0),MATCH('D-14 Ernst'!AB$2,'P-07 HACCP score'!$C$2:$E$2,0))</f>
        <v>0</v>
      </c>
      <c r="BW326" s="6">
        <f>INDEX('P-07 HACCP score'!$C$3:$E$7,MATCH(AG326,'P-07 HACCP score'!$B$3:$B$7,0),MATCH('D-14 Ernst'!AC$2,'P-07 HACCP score'!$C$2:$E$2,0))</f>
        <v>0</v>
      </c>
      <c r="BX326" s="6">
        <f>INDEX('P-07 HACCP score'!$C$3:$E$7,MATCH(AH326,'P-07 HACCP score'!$B$3:$B$7,0),MATCH('D-14 Ernst'!AD$2,'P-07 HACCP score'!$C$2:$E$2,0))</f>
        <v>0</v>
      </c>
    </row>
    <row r="327" spans="1:76" s="6" customFormat="1" x14ac:dyDescent="0.45">
      <c r="A327" s="47">
        <v>52410</v>
      </c>
      <c r="B327" s="6" t="s">
        <v>321</v>
      </c>
      <c r="C327" s="6" t="s">
        <v>264</v>
      </c>
      <c r="D327" s="21" t="s">
        <v>118</v>
      </c>
      <c r="E327" s="22" t="s">
        <v>32</v>
      </c>
      <c r="F327" s="22" t="s">
        <v>35</v>
      </c>
      <c r="G327" s="22" t="s">
        <v>43</v>
      </c>
      <c r="H327" s="25" t="s">
        <v>43</v>
      </c>
      <c r="I327" s="25" t="s">
        <v>43</v>
      </c>
      <c r="J327" s="25" t="s">
        <v>726</v>
      </c>
      <c r="K327" s="25" t="s">
        <v>726</v>
      </c>
      <c r="L327" s="25" t="s">
        <v>726</v>
      </c>
      <c r="M327" s="22"/>
      <c r="N327" s="22"/>
      <c r="O327" s="26"/>
      <c r="P327" s="26"/>
      <c r="Q327" s="22" t="s">
        <v>32</v>
      </c>
      <c r="R327" s="22"/>
      <c r="S327" s="22"/>
      <c r="T327" s="22"/>
      <c r="U327" s="22"/>
      <c r="V327" s="22"/>
      <c r="W327" s="22"/>
      <c r="X327" s="22"/>
      <c r="Y327" s="22"/>
      <c r="Z327" s="22"/>
      <c r="AA327" s="22"/>
      <c r="AB327" s="22"/>
      <c r="AC327" s="22"/>
      <c r="AD327" s="22"/>
      <c r="AE327" s="22"/>
      <c r="AF327" s="22"/>
      <c r="AG327" s="22"/>
      <c r="AH327" s="22"/>
      <c r="AI327" s="4">
        <f>COUNTIF(AU327:AW327,5)+COUNTIF(BC327:BD327,5)+COUNTIF(BG327:BX327,5)+COUNTIF(AU327:AW327,9)+COUNTIF(BC327:BD327,9)+COUNTIF(BG327:BX327,9)</f>
        <v>2</v>
      </c>
      <c r="AJ327" s="4">
        <f>COUNTIF(AU327:AW327,15)+COUNTIF(BC327:BD327,15)+COUNTIF(BG327:BX327,15)+COUNTIF(AU327:AW327,25)+COUNTIF(BC327:BD327,25)+COUNTIF(BG327:BX327,25)</f>
        <v>1</v>
      </c>
      <c r="AK327" s="4" t="str">
        <f>IF(AJ327&gt;=1,"HOOG",IF(AI327&gt;=2,"MIDDEN","LAAG"))</f>
        <v>HOOG</v>
      </c>
      <c r="AL327" s="4" t="str">
        <f>IF(AND(AJ327=1,OR(G327="H",X327="H"),TEXT(D327,0)&lt;&gt;"4"),"J","N" )</f>
        <v>N</v>
      </c>
      <c r="AM327" s="4" t="s">
        <v>34</v>
      </c>
      <c r="AN327" s="80" t="str">
        <f>IF(OR(AM327="J",AL327="J"),"MIDDEN",AK327)</f>
        <v>HOOG</v>
      </c>
      <c r="AO327" s="4" t="s">
        <v>32</v>
      </c>
      <c r="AP327" s="4" t="s">
        <v>33</v>
      </c>
      <c r="AQ327" s="4" t="s">
        <v>34</v>
      </c>
      <c r="AR327" s="4" t="str">
        <f>IF(AND(AO327="H",AP327="K"),"J",IF(OR(AND(AO327="L",AP327="K",AQ327="J"),AND(AO327="H",AP327="G",AQ327="J")),"J","N"))</f>
        <v>N</v>
      </c>
      <c r="AS327" s="4" t="s">
        <v>34</v>
      </c>
      <c r="AT327" s="4" t="str">
        <f>IF(AR327="N",AN327,IF(AN327="LAAG","MIDDEN","HOOG"))</f>
        <v>HOOG</v>
      </c>
      <c r="AU327" s="6">
        <f>INDEX('P-07 HACCP score'!$C$3:$E$7,MATCH(E327,'P-07 HACCP score'!$B$3:$B$7,0),MATCH('D-14 Ernst'!A$2,'P-07 HACCP score'!$C$2:$E$2,0))</f>
        <v>3</v>
      </c>
      <c r="AV327" s="6">
        <f>INDEX('P-07 HACCP score'!$C$3:$E$7,MATCH(F327,'P-07 HACCP score'!$B$3:$B$7,0),MATCH('D-14 Ernst'!B$2,'P-07 HACCP score'!$C$2:$E$2,0))</f>
        <v>25</v>
      </c>
      <c r="AW327" s="6">
        <f>INDEX('P-07 HACCP score'!$C$3:$E$7,MATCH(G327,'P-07 HACCP score'!$B$3:$B$7,0),MATCH('D-14 Ernst'!C$2,'P-07 HACCP score'!$C$2:$E$2,0))</f>
        <v>9</v>
      </c>
      <c r="AX327" s="6">
        <f>INDEX('P-07 HACCP score'!$C$3:$E$7,MATCH(H327,'P-07 HACCP score'!$B$3:$B$7,0),MATCH('D-14 Ernst'!D$2,'P-07 HACCP score'!$C$2:$E$2,0))</f>
        <v>9</v>
      </c>
      <c r="AY327" s="6">
        <f>INDEX('P-07 HACCP score'!$C$3:$E$7,MATCH(I327,'P-07 HACCP score'!$B$3:$B$7,0),MATCH('D-14 Ernst'!E$2,'P-07 HACCP score'!$C$2:$E$2,0))</f>
        <v>9</v>
      </c>
      <c r="AZ327" s="6">
        <f>INDEX('P-07 HACCP score'!$C$3:$E$7,MATCH(J327,'P-07 HACCP score'!$B$3:$B$7,0),MATCH('D-14 Ernst'!F$2,'P-07 HACCP score'!$C$2:$E$2,0))</f>
        <v>1.5</v>
      </c>
      <c r="BA327" s="6">
        <f>INDEX('P-07 HACCP score'!$C$3:$E$7,MATCH(K327,'P-07 HACCP score'!$B$3:$B$7,0),MATCH('D-14 Ernst'!G$2,'P-07 HACCP score'!$C$2:$E$2,0))</f>
        <v>1.5</v>
      </c>
      <c r="BB327" s="6">
        <f>INDEX('P-07 HACCP score'!$C$3:$E$7,MATCH(L327,'P-07 HACCP score'!$B$3:$B$7,0),MATCH('D-14 Ernst'!H$2,'P-07 HACCP score'!$C$2:$E$2,0))</f>
        <v>1.5</v>
      </c>
      <c r="BC327" s="6">
        <f>INDEX('P-07 HACCP score'!$C$3:$E$7,MATCH(M327,'P-07 HACCP score'!$B$3:$B$7,0),MATCH('D-14 Ernst'!I$2,'P-07 HACCP score'!$C$2:$E$2,0))</f>
        <v>0</v>
      </c>
      <c r="BD327" s="6">
        <f>INDEX('P-07 HACCP score'!$C$3:$E$7,MATCH(N327,'P-07 HACCP score'!$B$3:$B$7,0),MATCH('D-14 Ernst'!J$2,'P-07 HACCP score'!$C$2:$E$2,0))</f>
        <v>0</v>
      </c>
      <c r="BE327" s="6">
        <f>INDEX('P-07 HACCP score'!$C$3:$E$7,MATCH(O327,'P-07 HACCP score'!$B$3:$B$7,0),MATCH('D-14 Ernst'!K$2,'P-07 HACCP score'!$C$2:$E$2,0))</f>
        <v>0</v>
      </c>
      <c r="BF327" s="6">
        <f>INDEX('P-07 HACCP score'!$C$3:$E$7,MATCH(P327,'P-07 HACCP score'!$B$3:$B$7,0),MATCH('D-14 Ernst'!L$2,'P-07 HACCP score'!$C$2:$E$2,0))</f>
        <v>0</v>
      </c>
      <c r="BG327" s="6">
        <f>INDEX('P-07 HACCP score'!$C$3:$E$7,MATCH(Q327,'P-07 HACCP score'!$B$3:$B$7,0),MATCH('D-14 Ernst'!M$2,'P-07 HACCP score'!$C$2:$E$2,0))</f>
        <v>5</v>
      </c>
      <c r="BH327" s="6">
        <f>INDEX('P-07 HACCP score'!$C$3:$E$7,MATCH(R327,'P-07 HACCP score'!$B$3:$B$7,0),MATCH('D-14 Ernst'!N$2,'P-07 HACCP score'!$C$2:$E$2,0))</f>
        <v>0</v>
      </c>
      <c r="BI327" s="6">
        <f>INDEX('P-07 HACCP score'!$C$3:$E$7,MATCH(S327,'P-07 HACCP score'!$B$3:$B$7,0),MATCH('D-14 Ernst'!O$2,'P-07 HACCP score'!$C$2:$E$2,0))</f>
        <v>0</v>
      </c>
      <c r="BJ327" s="6">
        <f>INDEX('P-07 HACCP score'!$C$3:$E$7,MATCH(T327,'P-07 HACCP score'!$B$3:$B$7,0),MATCH('D-14 Ernst'!P$2,'P-07 HACCP score'!$C$2:$E$2,0))</f>
        <v>0</v>
      </c>
      <c r="BK327" s="6">
        <f>INDEX('P-07 HACCP score'!$C$3:$E$7,MATCH(U327,'P-07 HACCP score'!$B$3:$B$7,0),MATCH('D-14 Ernst'!Q$2,'P-07 HACCP score'!$C$2:$E$2,0))</f>
        <v>0</v>
      </c>
      <c r="BL327" s="6">
        <f>INDEX('P-07 HACCP score'!$C$3:$E$7,MATCH(V327,'P-07 HACCP score'!$B$3:$B$7,0),MATCH('D-14 Ernst'!R$2,'P-07 HACCP score'!$C$2:$E$2,0))</f>
        <v>0</v>
      </c>
      <c r="BM327" s="6">
        <f>INDEX('P-07 HACCP score'!$C$3:$E$7,MATCH(W327,'P-07 HACCP score'!$B$3:$B$7,0),MATCH('D-14 Ernst'!S$2,'P-07 HACCP score'!$C$2:$E$2,0))</f>
        <v>0</v>
      </c>
      <c r="BN327" s="6">
        <f>INDEX('P-07 HACCP score'!$C$3:$E$7,MATCH(X327,'P-07 HACCP score'!$B$3:$B$7,0),MATCH('D-14 Ernst'!T$2,'P-07 HACCP score'!$C$2:$E$2,0))</f>
        <v>0</v>
      </c>
      <c r="BO327" s="6">
        <f>INDEX('P-07 HACCP score'!$C$3:$E$7,MATCH(Y327,'P-07 HACCP score'!$B$3:$B$7,0),MATCH('D-14 Ernst'!U$2,'P-07 HACCP score'!$C$2:$E$2,0))</f>
        <v>0</v>
      </c>
      <c r="BP327" s="6">
        <f>INDEX('P-07 HACCP score'!$C$3:$E$7,MATCH(Z327,'P-07 HACCP score'!$B$3:$B$7,0),MATCH('D-14 Ernst'!V$2,'P-07 HACCP score'!$C$2:$E$2,0))</f>
        <v>0</v>
      </c>
      <c r="BQ327" s="6">
        <f>INDEX('P-07 HACCP score'!$C$3:$E$7,MATCH(AA327,'P-07 HACCP score'!$B$3:$B$7,0),MATCH('D-14 Ernst'!W$2,'P-07 HACCP score'!$C$2:$E$2,0))</f>
        <v>0</v>
      </c>
      <c r="BR327" s="6">
        <f>INDEX('P-07 HACCP score'!$C$3:$E$7,MATCH(AB327,'P-07 HACCP score'!$B$3:$B$7,0),MATCH('D-14 Ernst'!X$2,'P-07 HACCP score'!$C$2:$E$2,0))</f>
        <v>0</v>
      </c>
      <c r="BS327" s="6">
        <f>INDEX('P-07 HACCP score'!$C$3:$E$7,MATCH(AC327,'P-07 HACCP score'!$B$3:$B$7,0),MATCH('D-14 Ernst'!Y$2,'P-07 HACCP score'!$C$2:$E$2,0))</f>
        <v>0</v>
      </c>
      <c r="BT327" s="6">
        <f>INDEX('P-07 HACCP score'!$C$3:$E$7,MATCH(AD327,'P-07 HACCP score'!$B$3:$B$7,0),MATCH('D-14 Ernst'!Z$2,'P-07 HACCP score'!$C$2:$E$2,0))</f>
        <v>0</v>
      </c>
      <c r="BU327" s="6">
        <f>INDEX('P-07 HACCP score'!$C$3:$E$7,MATCH(AE327,'P-07 HACCP score'!$B$3:$B$7,0),MATCH('D-14 Ernst'!AA$2,'P-07 HACCP score'!$C$2:$E$2,0))</f>
        <v>0</v>
      </c>
      <c r="BV327" s="6">
        <f>INDEX('P-07 HACCP score'!$C$3:$E$7,MATCH(AF327,'P-07 HACCP score'!$B$3:$B$7,0),MATCH('D-14 Ernst'!AB$2,'P-07 HACCP score'!$C$2:$E$2,0))</f>
        <v>0</v>
      </c>
      <c r="BW327" s="6">
        <f>INDEX('P-07 HACCP score'!$C$3:$E$7,MATCH(AG327,'P-07 HACCP score'!$B$3:$B$7,0),MATCH('D-14 Ernst'!AC$2,'P-07 HACCP score'!$C$2:$E$2,0))</f>
        <v>0</v>
      </c>
      <c r="BX327" s="6">
        <f>INDEX('P-07 HACCP score'!$C$3:$E$7,MATCH(AH327,'P-07 HACCP score'!$B$3:$B$7,0),MATCH('D-14 Ernst'!AD$2,'P-07 HACCP score'!$C$2:$E$2,0))</f>
        <v>0</v>
      </c>
    </row>
    <row r="328" spans="1:76" s="6" customFormat="1" x14ac:dyDescent="0.45">
      <c r="A328" s="47">
        <v>52420</v>
      </c>
      <c r="B328" s="6" t="s">
        <v>322</v>
      </c>
      <c r="C328" s="6" t="s">
        <v>264</v>
      </c>
      <c r="D328" s="21" t="s">
        <v>118</v>
      </c>
      <c r="E328" s="42" t="s">
        <v>726</v>
      </c>
      <c r="F328" s="22"/>
      <c r="G328" s="22"/>
      <c r="H328" s="25"/>
      <c r="I328" s="25"/>
      <c r="J328" s="25"/>
      <c r="K328" s="25"/>
      <c r="L328" s="25"/>
      <c r="M328" s="22"/>
      <c r="N328" s="22"/>
      <c r="O328" s="26"/>
      <c r="P328" s="26"/>
      <c r="Q328" s="22"/>
      <c r="R328" s="22"/>
      <c r="S328" s="22"/>
      <c r="T328" s="22"/>
      <c r="U328" s="22"/>
      <c r="V328" s="22"/>
      <c r="W328" s="22"/>
      <c r="X328" s="42" t="s">
        <v>43</v>
      </c>
      <c r="Y328" s="22"/>
      <c r="Z328" s="22"/>
      <c r="AA328" s="22"/>
      <c r="AB328" s="22"/>
      <c r="AC328" s="22"/>
      <c r="AD328" s="22" t="s">
        <v>32</v>
      </c>
      <c r="AE328" s="22"/>
      <c r="AF328" s="22"/>
      <c r="AG328" s="22"/>
      <c r="AH328" s="22"/>
      <c r="AI328" s="4">
        <f>COUNTIF(AU328:AW328,5)+COUNTIF(BC328:BD328,5)+COUNTIF(BG328:BX328,5)+COUNTIF(AU328:AW328,9)+COUNTIF(BC328:BD328,9)+COUNTIF(BG328:BX328,9)</f>
        <v>1</v>
      </c>
      <c r="AJ328" s="4">
        <f>COUNTIF(AU328:AW328,15)+COUNTIF(BC328:BD328,15)+COUNTIF(BG328:BX328,15)+COUNTIF(AU328:AW328,25)+COUNTIF(BC328:BD328,25)+COUNTIF(BG328:BX328,25)</f>
        <v>0</v>
      </c>
      <c r="AK328" s="4" t="str">
        <f>IF(AJ328&gt;=1,"HOOG",IF(AI328&gt;=2,"MIDDEN","LAAG"))</f>
        <v>LAAG</v>
      </c>
      <c r="AL328" s="4" t="str">
        <f>IF(AND(AJ328=1,OR(G328="H",X328="H"),TEXT(D328,0)&lt;&gt;"4"),"J","N" )</f>
        <v>N</v>
      </c>
      <c r="AM328" s="4" t="s">
        <v>34</v>
      </c>
      <c r="AN328" s="80" t="str">
        <f>IF(OR(AM328="J",AL328="J"),"MIDDEN",AK328)</f>
        <v>LAAG</v>
      </c>
      <c r="AO328" s="4" t="s">
        <v>32</v>
      </c>
      <c r="AP328" s="4" t="s">
        <v>33</v>
      </c>
      <c r="AQ328" s="4" t="s">
        <v>34</v>
      </c>
      <c r="AR328" s="4" t="str">
        <f>IF(AND(AO328="H",AP328="K"),"J",IF(OR(AND(AO328="L",AP328="K",AQ328="J"),AND(AO328="H",AP328="G",AQ328="J")),"J","N"))</f>
        <v>N</v>
      </c>
      <c r="AS328" s="4" t="s">
        <v>34</v>
      </c>
      <c r="AT328" s="4" t="str">
        <f>IF(AR328="N",AN328,IF(AN328="LAAG","MIDDEN","HOOG"))</f>
        <v>LAAG</v>
      </c>
      <c r="AU328" s="6">
        <f>INDEX('P-07 HACCP score'!$C$3:$E$7,MATCH(E328,'P-07 HACCP score'!$B$3:$B$7,0),MATCH('D-14 Ernst'!A$2,'P-07 HACCP score'!$C$2:$E$2,0))</f>
        <v>1.5</v>
      </c>
      <c r="AV328" s="6">
        <f>INDEX('P-07 HACCP score'!$C$3:$E$7,MATCH(F328,'P-07 HACCP score'!$B$3:$B$7,0),MATCH('D-14 Ernst'!B$2,'P-07 HACCP score'!$C$2:$E$2,0))</f>
        <v>0</v>
      </c>
      <c r="AW328" s="6">
        <f>INDEX('P-07 HACCP score'!$C$3:$E$7,MATCH(G328,'P-07 HACCP score'!$B$3:$B$7,0),MATCH('D-14 Ernst'!C$2,'P-07 HACCP score'!$C$2:$E$2,0))</f>
        <v>0</v>
      </c>
      <c r="AX328" s="6">
        <f>INDEX('P-07 HACCP score'!$C$3:$E$7,MATCH(H328,'P-07 HACCP score'!$B$3:$B$7,0),MATCH('D-14 Ernst'!D$2,'P-07 HACCP score'!$C$2:$E$2,0))</f>
        <v>0</v>
      </c>
      <c r="AY328" s="6">
        <f>INDEX('P-07 HACCP score'!$C$3:$E$7,MATCH(I328,'P-07 HACCP score'!$B$3:$B$7,0),MATCH('D-14 Ernst'!E$2,'P-07 HACCP score'!$C$2:$E$2,0))</f>
        <v>0</v>
      </c>
      <c r="AZ328" s="6">
        <f>INDEX('P-07 HACCP score'!$C$3:$E$7,MATCH(J328,'P-07 HACCP score'!$B$3:$B$7,0),MATCH('D-14 Ernst'!F$2,'P-07 HACCP score'!$C$2:$E$2,0))</f>
        <v>0</v>
      </c>
      <c r="BA328" s="6">
        <f>INDEX('P-07 HACCP score'!$C$3:$E$7,MATCH(K328,'P-07 HACCP score'!$B$3:$B$7,0),MATCH('D-14 Ernst'!G$2,'P-07 HACCP score'!$C$2:$E$2,0))</f>
        <v>0</v>
      </c>
      <c r="BB328" s="6">
        <f>INDEX('P-07 HACCP score'!$C$3:$E$7,MATCH(L328,'P-07 HACCP score'!$B$3:$B$7,0),MATCH('D-14 Ernst'!H$2,'P-07 HACCP score'!$C$2:$E$2,0))</f>
        <v>0</v>
      </c>
      <c r="BC328" s="6">
        <f>INDEX('P-07 HACCP score'!$C$3:$E$7,MATCH(M328,'P-07 HACCP score'!$B$3:$B$7,0),MATCH('D-14 Ernst'!I$2,'P-07 HACCP score'!$C$2:$E$2,0))</f>
        <v>0</v>
      </c>
      <c r="BD328" s="6">
        <f>INDEX('P-07 HACCP score'!$C$3:$E$7,MATCH(N328,'P-07 HACCP score'!$B$3:$B$7,0),MATCH('D-14 Ernst'!J$2,'P-07 HACCP score'!$C$2:$E$2,0))</f>
        <v>0</v>
      </c>
      <c r="BE328" s="6">
        <f>INDEX('P-07 HACCP score'!$C$3:$E$7,MATCH(O328,'P-07 HACCP score'!$B$3:$B$7,0),MATCH('D-14 Ernst'!K$2,'P-07 HACCP score'!$C$2:$E$2,0))</f>
        <v>0</v>
      </c>
      <c r="BF328" s="6">
        <f>INDEX('P-07 HACCP score'!$C$3:$E$7,MATCH(P328,'P-07 HACCP score'!$B$3:$B$7,0),MATCH('D-14 Ernst'!L$2,'P-07 HACCP score'!$C$2:$E$2,0))</f>
        <v>0</v>
      </c>
      <c r="BG328" s="6">
        <f>INDEX('P-07 HACCP score'!$C$3:$E$7,MATCH(Q328,'P-07 HACCP score'!$B$3:$B$7,0),MATCH('D-14 Ernst'!M$2,'P-07 HACCP score'!$C$2:$E$2,0))</f>
        <v>0</v>
      </c>
      <c r="BH328" s="6">
        <f>INDEX('P-07 HACCP score'!$C$3:$E$7,MATCH(R328,'P-07 HACCP score'!$B$3:$B$7,0),MATCH('D-14 Ernst'!N$2,'P-07 HACCP score'!$C$2:$E$2,0))</f>
        <v>0</v>
      </c>
      <c r="BI328" s="6">
        <f>INDEX('P-07 HACCP score'!$C$3:$E$7,MATCH(S328,'P-07 HACCP score'!$B$3:$B$7,0),MATCH('D-14 Ernst'!O$2,'P-07 HACCP score'!$C$2:$E$2,0))</f>
        <v>0</v>
      </c>
      <c r="BJ328" s="6">
        <f>INDEX('P-07 HACCP score'!$C$3:$E$7,MATCH(T328,'P-07 HACCP score'!$B$3:$B$7,0),MATCH('D-14 Ernst'!P$2,'P-07 HACCP score'!$C$2:$E$2,0))</f>
        <v>0</v>
      </c>
      <c r="BK328" s="6">
        <f>INDEX('P-07 HACCP score'!$C$3:$E$7,MATCH(U328,'P-07 HACCP score'!$B$3:$B$7,0),MATCH('D-14 Ernst'!Q$2,'P-07 HACCP score'!$C$2:$E$2,0))</f>
        <v>0</v>
      </c>
      <c r="BL328" s="6">
        <f>INDEX('P-07 HACCP score'!$C$3:$E$7,MATCH(V328,'P-07 HACCP score'!$B$3:$B$7,0),MATCH('D-14 Ernst'!R$2,'P-07 HACCP score'!$C$2:$E$2,0))</f>
        <v>0</v>
      </c>
      <c r="BM328" s="6">
        <f>INDEX('P-07 HACCP score'!$C$3:$E$7,MATCH(W328,'P-07 HACCP score'!$B$3:$B$7,0),MATCH('D-14 Ernst'!S$2,'P-07 HACCP score'!$C$2:$E$2,0))</f>
        <v>0</v>
      </c>
      <c r="BN328" s="6">
        <f>INDEX('P-07 HACCP score'!$C$3:$E$7,MATCH(X328,'P-07 HACCP score'!$B$3:$B$7,0),MATCH('D-14 Ernst'!T$2,'P-07 HACCP score'!$C$2:$E$2,0))</f>
        <v>9</v>
      </c>
      <c r="BO328" s="6">
        <f>INDEX('P-07 HACCP score'!$C$3:$E$7,MATCH(Y328,'P-07 HACCP score'!$B$3:$B$7,0),MATCH('D-14 Ernst'!U$2,'P-07 HACCP score'!$C$2:$E$2,0))</f>
        <v>0</v>
      </c>
      <c r="BP328" s="6">
        <f>INDEX('P-07 HACCP score'!$C$3:$E$7,MATCH(Z328,'P-07 HACCP score'!$B$3:$B$7,0),MATCH('D-14 Ernst'!V$2,'P-07 HACCP score'!$C$2:$E$2,0))</f>
        <v>0</v>
      </c>
      <c r="BQ328" s="6">
        <f>INDEX('P-07 HACCP score'!$C$3:$E$7,MATCH(AA328,'P-07 HACCP score'!$B$3:$B$7,0),MATCH('D-14 Ernst'!W$2,'P-07 HACCP score'!$C$2:$E$2,0))</f>
        <v>0</v>
      </c>
      <c r="BR328" s="6">
        <f>INDEX('P-07 HACCP score'!$C$3:$E$7,MATCH(AB328,'P-07 HACCP score'!$B$3:$B$7,0),MATCH('D-14 Ernst'!X$2,'P-07 HACCP score'!$C$2:$E$2,0))</f>
        <v>0</v>
      </c>
      <c r="BS328" s="6">
        <f>INDEX('P-07 HACCP score'!$C$3:$E$7,MATCH(AC328,'P-07 HACCP score'!$B$3:$B$7,0),MATCH('D-14 Ernst'!Y$2,'P-07 HACCP score'!$C$2:$E$2,0))</f>
        <v>0</v>
      </c>
      <c r="BT328" s="6">
        <f>INDEX('P-07 HACCP score'!$C$3:$E$7,MATCH(AD328,'P-07 HACCP score'!$B$3:$B$7,0),MATCH('D-14 Ernst'!Z$2,'P-07 HACCP score'!$C$2:$E$2,0))</f>
        <v>3</v>
      </c>
      <c r="BU328" s="6">
        <f>INDEX('P-07 HACCP score'!$C$3:$E$7,MATCH(AE328,'P-07 HACCP score'!$B$3:$B$7,0),MATCH('D-14 Ernst'!AA$2,'P-07 HACCP score'!$C$2:$E$2,0))</f>
        <v>0</v>
      </c>
      <c r="BV328" s="6">
        <f>INDEX('P-07 HACCP score'!$C$3:$E$7,MATCH(AF328,'P-07 HACCP score'!$B$3:$B$7,0),MATCH('D-14 Ernst'!AB$2,'P-07 HACCP score'!$C$2:$E$2,0))</f>
        <v>0</v>
      </c>
      <c r="BW328" s="6">
        <f>INDEX('P-07 HACCP score'!$C$3:$E$7,MATCH(AG328,'P-07 HACCP score'!$B$3:$B$7,0),MATCH('D-14 Ernst'!AC$2,'P-07 HACCP score'!$C$2:$E$2,0))</f>
        <v>0</v>
      </c>
      <c r="BX328" s="6">
        <f>INDEX('P-07 HACCP score'!$C$3:$E$7,MATCH(AH328,'P-07 HACCP score'!$B$3:$B$7,0),MATCH('D-14 Ernst'!AD$2,'P-07 HACCP score'!$C$2:$E$2,0))</f>
        <v>0</v>
      </c>
    </row>
    <row r="329" spans="1:76" s="6" customFormat="1" x14ac:dyDescent="0.45">
      <c r="A329" s="84">
        <v>52430</v>
      </c>
      <c r="B329" s="40" t="s">
        <v>324</v>
      </c>
      <c r="C329" s="40" t="s">
        <v>264</v>
      </c>
      <c r="D329" s="46" t="s">
        <v>118</v>
      </c>
      <c r="E329" s="24" t="s">
        <v>32</v>
      </c>
      <c r="F329" s="43" t="s">
        <v>726</v>
      </c>
      <c r="G329" s="24"/>
      <c r="H329" s="25"/>
      <c r="I329" s="25"/>
      <c r="J329" s="25"/>
      <c r="K329" s="25"/>
      <c r="L329" s="25"/>
      <c r="M329" s="24"/>
      <c r="N329" s="24" t="s">
        <v>32</v>
      </c>
      <c r="O329" s="24" t="s">
        <v>32</v>
      </c>
      <c r="P329" s="24" t="s">
        <v>32</v>
      </c>
      <c r="Q329" s="24" t="s">
        <v>35</v>
      </c>
      <c r="R329" s="24" t="s">
        <v>35</v>
      </c>
      <c r="S329" s="43" t="s">
        <v>43</v>
      </c>
      <c r="T329" s="24" t="s">
        <v>32</v>
      </c>
      <c r="U329" s="24"/>
      <c r="V329" s="24"/>
      <c r="W329" s="24"/>
      <c r="X329" s="24"/>
      <c r="Y329" s="24"/>
      <c r="Z329" s="24"/>
      <c r="AA329" s="24"/>
      <c r="AB329" s="24"/>
      <c r="AC329" s="24"/>
      <c r="AD329" s="24"/>
      <c r="AE329" s="24"/>
      <c r="AF329" s="24"/>
      <c r="AG329" s="24"/>
      <c r="AH329" s="24"/>
      <c r="AI329" s="33">
        <f>COUNTIF(AU329:AW329,5)+COUNTIF(BC329:BD329,5)+COUNTIF(BG329:BX329,5)+COUNTIF(AU329:AW329,9)+COUNTIF(BC329:BD329,9)+COUNTIF(BG329:BX329,9)</f>
        <v>2</v>
      </c>
      <c r="AJ329" s="33">
        <f>COUNTIF(AU329:AW329,15)+COUNTIF(BC329:BD329,15)+COUNTIF(BG329:BX329,15)+COUNTIF(AU329:AW329,25)+COUNTIF(BC329:BD329,25)+COUNTIF(BG329:BX329,25)</f>
        <v>1</v>
      </c>
      <c r="AK329" s="33" t="str">
        <f>IF(AJ329&gt;=1,"HOOG",IF(AI329&gt;=2,"MIDDEN","LAAG"))</f>
        <v>HOOG</v>
      </c>
      <c r="AL329" s="33" t="str">
        <f>IF(AND(AJ329=1,OR(G329="H",X329="H"),TEXT(D329,0)&lt;&gt;"4"),"J","N" )</f>
        <v>N</v>
      </c>
      <c r="AM329" s="33" t="s">
        <v>34</v>
      </c>
      <c r="AN329" s="85" t="str">
        <f>IF(OR(AM329="J",AL329="J"),"MIDDEN",AK329)</f>
        <v>HOOG</v>
      </c>
      <c r="AO329" s="33" t="s">
        <v>35</v>
      </c>
      <c r="AP329" s="33" t="s">
        <v>33</v>
      </c>
      <c r="AQ329" s="33" t="s">
        <v>34</v>
      </c>
      <c r="AR329" s="33" t="str">
        <f>IF(AND(AO329="H",AP329="K"),"J",IF(OR(AND(AO329="L",AP329="K",AQ329="J"),AND(AO329="H",AP329="G",AQ329="J")),"J","N"))</f>
        <v>J</v>
      </c>
      <c r="AS329" s="4" t="s">
        <v>112</v>
      </c>
      <c r="AT329" s="33" t="str">
        <f>IF(AR329="N",AN329,IF(AN329="LAAG","MIDDEN","HOOG"))</f>
        <v>HOOG</v>
      </c>
      <c r="AU329" s="40">
        <f>INDEX('P-07 HACCP score'!$C$3:$E$7,MATCH(E329,'P-07 HACCP score'!$B$3:$B$7,0),MATCH('D-14 Ernst'!A$2,'P-07 HACCP score'!$C$2:$E$2,0))</f>
        <v>3</v>
      </c>
      <c r="AV329" s="40">
        <f>INDEX('P-07 HACCP score'!$C$3:$E$7,MATCH(F329,'P-07 HACCP score'!$B$3:$B$7,0),MATCH('D-14 Ernst'!B$2,'P-07 HACCP score'!$C$2:$E$2,0))</f>
        <v>2.5</v>
      </c>
      <c r="AW329" s="40">
        <f>INDEX('P-07 HACCP score'!$C$3:$E$7,MATCH(G329,'P-07 HACCP score'!$B$3:$B$7,0),MATCH('D-14 Ernst'!C$2,'P-07 HACCP score'!$C$2:$E$2,0))</f>
        <v>0</v>
      </c>
      <c r="AX329" s="40">
        <f>INDEX('P-07 HACCP score'!$C$3:$E$7,MATCH(H329,'P-07 HACCP score'!$B$3:$B$7,0),MATCH('D-14 Ernst'!D$2,'P-07 HACCP score'!$C$2:$E$2,0))</f>
        <v>0</v>
      </c>
      <c r="AY329" s="40">
        <f>INDEX('P-07 HACCP score'!$C$3:$E$7,MATCH(I329,'P-07 HACCP score'!$B$3:$B$7,0),MATCH('D-14 Ernst'!E$2,'P-07 HACCP score'!$C$2:$E$2,0))</f>
        <v>0</v>
      </c>
      <c r="AZ329" s="40">
        <f>INDEX('P-07 HACCP score'!$C$3:$E$7,MATCH(J329,'P-07 HACCP score'!$B$3:$B$7,0),MATCH('D-14 Ernst'!F$2,'P-07 HACCP score'!$C$2:$E$2,0))</f>
        <v>0</v>
      </c>
      <c r="BA329" s="40">
        <f>INDEX('P-07 HACCP score'!$C$3:$E$7,MATCH(K329,'P-07 HACCP score'!$B$3:$B$7,0),MATCH('D-14 Ernst'!G$2,'P-07 HACCP score'!$C$2:$E$2,0))</f>
        <v>0</v>
      </c>
      <c r="BB329" s="40">
        <f>INDEX('P-07 HACCP score'!$C$3:$E$7,MATCH(L329,'P-07 HACCP score'!$B$3:$B$7,0),MATCH('D-14 Ernst'!H$2,'P-07 HACCP score'!$C$2:$E$2,0))</f>
        <v>0</v>
      </c>
      <c r="BC329" s="40">
        <f>INDEX('P-07 HACCP score'!$C$3:$E$7,MATCH(M329,'P-07 HACCP score'!$B$3:$B$7,0),MATCH('D-14 Ernst'!I$2,'P-07 HACCP score'!$C$2:$E$2,0))</f>
        <v>0</v>
      </c>
      <c r="BD329" s="40">
        <f>INDEX('P-07 HACCP score'!$C$3:$E$7,MATCH(N329,'P-07 HACCP score'!$B$3:$B$7,0),MATCH('D-14 Ernst'!J$2,'P-07 HACCP score'!$C$2:$E$2,0))</f>
        <v>3</v>
      </c>
      <c r="BE329" s="40">
        <f>INDEX('P-07 HACCP score'!$C$3:$E$7,MATCH(O329,'P-07 HACCP score'!$B$3:$B$7,0),MATCH('D-14 Ernst'!K$2,'P-07 HACCP score'!$C$2:$E$2,0))</f>
        <v>3</v>
      </c>
      <c r="BF329" s="40">
        <f>INDEX('P-07 HACCP score'!$C$3:$E$7,MATCH(P329,'P-07 HACCP score'!$B$3:$B$7,0),MATCH('D-14 Ernst'!L$2,'P-07 HACCP score'!$C$2:$E$2,0))</f>
        <v>3</v>
      </c>
      <c r="BG329" s="40">
        <f>INDEX('P-07 HACCP score'!$C$3:$E$7,MATCH(Q329,'P-07 HACCP score'!$B$3:$B$7,0),MATCH('D-14 Ernst'!M$2,'P-07 HACCP score'!$C$2:$E$2,0))</f>
        <v>25</v>
      </c>
      <c r="BH329" s="40">
        <f>INDEX('P-07 HACCP score'!$C$3:$E$7,MATCH(R329,'P-07 HACCP score'!$B$3:$B$7,0),MATCH('D-14 Ernst'!N$2,'P-07 HACCP score'!$C$2:$E$2,0))</f>
        <v>5</v>
      </c>
      <c r="BI329" s="40">
        <f>INDEX('P-07 HACCP score'!$C$3:$E$7,MATCH(S329,'P-07 HACCP score'!$B$3:$B$7,0),MATCH('D-14 Ernst'!O$2,'P-07 HACCP score'!$C$2:$E$2,0))</f>
        <v>9</v>
      </c>
      <c r="BJ329" s="40">
        <f>INDEX('P-07 HACCP score'!$C$3:$E$7,MATCH(T329,'P-07 HACCP score'!$B$3:$B$7,0),MATCH('D-14 Ernst'!P$2,'P-07 HACCP score'!$C$2:$E$2,0))</f>
        <v>3</v>
      </c>
      <c r="BK329" s="40">
        <f>INDEX('P-07 HACCP score'!$C$3:$E$7,MATCH(U329,'P-07 HACCP score'!$B$3:$B$7,0),MATCH('D-14 Ernst'!Q$2,'P-07 HACCP score'!$C$2:$E$2,0))</f>
        <v>0</v>
      </c>
      <c r="BL329" s="40">
        <f>INDEX('P-07 HACCP score'!$C$3:$E$7,MATCH(V329,'P-07 HACCP score'!$B$3:$B$7,0),MATCH('D-14 Ernst'!R$2,'P-07 HACCP score'!$C$2:$E$2,0))</f>
        <v>0</v>
      </c>
      <c r="BM329" s="40">
        <f>INDEX('P-07 HACCP score'!$C$3:$E$7,MATCH(W329,'P-07 HACCP score'!$B$3:$B$7,0),MATCH('D-14 Ernst'!S$2,'P-07 HACCP score'!$C$2:$E$2,0))</f>
        <v>0</v>
      </c>
      <c r="BN329" s="40">
        <f>INDEX('P-07 HACCP score'!$C$3:$E$7,MATCH(X329,'P-07 HACCP score'!$B$3:$B$7,0),MATCH('D-14 Ernst'!T$2,'P-07 HACCP score'!$C$2:$E$2,0))</f>
        <v>0</v>
      </c>
      <c r="BO329" s="40">
        <f>INDEX('P-07 HACCP score'!$C$3:$E$7,MATCH(Y329,'P-07 HACCP score'!$B$3:$B$7,0),MATCH('D-14 Ernst'!U$2,'P-07 HACCP score'!$C$2:$E$2,0))</f>
        <v>0</v>
      </c>
      <c r="BP329" s="40">
        <f>INDEX('P-07 HACCP score'!$C$3:$E$7,MATCH(Z329,'P-07 HACCP score'!$B$3:$B$7,0),MATCH('D-14 Ernst'!V$2,'P-07 HACCP score'!$C$2:$E$2,0))</f>
        <v>0</v>
      </c>
      <c r="BQ329" s="40">
        <f>INDEX('P-07 HACCP score'!$C$3:$E$7,MATCH(AA329,'P-07 HACCP score'!$B$3:$B$7,0),MATCH('D-14 Ernst'!W$2,'P-07 HACCP score'!$C$2:$E$2,0))</f>
        <v>0</v>
      </c>
      <c r="BR329" s="40">
        <f>INDEX('P-07 HACCP score'!$C$3:$E$7,MATCH(AB329,'P-07 HACCP score'!$B$3:$B$7,0),MATCH('D-14 Ernst'!X$2,'P-07 HACCP score'!$C$2:$E$2,0))</f>
        <v>0</v>
      </c>
      <c r="BS329" s="40">
        <f>INDEX('P-07 HACCP score'!$C$3:$E$7,MATCH(AC329,'P-07 HACCP score'!$B$3:$B$7,0),MATCH('D-14 Ernst'!Y$2,'P-07 HACCP score'!$C$2:$E$2,0))</f>
        <v>0</v>
      </c>
      <c r="BT329" s="40">
        <f>INDEX('P-07 HACCP score'!$C$3:$E$7,MATCH(AD329,'P-07 HACCP score'!$B$3:$B$7,0),MATCH('D-14 Ernst'!Z$2,'P-07 HACCP score'!$C$2:$E$2,0))</f>
        <v>0</v>
      </c>
      <c r="BU329" s="40">
        <f>INDEX('P-07 HACCP score'!$C$3:$E$7,MATCH(AE329,'P-07 HACCP score'!$B$3:$B$7,0),MATCH('D-14 Ernst'!AA$2,'P-07 HACCP score'!$C$2:$E$2,0))</f>
        <v>0</v>
      </c>
      <c r="BV329" s="40">
        <f>INDEX('P-07 HACCP score'!$C$3:$E$7,MATCH(AF329,'P-07 HACCP score'!$B$3:$B$7,0),MATCH('D-14 Ernst'!AB$2,'P-07 HACCP score'!$C$2:$E$2,0))</f>
        <v>0</v>
      </c>
      <c r="BW329" s="40">
        <f>INDEX('P-07 HACCP score'!$C$3:$E$7,MATCH(AG329,'P-07 HACCP score'!$B$3:$B$7,0),MATCH('D-14 Ernst'!AC$2,'P-07 HACCP score'!$C$2:$E$2,0))</f>
        <v>0</v>
      </c>
      <c r="BX329" s="40">
        <f>INDEX('P-07 HACCP score'!$C$3:$E$7,MATCH(AH329,'P-07 HACCP score'!$B$3:$B$7,0),MATCH('D-14 Ernst'!AD$2,'P-07 HACCP score'!$C$2:$E$2,0))</f>
        <v>0</v>
      </c>
    </row>
    <row r="330" spans="1:76" s="6" customFormat="1" x14ac:dyDescent="0.45">
      <c r="A330" s="47">
        <v>53375</v>
      </c>
      <c r="B330" s="6" t="s">
        <v>325</v>
      </c>
      <c r="C330" s="6" t="s">
        <v>639</v>
      </c>
      <c r="D330" s="21" t="s">
        <v>118</v>
      </c>
      <c r="E330" s="22"/>
      <c r="F330" s="22"/>
      <c r="G330" s="22"/>
      <c r="H330" s="25"/>
      <c r="I330" s="25"/>
      <c r="J330" s="25"/>
      <c r="K330" s="25"/>
      <c r="L330" s="25"/>
      <c r="M330" s="22"/>
      <c r="N330" s="22"/>
      <c r="O330" s="26"/>
      <c r="P330" s="26"/>
      <c r="Q330" s="22"/>
      <c r="R330" s="22"/>
      <c r="S330" s="22"/>
      <c r="T330" s="22"/>
      <c r="U330" s="22"/>
      <c r="V330" s="22"/>
      <c r="W330" s="22"/>
      <c r="X330" s="22"/>
      <c r="Y330" s="22"/>
      <c r="Z330" s="22"/>
      <c r="AA330" s="22"/>
      <c r="AB330" s="22"/>
      <c r="AC330" s="22"/>
      <c r="AD330" s="22"/>
      <c r="AE330" s="22"/>
      <c r="AF330" s="22"/>
      <c r="AG330" s="22"/>
      <c r="AH330" s="22"/>
      <c r="AI330" s="4">
        <f>COUNTIF(AU330:AW330,5)+COUNTIF(BC330:BD330,5)+COUNTIF(BG330:BX330,5)+COUNTIF(AU330:AW330,9)+COUNTIF(BC330:BD330,9)+COUNTIF(BG330:BX330,9)</f>
        <v>0</v>
      </c>
      <c r="AJ330" s="4">
        <f>COUNTIF(AU330:AW330,15)+COUNTIF(BC330:BD330,15)+COUNTIF(BG330:BX330,15)+COUNTIF(AU330:AW330,25)+COUNTIF(BC330:BD330,25)+COUNTIF(BG330:BX330,25)</f>
        <v>0</v>
      </c>
      <c r="AK330" s="4" t="str">
        <f>IF(AJ330&gt;=1,"HOOG",IF(AI330&gt;=2,"MIDDEN","LAAG"))</f>
        <v>LAAG</v>
      </c>
      <c r="AL330" s="4" t="str">
        <f>IF(AND(AJ330=1,OR(G330="H",X330="H"),TEXT(D330,0)&lt;&gt;"4"),"J","N" )</f>
        <v>N</v>
      </c>
      <c r="AM330" s="4" t="s">
        <v>34</v>
      </c>
      <c r="AN330" s="80" t="str">
        <f>IF(OR(AM330="J",AL330="J"),"MIDDEN",AK330)</f>
        <v>LAAG</v>
      </c>
      <c r="AO330" s="4" t="s">
        <v>35</v>
      </c>
      <c r="AP330" s="4" t="s">
        <v>36</v>
      </c>
      <c r="AQ330" s="4" t="s">
        <v>34</v>
      </c>
      <c r="AR330" s="4" t="str">
        <f>IF(AND(AO330="H",AP330="K"),"J",IF(OR(AND(AO330="L",AP330="K",AQ330="J"),AND(AO330="H",AP330="G",AQ330="J")),"J","N"))</f>
        <v>N</v>
      </c>
      <c r="AS330" s="4" t="s">
        <v>34</v>
      </c>
      <c r="AT330" s="4" t="str">
        <f>IF(AR330="N",AN330,IF(AN330="LAAG","MIDDEN","HOOG"))</f>
        <v>LAAG</v>
      </c>
      <c r="AU330" s="6">
        <f>INDEX('P-07 HACCP score'!$C$3:$E$7,MATCH(E330,'P-07 HACCP score'!$B$3:$B$7,0),MATCH('D-14 Ernst'!A$2,'P-07 HACCP score'!$C$2:$E$2,0))</f>
        <v>0</v>
      </c>
      <c r="AV330" s="6">
        <f>INDEX('P-07 HACCP score'!$C$3:$E$7,MATCH(F330,'P-07 HACCP score'!$B$3:$B$7,0),MATCH('D-14 Ernst'!B$2,'P-07 HACCP score'!$C$2:$E$2,0))</f>
        <v>0</v>
      </c>
      <c r="AW330" s="6">
        <f>INDEX('P-07 HACCP score'!$C$3:$E$7,MATCH(G330,'P-07 HACCP score'!$B$3:$B$7,0),MATCH('D-14 Ernst'!C$2,'P-07 HACCP score'!$C$2:$E$2,0))</f>
        <v>0</v>
      </c>
      <c r="AX330" s="6">
        <f>INDEX('P-07 HACCP score'!$C$3:$E$7,MATCH(H330,'P-07 HACCP score'!$B$3:$B$7,0),MATCH('D-14 Ernst'!D$2,'P-07 HACCP score'!$C$2:$E$2,0))</f>
        <v>0</v>
      </c>
      <c r="AY330" s="6">
        <f>INDEX('P-07 HACCP score'!$C$3:$E$7,MATCH(I330,'P-07 HACCP score'!$B$3:$B$7,0),MATCH('D-14 Ernst'!E$2,'P-07 HACCP score'!$C$2:$E$2,0))</f>
        <v>0</v>
      </c>
      <c r="AZ330" s="6">
        <f>INDEX('P-07 HACCP score'!$C$3:$E$7,MATCH(J330,'P-07 HACCP score'!$B$3:$B$7,0),MATCH('D-14 Ernst'!F$2,'P-07 HACCP score'!$C$2:$E$2,0))</f>
        <v>0</v>
      </c>
      <c r="BA330" s="6">
        <f>INDEX('P-07 HACCP score'!$C$3:$E$7,MATCH(K330,'P-07 HACCP score'!$B$3:$B$7,0),MATCH('D-14 Ernst'!G$2,'P-07 HACCP score'!$C$2:$E$2,0))</f>
        <v>0</v>
      </c>
      <c r="BB330" s="6">
        <f>INDEX('P-07 HACCP score'!$C$3:$E$7,MATCH(L330,'P-07 HACCP score'!$B$3:$B$7,0),MATCH('D-14 Ernst'!H$2,'P-07 HACCP score'!$C$2:$E$2,0))</f>
        <v>0</v>
      </c>
      <c r="BC330" s="6">
        <f>INDEX('P-07 HACCP score'!$C$3:$E$7,MATCH(M330,'P-07 HACCP score'!$B$3:$B$7,0),MATCH('D-14 Ernst'!I$2,'P-07 HACCP score'!$C$2:$E$2,0))</f>
        <v>0</v>
      </c>
      <c r="BD330" s="6">
        <f>INDEX('P-07 HACCP score'!$C$3:$E$7,MATCH(N330,'P-07 HACCP score'!$B$3:$B$7,0),MATCH('D-14 Ernst'!J$2,'P-07 HACCP score'!$C$2:$E$2,0))</f>
        <v>0</v>
      </c>
      <c r="BE330" s="6">
        <f>INDEX('P-07 HACCP score'!$C$3:$E$7,MATCH(O330,'P-07 HACCP score'!$B$3:$B$7,0),MATCH('D-14 Ernst'!K$2,'P-07 HACCP score'!$C$2:$E$2,0))</f>
        <v>0</v>
      </c>
      <c r="BF330" s="6">
        <f>INDEX('P-07 HACCP score'!$C$3:$E$7,MATCH(P330,'P-07 HACCP score'!$B$3:$B$7,0),MATCH('D-14 Ernst'!L$2,'P-07 HACCP score'!$C$2:$E$2,0))</f>
        <v>0</v>
      </c>
      <c r="BG330" s="6">
        <f>INDEX('P-07 HACCP score'!$C$3:$E$7,MATCH(Q330,'P-07 HACCP score'!$B$3:$B$7,0),MATCH('D-14 Ernst'!M$2,'P-07 HACCP score'!$C$2:$E$2,0))</f>
        <v>0</v>
      </c>
      <c r="BH330" s="6">
        <f>INDEX('P-07 HACCP score'!$C$3:$E$7,MATCH(R330,'P-07 HACCP score'!$B$3:$B$7,0),MATCH('D-14 Ernst'!N$2,'P-07 HACCP score'!$C$2:$E$2,0))</f>
        <v>0</v>
      </c>
      <c r="BI330" s="6">
        <f>INDEX('P-07 HACCP score'!$C$3:$E$7,MATCH(S330,'P-07 HACCP score'!$B$3:$B$7,0),MATCH('D-14 Ernst'!O$2,'P-07 HACCP score'!$C$2:$E$2,0))</f>
        <v>0</v>
      </c>
      <c r="BJ330" s="6">
        <f>INDEX('P-07 HACCP score'!$C$3:$E$7,MATCH(T330,'P-07 HACCP score'!$B$3:$B$7,0),MATCH('D-14 Ernst'!P$2,'P-07 HACCP score'!$C$2:$E$2,0))</f>
        <v>0</v>
      </c>
      <c r="BK330" s="6">
        <f>INDEX('P-07 HACCP score'!$C$3:$E$7,MATCH(U330,'P-07 HACCP score'!$B$3:$B$7,0),MATCH('D-14 Ernst'!Q$2,'P-07 HACCP score'!$C$2:$E$2,0))</f>
        <v>0</v>
      </c>
      <c r="BL330" s="6">
        <f>INDEX('P-07 HACCP score'!$C$3:$E$7,MATCH(V330,'P-07 HACCP score'!$B$3:$B$7,0),MATCH('D-14 Ernst'!R$2,'P-07 HACCP score'!$C$2:$E$2,0))</f>
        <v>0</v>
      </c>
      <c r="BM330" s="6">
        <f>INDEX('P-07 HACCP score'!$C$3:$E$7,MATCH(W330,'P-07 HACCP score'!$B$3:$B$7,0),MATCH('D-14 Ernst'!S$2,'P-07 HACCP score'!$C$2:$E$2,0))</f>
        <v>0</v>
      </c>
      <c r="BN330" s="6">
        <f>INDEX('P-07 HACCP score'!$C$3:$E$7,MATCH(X330,'P-07 HACCP score'!$B$3:$B$7,0),MATCH('D-14 Ernst'!T$2,'P-07 HACCP score'!$C$2:$E$2,0))</f>
        <v>0</v>
      </c>
      <c r="BO330" s="6">
        <f>INDEX('P-07 HACCP score'!$C$3:$E$7,MATCH(Y330,'P-07 HACCP score'!$B$3:$B$7,0),MATCH('D-14 Ernst'!U$2,'P-07 HACCP score'!$C$2:$E$2,0))</f>
        <v>0</v>
      </c>
      <c r="BP330" s="6">
        <f>INDEX('P-07 HACCP score'!$C$3:$E$7,MATCH(Z330,'P-07 HACCP score'!$B$3:$B$7,0),MATCH('D-14 Ernst'!V$2,'P-07 HACCP score'!$C$2:$E$2,0))</f>
        <v>0</v>
      </c>
      <c r="BQ330" s="6">
        <f>INDEX('P-07 HACCP score'!$C$3:$E$7,MATCH(AA330,'P-07 HACCP score'!$B$3:$B$7,0),MATCH('D-14 Ernst'!W$2,'P-07 HACCP score'!$C$2:$E$2,0))</f>
        <v>0</v>
      </c>
      <c r="BR330" s="6">
        <f>INDEX('P-07 HACCP score'!$C$3:$E$7,MATCH(AB330,'P-07 HACCP score'!$B$3:$B$7,0),MATCH('D-14 Ernst'!X$2,'P-07 HACCP score'!$C$2:$E$2,0))</f>
        <v>0</v>
      </c>
      <c r="BS330" s="6">
        <f>INDEX('P-07 HACCP score'!$C$3:$E$7,MATCH(AC330,'P-07 HACCP score'!$B$3:$B$7,0),MATCH('D-14 Ernst'!Y$2,'P-07 HACCP score'!$C$2:$E$2,0))</f>
        <v>0</v>
      </c>
      <c r="BT330" s="6">
        <f>INDEX('P-07 HACCP score'!$C$3:$E$7,MATCH(AD330,'P-07 HACCP score'!$B$3:$B$7,0),MATCH('D-14 Ernst'!Z$2,'P-07 HACCP score'!$C$2:$E$2,0))</f>
        <v>0</v>
      </c>
      <c r="BU330" s="6">
        <f>INDEX('P-07 HACCP score'!$C$3:$E$7,MATCH(AE330,'P-07 HACCP score'!$B$3:$B$7,0),MATCH('D-14 Ernst'!AA$2,'P-07 HACCP score'!$C$2:$E$2,0))</f>
        <v>0</v>
      </c>
      <c r="BV330" s="6">
        <f>INDEX('P-07 HACCP score'!$C$3:$E$7,MATCH(AF330,'P-07 HACCP score'!$B$3:$B$7,0),MATCH('D-14 Ernst'!AB$2,'P-07 HACCP score'!$C$2:$E$2,0))</f>
        <v>0</v>
      </c>
      <c r="BW330" s="6">
        <f>INDEX('P-07 HACCP score'!$C$3:$E$7,MATCH(AG330,'P-07 HACCP score'!$B$3:$B$7,0),MATCH('D-14 Ernst'!AC$2,'P-07 HACCP score'!$C$2:$E$2,0))</f>
        <v>0</v>
      </c>
      <c r="BX330" s="6">
        <f>INDEX('P-07 HACCP score'!$C$3:$E$7,MATCH(AH330,'P-07 HACCP score'!$B$3:$B$7,0),MATCH('D-14 Ernst'!AD$2,'P-07 HACCP score'!$C$2:$E$2,0))</f>
        <v>0</v>
      </c>
    </row>
    <row r="331" spans="1:76" s="6" customFormat="1" x14ac:dyDescent="0.45">
      <c r="A331" s="47">
        <v>53371</v>
      </c>
      <c r="B331" s="6" t="s">
        <v>326</v>
      </c>
      <c r="C331" s="6" t="s">
        <v>639</v>
      </c>
      <c r="D331" s="21" t="s">
        <v>118</v>
      </c>
      <c r="E331" s="22"/>
      <c r="F331" s="22"/>
      <c r="G331" s="22"/>
      <c r="H331" s="25"/>
      <c r="I331" s="25"/>
      <c r="J331" s="25"/>
      <c r="K331" s="25"/>
      <c r="L331" s="25"/>
      <c r="M331" s="22"/>
      <c r="N331" s="22"/>
      <c r="O331" s="26"/>
      <c r="P331" s="26"/>
      <c r="Q331" s="22" t="s">
        <v>32</v>
      </c>
      <c r="R331" s="22" t="s">
        <v>32</v>
      </c>
      <c r="S331" s="42" t="s">
        <v>726</v>
      </c>
      <c r="T331" s="22"/>
      <c r="U331" s="22"/>
      <c r="V331" s="22"/>
      <c r="W331" s="22"/>
      <c r="X331" s="22"/>
      <c r="Y331" s="22"/>
      <c r="Z331" s="22"/>
      <c r="AA331" s="22"/>
      <c r="AB331" s="22"/>
      <c r="AC331" s="22"/>
      <c r="AD331" s="22"/>
      <c r="AE331" s="22"/>
      <c r="AF331" s="22"/>
      <c r="AG331" s="22"/>
      <c r="AH331" s="22"/>
      <c r="AI331" s="4">
        <f>COUNTIF(AU331:AW331,5)+COUNTIF(BC331:BD331,5)+COUNTIF(BG331:BX331,5)+COUNTIF(AU331:AW331,9)+COUNTIF(BC331:BD331,9)+COUNTIF(BG331:BX331,9)</f>
        <v>1</v>
      </c>
      <c r="AJ331" s="4">
        <f>COUNTIF(AU331:AW331,15)+COUNTIF(BC331:BD331,15)+COUNTIF(BG331:BX331,15)+COUNTIF(AU331:AW331,25)+COUNTIF(BC331:BD331,25)+COUNTIF(BG331:BX331,25)</f>
        <v>0</v>
      </c>
      <c r="AK331" s="4" t="str">
        <f>IF(AJ331&gt;=1,"HOOG",IF(AI331&gt;=2,"MIDDEN","LAAG"))</f>
        <v>LAAG</v>
      </c>
      <c r="AL331" s="4" t="str">
        <f>IF(AND(AJ331=1,OR(G331="H",X331="H"),TEXT(D331,0)&lt;&gt;"4"),"J","N" )</f>
        <v>N</v>
      </c>
      <c r="AM331" s="4" t="s">
        <v>34</v>
      </c>
      <c r="AN331" s="80" t="str">
        <f>IF(OR(AM331="J",AL331="J"),"MIDDEN",AK331)</f>
        <v>LAAG</v>
      </c>
      <c r="AO331" s="4" t="s">
        <v>32</v>
      </c>
      <c r="AP331" s="4" t="s">
        <v>36</v>
      </c>
      <c r="AQ331" s="4" t="s">
        <v>34</v>
      </c>
      <c r="AR331" s="4" t="str">
        <f>IF(AND(AO331="H",AP331="K"),"J",IF(OR(AND(AO331="L",AP331="K",AQ331="J"),AND(AO331="H",AP331="G",AQ331="J")),"J","N"))</f>
        <v>N</v>
      </c>
      <c r="AS331" s="4" t="s">
        <v>34</v>
      </c>
      <c r="AT331" s="4" t="str">
        <f>IF(AR331="N",AN331,IF(AN331="LAAG","MIDDEN","HOOG"))</f>
        <v>LAAG</v>
      </c>
      <c r="AU331" s="6">
        <f>INDEX('P-07 HACCP score'!$C$3:$E$7,MATCH(E331,'P-07 HACCP score'!$B$3:$B$7,0),MATCH('D-14 Ernst'!A$2,'P-07 HACCP score'!$C$2:$E$2,0))</f>
        <v>0</v>
      </c>
      <c r="AV331" s="6">
        <f>INDEX('P-07 HACCP score'!$C$3:$E$7,MATCH(F331,'P-07 HACCP score'!$B$3:$B$7,0),MATCH('D-14 Ernst'!B$2,'P-07 HACCP score'!$C$2:$E$2,0))</f>
        <v>0</v>
      </c>
      <c r="AW331" s="6">
        <f>INDEX('P-07 HACCP score'!$C$3:$E$7,MATCH(G331,'P-07 HACCP score'!$B$3:$B$7,0),MATCH('D-14 Ernst'!C$2,'P-07 HACCP score'!$C$2:$E$2,0))</f>
        <v>0</v>
      </c>
      <c r="AX331" s="6">
        <f>INDEX('P-07 HACCP score'!$C$3:$E$7,MATCH(H331,'P-07 HACCP score'!$B$3:$B$7,0),MATCH('D-14 Ernst'!D$2,'P-07 HACCP score'!$C$2:$E$2,0))</f>
        <v>0</v>
      </c>
      <c r="AY331" s="6">
        <f>INDEX('P-07 HACCP score'!$C$3:$E$7,MATCH(I331,'P-07 HACCP score'!$B$3:$B$7,0),MATCH('D-14 Ernst'!E$2,'P-07 HACCP score'!$C$2:$E$2,0))</f>
        <v>0</v>
      </c>
      <c r="AZ331" s="6">
        <f>INDEX('P-07 HACCP score'!$C$3:$E$7,MATCH(J331,'P-07 HACCP score'!$B$3:$B$7,0),MATCH('D-14 Ernst'!F$2,'P-07 HACCP score'!$C$2:$E$2,0))</f>
        <v>0</v>
      </c>
      <c r="BA331" s="6">
        <f>INDEX('P-07 HACCP score'!$C$3:$E$7,MATCH(K331,'P-07 HACCP score'!$B$3:$B$7,0),MATCH('D-14 Ernst'!G$2,'P-07 HACCP score'!$C$2:$E$2,0))</f>
        <v>0</v>
      </c>
      <c r="BB331" s="6">
        <f>INDEX('P-07 HACCP score'!$C$3:$E$7,MATCH(L331,'P-07 HACCP score'!$B$3:$B$7,0),MATCH('D-14 Ernst'!H$2,'P-07 HACCP score'!$C$2:$E$2,0))</f>
        <v>0</v>
      </c>
      <c r="BC331" s="6">
        <f>INDEX('P-07 HACCP score'!$C$3:$E$7,MATCH(M331,'P-07 HACCP score'!$B$3:$B$7,0),MATCH('D-14 Ernst'!I$2,'P-07 HACCP score'!$C$2:$E$2,0))</f>
        <v>0</v>
      </c>
      <c r="BD331" s="6">
        <f>INDEX('P-07 HACCP score'!$C$3:$E$7,MATCH(N331,'P-07 HACCP score'!$B$3:$B$7,0),MATCH('D-14 Ernst'!J$2,'P-07 HACCP score'!$C$2:$E$2,0))</f>
        <v>0</v>
      </c>
      <c r="BE331" s="6">
        <f>INDEX('P-07 HACCP score'!$C$3:$E$7,MATCH(O331,'P-07 HACCP score'!$B$3:$B$7,0),MATCH('D-14 Ernst'!K$2,'P-07 HACCP score'!$C$2:$E$2,0))</f>
        <v>0</v>
      </c>
      <c r="BF331" s="6">
        <f>INDEX('P-07 HACCP score'!$C$3:$E$7,MATCH(P331,'P-07 HACCP score'!$B$3:$B$7,0),MATCH('D-14 Ernst'!L$2,'P-07 HACCP score'!$C$2:$E$2,0))</f>
        <v>0</v>
      </c>
      <c r="BG331" s="6">
        <f>INDEX('P-07 HACCP score'!$C$3:$E$7,MATCH(Q331,'P-07 HACCP score'!$B$3:$B$7,0),MATCH('D-14 Ernst'!M$2,'P-07 HACCP score'!$C$2:$E$2,0))</f>
        <v>5</v>
      </c>
      <c r="BH331" s="6">
        <f>INDEX('P-07 HACCP score'!$C$3:$E$7,MATCH(R331,'P-07 HACCP score'!$B$3:$B$7,0),MATCH('D-14 Ernst'!N$2,'P-07 HACCP score'!$C$2:$E$2,0))</f>
        <v>1</v>
      </c>
      <c r="BI331" s="6">
        <f>INDEX('P-07 HACCP score'!$C$3:$E$7,MATCH(S331,'P-07 HACCP score'!$B$3:$B$7,0),MATCH('D-14 Ernst'!O$2,'P-07 HACCP score'!$C$2:$E$2,0))</f>
        <v>1.5</v>
      </c>
      <c r="BJ331" s="6">
        <f>INDEX('P-07 HACCP score'!$C$3:$E$7,MATCH(T331,'P-07 HACCP score'!$B$3:$B$7,0),MATCH('D-14 Ernst'!P$2,'P-07 HACCP score'!$C$2:$E$2,0))</f>
        <v>0</v>
      </c>
      <c r="BK331" s="6">
        <f>INDEX('P-07 HACCP score'!$C$3:$E$7,MATCH(U331,'P-07 HACCP score'!$B$3:$B$7,0),MATCH('D-14 Ernst'!Q$2,'P-07 HACCP score'!$C$2:$E$2,0))</f>
        <v>0</v>
      </c>
      <c r="BL331" s="6">
        <f>INDEX('P-07 HACCP score'!$C$3:$E$7,MATCH(V331,'P-07 HACCP score'!$B$3:$B$7,0),MATCH('D-14 Ernst'!R$2,'P-07 HACCP score'!$C$2:$E$2,0))</f>
        <v>0</v>
      </c>
      <c r="BM331" s="6">
        <f>INDEX('P-07 HACCP score'!$C$3:$E$7,MATCH(W331,'P-07 HACCP score'!$B$3:$B$7,0),MATCH('D-14 Ernst'!S$2,'P-07 HACCP score'!$C$2:$E$2,0))</f>
        <v>0</v>
      </c>
      <c r="BN331" s="6">
        <f>INDEX('P-07 HACCP score'!$C$3:$E$7,MATCH(X331,'P-07 HACCP score'!$B$3:$B$7,0),MATCH('D-14 Ernst'!T$2,'P-07 HACCP score'!$C$2:$E$2,0))</f>
        <v>0</v>
      </c>
      <c r="BO331" s="6">
        <f>INDEX('P-07 HACCP score'!$C$3:$E$7,MATCH(Y331,'P-07 HACCP score'!$B$3:$B$7,0),MATCH('D-14 Ernst'!U$2,'P-07 HACCP score'!$C$2:$E$2,0))</f>
        <v>0</v>
      </c>
      <c r="BP331" s="6">
        <f>INDEX('P-07 HACCP score'!$C$3:$E$7,MATCH(Z331,'P-07 HACCP score'!$B$3:$B$7,0),MATCH('D-14 Ernst'!V$2,'P-07 HACCP score'!$C$2:$E$2,0))</f>
        <v>0</v>
      </c>
      <c r="BQ331" s="6">
        <f>INDEX('P-07 HACCP score'!$C$3:$E$7,MATCH(AA331,'P-07 HACCP score'!$B$3:$B$7,0),MATCH('D-14 Ernst'!W$2,'P-07 HACCP score'!$C$2:$E$2,0))</f>
        <v>0</v>
      </c>
      <c r="BR331" s="6">
        <f>INDEX('P-07 HACCP score'!$C$3:$E$7,MATCH(AB331,'P-07 HACCP score'!$B$3:$B$7,0),MATCH('D-14 Ernst'!X$2,'P-07 HACCP score'!$C$2:$E$2,0))</f>
        <v>0</v>
      </c>
      <c r="BS331" s="6">
        <f>INDEX('P-07 HACCP score'!$C$3:$E$7,MATCH(AC331,'P-07 HACCP score'!$B$3:$B$7,0),MATCH('D-14 Ernst'!Y$2,'P-07 HACCP score'!$C$2:$E$2,0))</f>
        <v>0</v>
      </c>
      <c r="BT331" s="6">
        <f>INDEX('P-07 HACCP score'!$C$3:$E$7,MATCH(AD331,'P-07 HACCP score'!$B$3:$B$7,0),MATCH('D-14 Ernst'!Z$2,'P-07 HACCP score'!$C$2:$E$2,0))</f>
        <v>0</v>
      </c>
      <c r="BU331" s="6">
        <f>INDEX('P-07 HACCP score'!$C$3:$E$7,MATCH(AE331,'P-07 HACCP score'!$B$3:$B$7,0),MATCH('D-14 Ernst'!AA$2,'P-07 HACCP score'!$C$2:$E$2,0))</f>
        <v>0</v>
      </c>
      <c r="BV331" s="6">
        <f>INDEX('P-07 HACCP score'!$C$3:$E$7,MATCH(AF331,'P-07 HACCP score'!$B$3:$B$7,0),MATCH('D-14 Ernst'!AB$2,'P-07 HACCP score'!$C$2:$E$2,0))</f>
        <v>0</v>
      </c>
      <c r="BW331" s="6">
        <f>INDEX('P-07 HACCP score'!$C$3:$E$7,MATCH(AG331,'P-07 HACCP score'!$B$3:$B$7,0),MATCH('D-14 Ernst'!AC$2,'P-07 HACCP score'!$C$2:$E$2,0))</f>
        <v>0</v>
      </c>
      <c r="BX331" s="6">
        <f>INDEX('P-07 HACCP score'!$C$3:$E$7,MATCH(AH331,'P-07 HACCP score'!$B$3:$B$7,0),MATCH('D-14 Ernst'!AD$2,'P-07 HACCP score'!$C$2:$E$2,0))</f>
        <v>0</v>
      </c>
    </row>
    <row r="332" spans="1:76" s="6" customFormat="1" x14ac:dyDescent="0.45">
      <c r="A332" s="47">
        <v>20030</v>
      </c>
      <c r="B332" s="6" t="s">
        <v>327</v>
      </c>
      <c r="C332" s="6" t="s">
        <v>117</v>
      </c>
      <c r="D332" s="21" t="s">
        <v>266</v>
      </c>
      <c r="E332" s="22"/>
      <c r="F332" s="22"/>
      <c r="G332" s="22"/>
      <c r="H332" s="25"/>
      <c r="I332" s="25"/>
      <c r="J332" s="25"/>
      <c r="K332" s="25"/>
      <c r="L332" s="25"/>
      <c r="M332" s="22"/>
      <c r="N332" s="22"/>
      <c r="O332" s="26"/>
      <c r="P332" s="26"/>
      <c r="Q332" s="22"/>
      <c r="R332" s="22"/>
      <c r="S332" s="22"/>
      <c r="T332" s="22"/>
      <c r="U332" s="22"/>
      <c r="V332" s="22"/>
      <c r="W332" s="22"/>
      <c r="X332" s="22"/>
      <c r="Y332" s="22"/>
      <c r="Z332" s="22"/>
      <c r="AA332" s="22"/>
      <c r="AB332" s="22"/>
      <c r="AC332" s="22"/>
      <c r="AD332" s="22"/>
      <c r="AE332" s="22"/>
      <c r="AF332" s="22"/>
      <c r="AG332" s="22"/>
      <c r="AH332" s="22"/>
      <c r="AI332" s="4">
        <f>COUNTIF(AU332:AW332,5)+COUNTIF(BC332:BD332,5)+COUNTIF(BG332:BX332,5)+COUNTIF(AU332:AW332,9)+COUNTIF(BC332:BD332,9)+COUNTIF(BG332:BX332,9)</f>
        <v>0</v>
      </c>
      <c r="AJ332" s="4">
        <f>COUNTIF(AU332:AW332,15)+COUNTIF(BC332:BD332,15)+COUNTIF(BG332:BX332,15)+COUNTIF(AU332:AW332,25)+COUNTIF(BC332:BD332,25)+COUNTIF(BG332:BX332,25)</f>
        <v>0</v>
      </c>
      <c r="AK332" s="4" t="str">
        <f>IF(AJ332&gt;=1,"HOOG",IF(AI332&gt;=2,"MIDDEN","LAAG"))</f>
        <v>LAAG</v>
      </c>
      <c r="AL332" s="4" t="str">
        <f>IF(AND(AJ332=1,OR(G332="H",X332="H"),TEXT(D332,0)&lt;&gt;"4"),"J","N" )</f>
        <v>N</v>
      </c>
      <c r="AM332" s="4" t="s">
        <v>34</v>
      </c>
      <c r="AN332" s="80" t="str">
        <f>IF(OR(AM332="J",AL332="J"),"MIDDEN",AK332)</f>
        <v>LAAG</v>
      </c>
      <c r="AO332" s="4" t="s">
        <v>32</v>
      </c>
      <c r="AP332" s="4" t="s">
        <v>33</v>
      </c>
      <c r="AQ332" s="4" t="s">
        <v>34</v>
      </c>
      <c r="AR332" s="4" t="str">
        <f>IF(AND(AO332="H",AP332="K"),"J",IF(OR(AND(AO332="L",AP332="K",AQ332="J"),AND(AO332="H",AP332="G",AQ332="J")),"J","N"))</f>
        <v>N</v>
      </c>
      <c r="AS332" s="4" t="s">
        <v>34</v>
      </c>
      <c r="AT332" s="4" t="str">
        <f>IF(AR332="N",AN332,IF(AN332="LAAG","MIDDEN","HOOG"))</f>
        <v>LAAG</v>
      </c>
      <c r="AU332" s="6">
        <f>INDEX('P-07 HACCP score'!$C$3:$E$7,MATCH(E332,'P-07 HACCP score'!$B$3:$B$7,0),MATCH('D-14 Ernst'!A$2,'P-07 HACCP score'!$C$2:$E$2,0))</f>
        <v>0</v>
      </c>
      <c r="AV332" s="6">
        <f>INDEX('P-07 HACCP score'!$C$3:$E$7,MATCH(F332,'P-07 HACCP score'!$B$3:$B$7,0),MATCH('D-14 Ernst'!B$2,'P-07 HACCP score'!$C$2:$E$2,0))</f>
        <v>0</v>
      </c>
      <c r="AW332" s="6">
        <f>INDEX('P-07 HACCP score'!$C$3:$E$7,MATCH(G332,'P-07 HACCP score'!$B$3:$B$7,0),MATCH('D-14 Ernst'!C$2,'P-07 HACCP score'!$C$2:$E$2,0))</f>
        <v>0</v>
      </c>
      <c r="AX332" s="6">
        <f>INDEX('P-07 HACCP score'!$C$3:$E$7,MATCH(H332,'P-07 HACCP score'!$B$3:$B$7,0),MATCH('D-14 Ernst'!D$2,'P-07 HACCP score'!$C$2:$E$2,0))</f>
        <v>0</v>
      </c>
      <c r="AY332" s="6">
        <f>INDEX('P-07 HACCP score'!$C$3:$E$7,MATCH(I332,'P-07 HACCP score'!$B$3:$B$7,0),MATCH('D-14 Ernst'!E$2,'P-07 HACCP score'!$C$2:$E$2,0))</f>
        <v>0</v>
      </c>
      <c r="AZ332" s="6">
        <f>INDEX('P-07 HACCP score'!$C$3:$E$7,MATCH(J332,'P-07 HACCP score'!$B$3:$B$7,0),MATCH('D-14 Ernst'!F$2,'P-07 HACCP score'!$C$2:$E$2,0))</f>
        <v>0</v>
      </c>
      <c r="BA332" s="6">
        <f>INDEX('P-07 HACCP score'!$C$3:$E$7,MATCH(K332,'P-07 HACCP score'!$B$3:$B$7,0),MATCH('D-14 Ernst'!G$2,'P-07 HACCP score'!$C$2:$E$2,0))</f>
        <v>0</v>
      </c>
      <c r="BB332" s="6">
        <f>INDEX('P-07 HACCP score'!$C$3:$E$7,MATCH(L332,'P-07 HACCP score'!$B$3:$B$7,0),MATCH('D-14 Ernst'!H$2,'P-07 HACCP score'!$C$2:$E$2,0))</f>
        <v>0</v>
      </c>
      <c r="BC332" s="6">
        <f>INDEX('P-07 HACCP score'!$C$3:$E$7,MATCH(M332,'P-07 HACCP score'!$B$3:$B$7,0),MATCH('D-14 Ernst'!I$2,'P-07 HACCP score'!$C$2:$E$2,0))</f>
        <v>0</v>
      </c>
      <c r="BD332" s="6">
        <f>INDEX('P-07 HACCP score'!$C$3:$E$7,MATCH(N332,'P-07 HACCP score'!$B$3:$B$7,0),MATCH('D-14 Ernst'!J$2,'P-07 HACCP score'!$C$2:$E$2,0))</f>
        <v>0</v>
      </c>
      <c r="BE332" s="6">
        <f>INDEX('P-07 HACCP score'!$C$3:$E$7,MATCH(O332,'P-07 HACCP score'!$B$3:$B$7,0),MATCH('D-14 Ernst'!K$2,'P-07 HACCP score'!$C$2:$E$2,0))</f>
        <v>0</v>
      </c>
      <c r="BF332" s="6">
        <f>INDEX('P-07 HACCP score'!$C$3:$E$7,MATCH(P332,'P-07 HACCP score'!$B$3:$B$7,0),MATCH('D-14 Ernst'!L$2,'P-07 HACCP score'!$C$2:$E$2,0))</f>
        <v>0</v>
      </c>
      <c r="BG332" s="6">
        <f>INDEX('P-07 HACCP score'!$C$3:$E$7,MATCH(Q332,'P-07 HACCP score'!$B$3:$B$7,0),MATCH('D-14 Ernst'!M$2,'P-07 HACCP score'!$C$2:$E$2,0))</f>
        <v>0</v>
      </c>
      <c r="BH332" s="6">
        <f>INDEX('P-07 HACCP score'!$C$3:$E$7,MATCH(R332,'P-07 HACCP score'!$B$3:$B$7,0),MATCH('D-14 Ernst'!N$2,'P-07 HACCP score'!$C$2:$E$2,0))</f>
        <v>0</v>
      </c>
      <c r="BI332" s="6">
        <f>INDEX('P-07 HACCP score'!$C$3:$E$7,MATCH(S332,'P-07 HACCP score'!$B$3:$B$7,0),MATCH('D-14 Ernst'!O$2,'P-07 HACCP score'!$C$2:$E$2,0))</f>
        <v>0</v>
      </c>
      <c r="BJ332" s="6">
        <f>INDEX('P-07 HACCP score'!$C$3:$E$7,MATCH(T332,'P-07 HACCP score'!$B$3:$B$7,0),MATCH('D-14 Ernst'!P$2,'P-07 HACCP score'!$C$2:$E$2,0))</f>
        <v>0</v>
      </c>
      <c r="BK332" s="6">
        <f>INDEX('P-07 HACCP score'!$C$3:$E$7,MATCH(U332,'P-07 HACCP score'!$B$3:$B$7,0),MATCH('D-14 Ernst'!Q$2,'P-07 HACCP score'!$C$2:$E$2,0))</f>
        <v>0</v>
      </c>
      <c r="BL332" s="6">
        <f>INDEX('P-07 HACCP score'!$C$3:$E$7,MATCH(V332,'P-07 HACCP score'!$B$3:$B$7,0),MATCH('D-14 Ernst'!R$2,'P-07 HACCP score'!$C$2:$E$2,0))</f>
        <v>0</v>
      </c>
      <c r="BM332" s="6">
        <f>INDEX('P-07 HACCP score'!$C$3:$E$7,MATCH(W332,'P-07 HACCP score'!$B$3:$B$7,0),MATCH('D-14 Ernst'!S$2,'P-07 HACCP score'!$C$2:$E$2,0))</f>
        <v>0</v>
      </c>
      <c r="BN332" s="6">
        <f>INDEX('P-07 HACCP score'!$C$3:$E$7,MATCH(X332,'P-07 HACCP score'!$B$3:$B$7,0),MATCH('D-14 Ernst'!T$2,'P-07 HACCP score'!$C$2:$E$2,0))</f>
        <v>0</v>
      </c>
      <c r="BO332" s="6">
        <f>INDEX('P-07 HACCP score'!$C$3:$E$7,MATCH(Y332,'P-07 HACCP score'!$B$3:$B$7,0),MATCH('D-14 Ernst'!U$2,'P-07 HACCP score'!$C$2:$E$2,0))</f>
        <v>0</v>
      </c>
      <c r="BP332" s="6">
        <f>INDEX('P-07 HACCP score'!$C$3:$E$7,MATCH(Z332,'P-07 HACCP score'!$B$3:$B$7,0),MATCH('D-14 Ernst'!V$2,'P-07 HACCP score'!$C$2:$E$2,0))</f>
        <v>0</v>
      </c>
      <c r="BQ332" s="6">
        <f>INDEX('P-07 HACCP score'!$C$3:$E$7,MATCH(AA332,'P-07 HACCP score'!$B$3:$B$7,0),MATCH('D-14 Ernst'!W$2,'P-07 HACCP score'!$C$2:$E$2,0))</f>
        <v>0</v>
      </c>
      <c r="BR332" s="6">
        <f>INDEX('P-07 HACCP score'!$C$3:$E$7,MATCH(AB332,'P-07 HACCP score'!$B$3:$B$7,0),MATCH('D-14 Ernst'!X$2,'P-07 HACCP score'!$C$2:$E$2,0))</f>
        <v>0</v>
      </c>
      <c r="BS332" s="6">
        <f>INDEX('P-07 HACCP score'!$C$3:$E$7,MATCH(AC332,'P-07 HACCP score'!$B$3:$B$7,0),MATCH('D-14 Ernst'!Y$2,'P-07 HACCP score'!$C$2:$E$2,0))</f>
        <v>0</v>
      </c>
      <c r="BT332" s="6">
        <f>INDEX('P-07 HACCP score'!$C$3:$E$7,MATCH(AD332,'P-07 HACCP score'!$B$3:$B$7,0),MATCH('D-14 Ernst'!Z$2,'P-07 HACCP score'!$C$2:$E$2,0))</f>
        <v>0</v>
      </c>
      <c r="BU332" s="6">
        <f>INDEX('P-07 HACCP score'!$C$3:$E$7,MATCH(AE332,'P-07 HACCP score'!$B$3:$B$7,0),MATCH('D-14 Ernst'!AA$2,'P-07 HACCP score'!$C$2:$E$2,0))</f>
        <v>0</v>
      </c>
      <c r="BV332" s="6">
        <f>INDEX('P-07 HACCP score'!$C$3:$E$7,MATCH(AF332,'P-07 HACCP score'!$B$3:$B$7,0),MATCH('D-14 Ernst'!AB$2,'P-07 HACCP score'!$C$2:$E$2,0))</f>
        <v>0</v>
      </c>
      <c r="BW332" s="6">
        <f>INDEX('P-07 HACCP score'!$C$3:$E$7,MATCH(AG332,'P-07 HACCP score'!$B$3:$B$7,0),MATCH('D-14 Ernst'!AC$2,'P-07 HACCP score'!$C$2:$E$2,0))</f>
        <v>0</v>
      </c>
      <c r="BX332" s="6">
        <f>INDEX('P-07 HACCP score'!$C$3:$E$7,MATCH(AH332,'P-07 HACCP score'!$B$3:$B$7,0),MATCH('D-14 Ernst'!AD$2,'P-07 HACCP score'!$C$2:$E$2,0))</f>
        <v>0</v>
      </c>
    </row>
    <row r="333" spans="1:76" s="6" customFormat="1" x14ac:dyDescent="0.45">
      <c r="A333" s="86">
        <v>20029</v>
      </c>
      <c r="B333" s="95" t="s">
        <v>965</v>
      </c>
      <c r="C333" s="6" t="s">
        <v>117</v>
      </c>
      <c r="D333" s="21" t="s">
        <v>266</v>
      </c>
      <c r="E333" s="22"/>
      <c r="F333" s="22"/>
      <c r="G333" s="22"/>
      <c r="H333" s="25"/>
      <c r="I333" s="25"/>
      <c r="J333" s="25"/>
      <c r="K333" s="25"/>
      <c r="L333" s="25"/>
      <c r="M333" s="22"/>
      <c r="N333" s="22"/>
      <c r="O333" s="26"/>
      <c r="P333" s="26"/>
      <c r="Q333" s="22"/>
      <c r="R333" s="22"/>
      <c r="S333" s="22"/>
      <c r="T333" s="22"/>
      <c r="U333" s="22"/>
      <c r="V333" s="22"/>
      <c r="W333" s="22"/>
      <c r="X333" s="22"/>
      <c r="Y333" s="22"/>
      <c r="Z333" s="22"/>
      <c r="AA333" s="22"/>
      <c r="AB333" s="22"/>
      <c r="AC333" s="22"/>
      <c r="AD333" s="22"/>
      <c r="AE333" s="22"/>
      <c r="AF333" s="22"/>
      <c r="AG333" s="22"/>
      <c r="AH333" s="22"/>
      <c r="AI333" s="4">
        <f>COUNTIF(AU333:AW333,5)+COUNTIF(BC333:BD333,5)+COUNTIF(BG333:BX333,5)+COUNTIF(AU333:AW333,9)+COUNTIF(BC333:BD333,9)+COUNTIF(BG333:BX333,9)</f>
        <v>0</v>
      </c>
      <c r="AJ333" s="4">
        <f>COUNTIF(AU333:AW333,15)+COUNTIF(BC333:BD333,15)+COUNTIF(BG333:BX333,15)+COUNTIF(AU333:AW333,25)+COUNTIF(BC333:BD333,25)+COUNTIF(BG333:BX333,25)</f>
        <v>0</v>
      </c>
      <c r="AK333" s="4" t="str">
        <f>IF(AJ333&gt;=1,"HOOG",IF(AI333&gt;=2,"MIDDEN","LAAG"))</f>
        <v>LAAG</v>
      </c>
      <c r="AL333" s="4" t="str">
        <f>IF(AND(AJ333=1,OR(G333="H",X333="H"),TEXT(D333,0)&lt;&gt;"4"),"J","N" )</f>
        <v>N</v>
      </c>
      <c r="AM333" s="4" t="s">
        <v>112</v>
      </c>
      <c r="AN333" s="80" t="str">
        <f>IF(OR(AM333="J",AL333="J"),"MIDDEN",AK333)</f>
        <v>MIDDEN</v>
      </c>
      <c r="AO333" s="4" t="s">
        <v>32</v>
      </c>
      <c r="AP333" s="4" t="s">
        <v>33</v>
      </c>
      <c r="AQ333" s="4" t="s">
        <v>34</v>
      </c>
      <c r="AR333" s="4" t="s">
        <v>34</v>
      </c>
      <c r="AS333" s="4" t="s">
        <v>34</v>
      </c>
      <c r="AT333" s="4" t="str">
        <f>IF(AR333="N",AN333,IF(AN333="LAAG","MIDDEN","HOOG"))</f>
        <v>MIDDEN</v>
      </c>
      <c r="AU333" s="6">
        <f>INDEX('P-07 HACCP score'!$C$3:$E$7,MATCH(E333,'P-07 HACCP score'!$B$3:$B$7,0),MATCH('D-14 Ernst'!A$2,'P-07 HACCP score'!$C$2:$E$2,0))</f>
        <v>0</v>
      </c>
      <c r="AV333" s="6">
        <f>INDEX('P-07 HACCP score'!$C$3:$E$7,MATCH(F333,'P-07 HACCP score'!$B$3:$B$7,0),MATCH('D-14 Ernst'!B$2,'P-07 HACCP score'!$C$2:$E$2,0))</f>
        <v>0</v>
      </c>
      <c r="AW333" s="6">
        <f>INDEX('P-07 HACCP score'!$C$3:$E$7,MATCH(G333,'P-07 HACCP score'!$B$3:$B$7,0),MATCH('D-14 Ernst'!C$2,'P-07 HACCP score'!$C$2:$E$2,0))</f>
        <v>0</v>
      </c>
      <c r="AX333" s="6">
        <f>INDEX('P-07 HACCP score'!$C$3:$E$7,MATCH(H333,'P-07 HACCP score'!$B$3:$B$7,0),MATCH('D-14 Ernst'!D$2,'P-07 HACCP score'!$C$2:$E$2,0))</f>
        <v>0</v>
      </c>
      <c r="AY333" s="6">
        <f>INDEX('P-07 HACCP score'!$C$3:$E$7,MATCH(I333,'P-07 HACCP score'!$B$3:$B$7,0),MATCH('D-14 Ernst'!E$2,'P-07 HACCP score'!$C$2:$E$2,0))</f>
        <v>0</v>
      </c>
      <c r="AZ333" s="6">
        <f>INDEX('P-07 HACCP score'!$C$3:$E$7,MATCH(J333,'P-07 HACCP score'!$B$3:$B$7,0),MATCH('D-14 Ernst'!F$2,'P-07 HACCP score'!$C$2:$E$2,0))</f>
        <v>0</v>
      </c>
      <c r="BA333" s="6">
        <f>INDEX('P-07 HACCP score'!$C$3:$E$7,MATCH(K333,'P-07 HACCP score'!$B$3:$B$7,0),MATCH('D-14 Ernst'!G$2,'P-07 HACCP score'!$C$2:$E$2,0))</f>
        <v>0</v>
      </c>
      <c r="BB333" s="6">
        <f>INDEX('P-07 HACCP score'!$C$3:$E$7,MATCH(L333,'P-07 HACCP score'!$B$3:$B$7,0),MATCH('D-14 Ernst'!H$2,'P-07 HACCP score'!$C$2:$E$2,0))</f>
        <v>0</v>
      </c>
      <c r="BC333" s="6">
        <f>INDEX('P-07 HACCP score'!$C$3:$E$7,MATCH(M333,'P-07 HACCP score'!$B$3:$B$7,0),MATCH('D-14 Ernst'!I$2,'P-07 HACCP score'!$C$2:$E$2,0))</f>
        <v>0</v>
      </c>
      <c r="BD333" s="6">
        <f>INDEX('P-07 HACCP score'!$C$3:$E$7,MATCH(N333,'P-07 HACCP score'!$B$3:$B$7,0),MATCH('D-14 Ernst'!J$2,'P-07 HACCP score'!$C$2:$E$2,0))</f>
        <v>0</v>
      </c>
      <c r="BE333" s="6">
        <f>INDEX('P-07 HACCP score'!$C$3:$E$7,MATCH(O333,'P-07 HACCP score'!$B$3:$B$7,0),MATCH('D-14 Ernst'!K$2,'P-07 HACCP score'!$C$2:$E$2,0))</f>
        <v>0</v>
      </c>
      <c r="BF333" s="6">
        <f>INDEX('P-07 HACCP score'!$C$3:$E$7,MATCH(P333,'P-07 HACCP score'!$B$3:$B$7,0),MATCH('D-14 Ernst'!L$2,'P-07 HACCP score'!$C$2:$E$2,0))</f>
        <v>0</v>
      </c>
      <c r="BG333" s="6">
        <f>INDEX('P-07 HACCP score'!$C$3:$E$7,MATCH(Q333,'P-07 HACCP score'!$B$3:$B$7,0),MATCH('D-14 Ernst'!M$2,'P-07 HACCP score'!$C$2:$E$2,0))</f>
        <v>0</v>
      </c>
      <c r="BH333" s="6">
        <f>INDEX('P-07 HACCP score'!$C$3:$E$7,MATCH(R333,'P-07 HACCP score'!$B$3:$B$7,0),MATCH('D-14 Ernst'!N$2,'P-07 HACCP score'!$C$2:$E$2,0))</f>
        <v>0</v>
      </c>
      <c r="BI333" s="6">
        <f>INDEX('P-07 HACCP score'!$C$3:$E$7,MATCH(S333,'P-07 HACCP score'!$B$3:$B$7,0),MATCH('D-14 Ernst'!O$2,'P-07 HACCP score'!$C$2:$E$2,0))</f>
        <v>0</v>
      </c>
      <c r="BJ333" s="6">
        <f>INDEX('P-07 HACCP score'!$C$3:$E$7,MATCH(T333,'P-07 HACCP score'!$B$3:$B$7,0),MATCH('D-14 Ernst'!P$2,'P-07 HACCP score'!$C$2:$E$2,0))</f>
        <v>0</v>
      </c>
      <c r="BK333" s="6">
        <f>INDEX('P-07 HACCP score'!$C$3:$E$7,MATCH(U333,'P-07 HACCP score'!$B$3:$B$7,0),MATCH('D-14 Ernst'!Q$2,'P-07 HACCP score'!$C$2:$E$2,0))</f>
        <v>0</v>
      </c>
      <c r="BL333" s="6">
        <f>INDEX('P-07 HACCP score'!$C$3:$E$7,MATCH(V333,'P-07 HACCP score'!$B$3:$B$7,0),MATCH('D-14 Ernst'!R$2,'P-07 HACCP score'!$C$2:$E$2,0))</f>
        <v>0</v>
      </c>
      <c r="BM333" s="6">
        <f>INDEX('P-07 HACCP score'!$C$3:$E$7,MATCH(W333,'P-07 HACCP score'!$B$3:$B$7,0),MATCH('D-14 Ernst'!S$2,'P-07 HACCP score'!$C$2:$E$2,0))</f>
        <v>0</v>
      </c>
      <c r="BN333" s="6">
        <f>INDEX('P-07 HACCP score'!$C$3:$E$7,MATCH(X333,'P-07 HACCP score'!$B$3:$B$7,0),MATCH('D-14 Ernst'!T$2,'P-07 HACCP score'!$C$2:$E$2,0))</f>
        <v>0</v>
      </c>
      <c r="BO333" s="6">
        <f>INDEX('P-07 HACCP score'!$C$3:$E$7,MATCH(Y333,'P-07 HACCP score'!$B$3:$B$7,0),MATCH('D-14 Ernst'!U$2,'P-07 HACCP score'!$C$2:$E$2,0))</f>
        <v>0</v>
      </c>
      <c r="BP333" s="6">
        <f>INDEX('P-07 HACCP score'!$C$3:$E$7,MATCH(Z333,'P-07 HACCP score'!$B$3:$B$7,0),MATCH('D-14 Ernst'!V$2,'P-07 HACCP score'!$C$2:$E$2,0))</f>
        <v>0</v>
      </c>
      <c r="BQ333" s="6">
        <f>INDEX('P-07 HACCP score'!$C$3:$E$7,MATCH(AA333,'P-07 HACCP score'!$B$3:$B$7,0),MATCH('D-14 Ernst'!W$2,'P-07 HACCP score'!$C$2:$E$2,0))</f>
        <v>0</v>
      </c>
      <c r="BR333" s="6">
        <f>INDEX('P-07 HACCP score'!$C$3:$E$7,MATCH(AB333,'P-07 HACCP score'!$B$3:$B$7,0),MATCH('D-14 Ernst'!X$2,'P-07 HACCP score'!$C$2:$E$2,0))</f>
        <v>0</v>
      </c>
      <c r="BS333" s="6">
        <f>INDEX('P-07 HACCP score'!$C$3:$E$7,MATCH(AC333,'P-07 HACCP score'!$B$3:$B$7,0),MATCH('D-14 Ernst'!Y$2,'P-07 HACCP score'!$C$2:$E$2,0))</f>
        <v>0</v>
      </c>
      <c r="BT333" s="6">
        <f>INDEX('P-07 HACCP score'!$C$3:$E$7,MATCH(AD333,'P-07 HACCP score'!$B$3:$B$7,0),MATCH('D-14 Ernst'!Z$2,'P-07 HACCP score'!$C$2:$E$2,0))</f>
        <v>0</v>
      </c>
      <c r="BU333" s="6">
        <f>INDEX('P-07 HACCP score'!$C$3:$E$7,MATCH(AE333,'P-07 HACCP score'!$B$3:$B$7,0),MATCH('D-14 Ernst'!AA$2,'P-07 HACCP score'!$C$2:$E$2,0))</f>
        <v>0</v>
      </c>
      <c r="BV333" s="6">
        <f>INDEX('P-07 HACCP score'!$C$3:$E$7,MATCH(AF333,'P-07 HACCP score'!$B$3:$B$7,0),MATCH('D-14 Ernst'!AB$2,'P-07 HACCP score'!$C$2:$E$2,0))</f>
        <v>0</v>
      </c>
      <c r="BW333" s="6">
        <f>INDEX('P-07 HACCP score'!$C$3:$E$7,MATCH(AG333,'P-07 HACCP score'!$B$3:$B$7,0),MATCH('D-14 Ernst'!AC$2,'P-07 HACCP score'!$C$2:$E$2,0))</f>
        <v>0</v>
      </c>
      <c r="BX333" s="6">
        <f>INDEX('P-07 HACCP score'!$C$3:$E$7,MATCH(AH333,'P-07 HACCP score'!$B$3:$B$7,0),MATCH('D-14 Ernst'!AD$2,'P-07 HACCP score'!$C$2:$E$2,0))</f>
        <v>0</v>
      </c>
    </row>
    <row r="334" spans="1:76" s="6" customFormat="1" x14ac:dyDescent="0.45">
      <c r="A334" s="92">
        <v>20084</v>
      </c>
      <c r="B334" s="6" t="s">
        <v>719</v>
      </c>
      <c r="C334" s="40" t="s">
        <v>117</v>
      </c>
      <c r="D334" s="83">
        <v>7</v>
      </c>
      <c r="E334" s="22"/>
      <c r="F334" s="22"/>
      <c r="G334" s="22"/>
      <c r="H334" s="25"/>
      <c r="I334" s="25"/>
      <c r="J334" s="25"/>
      <c r="K334" s="25"/>
      <c r="L334" s="25"/>
      <c r="M334" s="22"/>
      <c r="N334" s="22"/>
      <c r="O334" s="26"/>
      <c r="P334" s="26"/>
      <c r="Q334" s="22"/>
      <c r="R334" s="22"/>
      <c r="S334" s="22"/>
      <c r="T334" s="22"/>
      <c r="U334" s="22"/>
      <c r="V334" s="22"/>
      <c r="W334" s="22"/>
      <c r="X334" s="22"/>
      <c r="Y334" s="22"/>
      <c r="Z334" s="22"/>
      <c r="AA334" s="22"/>
      <c r="AB334" s="22"/>
      <c r="AC334" s="22"/>
      <c r="AD334" s="22"/>
      <c r="AE334" s="22"/>
      <c r="AF334" s="22"/>
      <c r="AG334" s="22"/>
      <c r="AH334" s="22"/>
      <c r="AI334" s="4">
        <f>COUNTIF(AU334:AW334,5)+COUNTIF(BC334:BD334,5)+COUNTIF(BG334:BX334,5)+COUNTIF(AU334:AW334,9)+COUNTIF(BC334:BD334,9)+COUNTIF(BG334:BX334,9)</f>
        <v>0</v>
      </c>
      <c r="AJ334" s="4">
        <f>COUNTIF(AU334:AW334,15)+COUNTIF(BC334:BD334,15)+COUNTIF(BG334:BX334,15)+COUNTIF(AU334:AW334,25)+COUNTIF(BC334:BD334,25)+COUNTIF(BG334:BX334,25)</f>
        <v>0</v>
      </c>
      <c r="AK334" s="4" t="str">
        <f>IF(AJ334&gt;=1,"HOOG",IF(AI334&gt;=2,"MIDDEN","LAAG"))</f>
        <v>LAAG</v>
      </c>
      <c r="AL334" s="4" t="str">
        <f>IF(AND(AJ334=1,OR(G334="H",X334="H"),TEXT(D334,0)&lt;&gt;"4"),"J","N" )</f>
        <v>N</v>
      </c>
      <c r="AM334" s="4" t="s">
        <v>34</v>
      </c>
      <c r="AN334" s="80" t="str">
        <f>IF(OR(AM334="J",AL334="J"),"MIDDEN",AK334)</f>
        <v>LAAG</v>
      </c>
      <c r="AO334" s="4" t="s">
        <v>32</v>
      </c>
      <c r="AP334" s="4" t="s">
        <v>33</v>
      </c>
      <c r="AQ334" s="4" t="s">
        <v>34</v>
      </c>
      <c r="AR334" s="4" t="str">
        <f>IF(AND(AO334="H",AP334="K"),"J",IF(OR(AND(AO334="L",AP334="K",AQ334="J"),AND(AO334="H",AP334="G",AQ334="J")),"J","N"))</f>
        <v>N</v>
      </c>
      <c r="AS334" s="4" t="s">
        <v>34</v>
      </c>
      <c r="AT334" s="4" t="str">
        <f>IF(AR334="N",AN334,IF(AN334="LAAG","MIDDEN","HOOG"))</f>
        <v>LAAG</v>
      </c>
      <c r="AU334" s="6">
        <f>INDEX('P-07 HACCP score'!$C$3:$E$7,MATCH(E334,'P-07 HACCP score'!$B$3:$B$7,0),MATCH('D-14 Ernst'!A$2,'P-07 HACCP score'!$C$2:$E$2,0))</f>
        <v>0</v>
      </c>
      <c r="AV334" s="6">
        <f>INDEX('P-07 HACCP score'!$C$3:$E$7,MATCH(F334,'P-07 HACCP score'!$B$3:$B$7,0),MATCH('D-14 Ernst'!B$2,'P-07 HACCP score'!$C$2:$E$2,0))</f>
        <v>0</v>
      </c>
      <c r="AW334" s="6">
        <f>INDEX('P-07 HACCP score'!$C$3:$E$7,MATCH(G334,'P-07 HACCP score'!$B$3:$B$7,0),MATCH('D-14 Ernst'!C$2,'P-07 HACCP score'!$C$2:$E$2,0))</f>
        <v>0</v>
      </c>
      <c r="AX334" s="6">
        <f>INDEX('P-07 HACCP score'!$C$3:$E$7,MATCH(H334,'P-07 HACCP score'!$B$3:$B$7,0),MATCH('D-14 Ernst'!D$2,'P-07 HACCP score'!$C$2:$E$2,0))</f>
        <v>0</v>
      </c>
      <c r="AY334" s="6">
        <f>INDEX('P-07 HACCP score'!$C$3:$E$7,MATCH(I334,'P-07 HACCP score'!$B$3:$B$7,0),MATCH('D-14 Ernst'!E$2,'P-07 HACCP score'!$C$2:$E$2,0))</f>
        <v>0</v>
      </c>
      <c r="AZ334" s="6">
        <f>INDEX('P-07 HACCP score'!$C$3:$E$7,MATCH(J334,'P-07 HACCP score'!$B$3:$B$7,0),MATCH('D-14 Ernst'!F$2,'P-07 HACCP score'!$C$2:$E$2,0))</f>
        <v>0</v>
      </c>
      <c r="BA334" s="6">
        <f>INDEX('P-07 HACCP score'!$C$3:$E$7,MATCH(K334,'P-07 HACCP score'!$B$3:$B$7,0),MATCH('D-14 Ernst'!G$2,'P-07 HACCP score'!$C$2:$E$2,0))</f>
        <v>0</v>
      </c>
      <c r="BB334" s="6">
        <f>INDEX('P-07 HACCP score'!$C$3:$E$7,MATCH(L334,'P-07 HACCP score'!$B$3:$B$7,0),MATCH('D-14 Ernst'!H$2,'P-07 HACCP score'!$C$2:$E$2,0))</f>
        <v>0</v>
      </c>
      <c r="BC334" s="6">
        <f>INDEX('P-07 HACCP score'!$C$3:$E$7,MATCH(M334,'P-07 HACCP score'!$B$3:$B$7,0),MATCH('D-14 Ernst'!I$2,'P-07 HACCP score'!$C$2:$E$2,0))</f>
        <v>0</v>
      </c>
      <c r="BD334" s="6">
        <f>INDEX('P-07 HACCP score'!$C$3:$E$7,MATCH(N334,'P-07 HACCP score'!$B$3:$B$7,0),MATCH('D-14 Ernst'!J$2,'P-07 HACCP score'!$C$2:$E$2,0))</f>
        <v>0</v>
      </c>
      <c r="BE334" s="6">
        <f>INDEX('P-07 HACCP score'!$C$3:$E$7,MATCH(O334,'P-07 HACCP score'!$B$3:$B$7,0),MATCH('D-14 Ernst'!K$2,'P-07 HACCP score'!$C$2:$E$2,0))</f>
        <v>0</v>
      </c>
      <c r="BF334" s="6">
        <f>INDEX('P-07 HACCP score'!$C$3:$E$7,MATCH(P334,'P-07 HACCP score'!$B$3:$B$7,0),MATCH('D-14 Ernst'!L$2,'P-07 HACCP score'!$C$2:$E$2,0))</f>
        <v>0</v>
      </c>
      <c r="BG334" s="6">
        <f>INDEX('P-07 HACCP score'!$C$3:$E$7,MATCH(Q334,'P-07 HACCP score'!$B$3:$B$7,0),MATCH('D-14 Ernst'!M$2,'P-07 HACCP score'!$C$2:$E$2,0))</f>
        <v>0</v>
      </c>
      <c r="BH334" s="6">
        <f>INDEX('P-07 HACCP score'!$C$3:$E$7,MATCH(R334,'P-07 HACCP score'!$B$3:$B$7,0),MATCH('D-14 Ernst'!N$2,'P-07 HACCP score'!$C$2:$E$2,0))</f>
        <v>0</v>
      </c>
      <c r="BI334" s="6">
        <f>INDEX('P-07 HACCP score'!$C$3:$E$7,MATCH(S334,'P-07 HACCP score'!$B$3:$B$7,0),MATCH('D-14 Ernst'!O$2,'P-07 HACCP score'!$C$2:$E$2,0))</f>
        <v>0</v>
      </c>
      <c r="BJ334" s="6">
        <f>INDEX('P-07 HACCP score'!$C$3:$E$7,MATCH(T334,'P-07 HACCP score'!$B$3:$B$7,0),MATCH('D-14 Ernst'!P$2,'P-07 HACCP score'!$C$2:$E$2,0))</f>
        <v>0</v>
      </c>
      <c r="BK334" s="6">
        <f>INDEX('P-07 HACCP score'!$C$3:$E$7,MATCH(U334,'P-07 HACCP score'!$B$3:$B$7,0),MATCH('D-14 Ernst'!Q$2,'P-07 HACCP score'!$C$2:$E$2,0))</f>
        <v>0</v>
      </c>
      <c r="BL334" s="6">
        <f>INDEX('P-07 HACCP score'!$C$3:$E$7,MATCH(V334,'P-07 HACCP score'!$B$3:$B$7,0),MATCH('D-14 Ernst'!R$2,'P-07 HACCP score'!$C$2:$E$2,0))</f>
        <v>0</v>
      </c>
      <c r="BM334" s="6">
        <f>INDEX('P-07 HACCP score'!$C$3:$E$7,MATCH(W334,'P-07 HACCP score'!$B$3:$B$7,0),MATCH('D-14 Ernst'!S$2,'P-07 HACCP score'!$C$2:$E$2,0))</f>
        <v>0</v>
      </c>
      <c r="BN334" s="6">
        <f>INDEX('P-07 HACCP score'!$C$3:$E$7,MATCH(X334,'P-07 HACCP score'!$B$3:$B$7,0),MATCH('D-14 Ernst'!T$2,'P-07 HACCP score'!$C$2:$E$2,0))</f>
        <v>0</v>
      </c>
      <c r="BO334" s="6">
        <f>INDEX('P-07 HACCP score'!$C$3:$E$7,MATCH(Y334,'P-07 HACCP score'!$B$3:$B$7,0),MATCH('D-14 Ernst'!U$2,'P-07 HACCP score'!$C$2:$E$2,0))</f>
        <v>0</v>
      </c>
      <c r="BP334" s="6">
        <f>INDEX('P-07 HACCP score'!$C$3:$E$7,MATCH(Z334,'P-07 HACCP score'!$B$3:$B$7,0),MATCH('D-14 Ernst'!V$2,'P-07 HACCP score'!$C$2:$E$2,0))</f>
        <v>0</v>
      </c>
      <c r="BQ334" s="6">
        <f>INDEX('P-07 HACCP score'!$C$3:$E$7,MATCH(AA334,'P-07 HACCP score'!$B$3:$B$7,0),MATCH('D-14 Ernst'!W$2,'P-07 HACCP score'!$C$2:$E$2,0))</f>
        <v>0</v>
      </c>
      <c r="BR334" s="6">
        <f>INDEX('P-07 HACCP score'!$C$3:$E$7,MATCH(AB334,'P-07 HACCP score'!$B$3:$B$7,0),MATCH('D-14 Ernst'!X$2,'P-07 HACCP score'!$C$2:$E$2,0))</f>
        <v>0</v>
      </c>
      <c r="BS334" s="6">
        <f>INDEX('P-07 HACCP score'!$C$3:$E$7,MATCH(AC334,'P-07 HACCP score'!$B$3:$B$7,0),MATCH('D-14 Ernst'!Y$2,'P-07 HACCP score'!$C$2:$E$2,0))</f>
        <v>0</v>
      </c>
      <c r="BT334" s="6">
        <f>INDEX('P-07 HACCP score'!$C$3:$E$7,MATCH(AD334,'P-07 HACCP score'!$B$3:$B$7,0),MATCH('D-14 Ernst'!Z$2,'P-07 HACCP score'!$C$2:$E$2,0))</f>
        <v>0</v>
      </c>
      <c r="BU334" s="6">
        <f>INDEX('P-07 HACCP score'!$C$3:$E$7,MATCH(AE334,'P-07 HACCP score'!$B$3:$B$7,0),MATCH('D-14 Ernst'!AA$2,'P-07 HACCP score'!$C$2:$E$2,0))</f>
        <v>0</v>
      </c>
      <c r="BV334" s="6">
        <f>INDEX('P-07 HACCP score'!$C$3:$E$7,MATCH(AF334,'P-07 HACCP score'!$B$3:$B$7,0),MATCH('D-14 Ernst'!AB$2,'P-07 HACCP score'!$C$2:$E$2,0))</f>
        <v>0</v>
      </c>
      <c r="BW334" s="6">
        <f>INDEX('P-07 HACCP score'!$C$3:$E$7,MATCH(AG334,'P-07 HACCP score'!$B$3:$B$7,0),MATCH('D-14 Ernst'!AC$2,'P-07 HACCP score'!$C$2:$E$2,0))</f>
        <v>0</v>
      </c>
      <c r="BX334" s="6">
        <f>INDEX('P-07 HACCP score'!$C$3:$E$7,MATCH(AH334,'P-07 HACCP score'!$B$3:$B$7,0),MATCH('D-14 Ernst'!AD$2,'P-07 HACCP score'!$C$2:$E$2,0))</f>
        <v>0</v>
      </c>
    </row>
    <row r="335" spans="1:76" s="6" customFormat="1" x14ac:dyDescent="0.45">
      <c r="A335" s="47">
        <v>20081</v>
      </c>
      <c r="B335" s="6" t="s">
        <v>1002</v>
      </c>
      <c r="C335" s="6" t="s">
        <v>117</v>
      </c>
      <c r="D335" s="21" t="s">
        <v>266</v>
      </c>
      <c r="E335" s="22"/>
      <c r="F335" s="22"/>
      <c r="G335" s="22"/>
      <c r="H335" s="25"/>
      <c r="I335" s="25"/>
      <c r="J335" s="25"/>
      <c r="K335" s="25"/>
      <c r="L335" s="25"/>
      <c r="M335" s="22"/>
      <c r="N335" s="22"/>
      <c r="O335" s="26"/>
      <c r="P335" s="26"/>
      <c r="Q335" s="22"/>
      <c r="R335" s="22"/>
      <c r="S335" s="22"/>
      <c r="T335" s="22"/>
      <c r="U335" s="22"/>
      <c r="V335" s="22"/>
      <c r="W335" s="22"/>
      <c r="X335" s="22"/>
      <c r="Y335" s="22"/>
      <c r="Z335" s="22"/>
      <c r="AA335" s="22"/>
      <c r="AB335" s="22"/>
      <c r="AC335" s="22"/>
      <c r="AD335" s="22"/>
      <c r="AE335" s="22"/>
      <c r="AF335" s="22"/>
      <c r="AG335" s="22"/>
      <c r="AH335" s="22"/>
      <c r="AI335" s="4">
        <f>COUNTIF(AU335:AW335,5)+COUNTIF(BC335:BD335,5)+COUNTIF(BG335:BX335,5)+COUNTIF(AU335:AW335,9)+COUNTIF(BC335:BD335,9)+COUNTIF(BG335:BX335,9)</f>
        <v>0</v>
      </c>
      <c r="AJ335" s="4">
        <f>COUNTIF(AU335:AW335,15)+COUNTIF(BC335:BD335,15)+COUNTIF(BG335:BX335,15)+COUNTIF(AU335:AW335,25)+COUNTIF(BC335:BD335,25)+COUNTIF(BG335:BX335,25)</f>
        <v>0</v>
      </c>
      <c r="AK335" s="4" t="str">
        <f>IF(AJ335&gt;=1,"HOOG",IF(AI335&gt;=2,"MIDDEN","LAAG"))</f>
        <v>LAAG</v>
      </c>
      <c r="AL335" s="4" t="str">
        <f>IF(AND(AJ335=1,OR(G335="H",X335="H"),TEXT(D335,0)&lt;&gt;"4"),"J","N" )</f>
        <v>N</v>
      </c>
      <c r="AM335" s="4" t="s">
        <v>34</v>
      </c>
      <c r="AN335" s="80" t="str">
        <f>IF(OR(AM335="J",AL335="J"),"MIDDEN",AK335)</f>
        <v>LAAG</v>
      </c>
      <c r="AO335" s="4" t="s">
        <v>32</v>
      </c>
      <c r="AP335" s="4" t="s">
        <v>33</v>
      </c>
      <c r="AQ335" s="4" t="s">
        <v>34</v>
      </c>
      <c r="AR335" s="4" t="str">
        <f>IF(AND(AO335="H",AP335="K"),"J",IF(OR(AND(AO335="L",AP335="K",AQ335="J"),AND(AO335="H",AP335="G",AQ335="J")),"J","N"))</f>
        <v>N</v>
      </c>
      <c r="AS335" s="4" t="s">
        <v>34</v>
      </c>
      <c r="AT335" s="4" t="str">
        <f>IF(AR335="N",AN335,IF(AN335="LAAG","MIDDEN","HOOG"))</f>
        <v>LAAG</v>
      </c>
      <c r="AU335" s="6">
        <f>INDEX('P-07 HACCP score'!$C$3:$E$7,MATCH(E335,'P-07 HACCP score'!$B$3:$B$7,0),MATCH('D-14 Ernst'!A$2,'P-07 HACCP score'!$C$2:$E$2,0))</f>
        <v>0</v>
      </c>
      <c r="AV335" s="6">
        <f>INDEX('P-07 HACCP score'!$C$3:$E$7,MATCH(F335,'P-07 HACCP score'!$B$3:$B$7,0),MATCH('D-14 Ernst'!B$2,'P-07 HACCP score'!$C$2:$E$2,0))</f>
        <v>0</v>
      </c>
      <c r="AW335" s="6">
        <f>INDEX('P-07 HACCP score'!$C$3:$E$7,MATCH(G335,'P-07 HACCP score'!$B$3:$B$7,0),MATCH('D-14 Ernst'!C$2,'P-07 HACCP score'!$C$2:$E$2,0))</f>
        <v>0</v>
      </c>
      <c r="AX335" s="6">
        <f>INDEX('P-07 HACCP score'!$C$3:$E$7,MATCH(H335,'P-07 HACCP score'!$B$3:$B$7,0),MATCH('D-14 Ernst'!D$2,'P-07 HACCP score'!$C$2:$E$2,0))</f>
        <v>0</v>
      </c>
      <c r="AY335" s="6">
        <f>INDEX('P-07 HACCP score'!$C$3:$E$7,MATCH(I335,'P-07 HACCP score'!$B$3:$B$7,0),MATCH('D-14 Ernst'!E$2,'P-07 HACCP score'!$C$2:$E$2,0))</f>
        <v>0</v>
      </c>
      <c r="AZ335" s="6">
        <f>INDEX('P-07 HACCP score'!$C$3:$E$7,MATCH(J335,'P-07 HACCP score'!$B$3:$B$7,0),MATCH('D-14 Ernst'!F$2,'P-07 HACCP score'!$C$2:$E$2,0))</f>
        <v>0</v>
      </c>
      <c r="BA335" s="6">
        <f>INDEX('P-07 HACCP score'!$C$3:$E$7,MATCH(K335,'P-07 HACCP score'!$B$3:$B$7,0),MATCH('D-14 Ernst'!G$2,'P-07 HACCP score'!$C$2:$E$2,0))</f>
        <v>0</v>
      </c>
      <c r="BB335" s="6">
        <f>INDEX('P-07 HACCP score'!$C$3:$E$7,MATCH(L335,'P-07 HACCP score'!$B$3:$B$7,0),MATCH('D-14 Ernst'!H$2,'P-07 HACCP score'!$C$2:$E$2,0))</f>
        <v>0</v>
      </c>
      <c r="BC335" s="6">
        <f>INDEX('P-07 HACCP score'!$C$3:$E$7,MATCH(M335,'P-07 HACCP score'!$B$3:$B$7,0),MATCH('D-14 Ernst'!I$2,'P-07 HACCP score'!$C$2:$E$2,0))</f>
        <v>0</v>
      </c>
      <c r="BD335" s="6">
        <f>INDEX('P-07 HACCP score'!$C$3:$E$7,MATCH(N335,'P-07 HACCP score'!$B$3:$B$7,0),MATCH('D-14 Ernst'!J$2,'P-07 HACCP score'!$C$2:$E$2,0))</f>
        <v>0</v>
      </c>
      <c r="BE335" s="6">
        <f>INDEX('P-07 HACCP score'!$C$3:$E$7,MATCH(O335,'P-07 HACCP score'!$B$3:$B$7,0),MATCH('D-14 Ernst'!K$2,'P-07 HACCP score'!$C$2:$E$2,0))</f>
        <v>0</v>
      </c>
      <c r="BF335" s="6">
        <f>INDEX('P-07 HACCP score'!$C$3:$E$7,MATCH(P335,'P-07 HACCP score'!$B$3:$B$7,0),MATCH('D-14 Ernst'!L$2,'P-07 HACCP score'!$C$2:$E$2,0))</f>
        <v>0</v>
      </c>
      <c r="BG335" s="6">
        <f>INDEX('P-07 HACCP score'!$C$3:$E$7,MATCH(Q335,'P-07 HACCP score'!$B$3:$B$7,0),MATCH('D-14 Ernst'!M$2,'P-07 HACCP score'!$C$2:$E$2,0))</f>
        <v>0</v>
      </c>
      <c r="BH335" s="6">
        <f>INDEX('P-07 HACCP score'!$C$3:$E$7,MATCH(R335,'P-07 HACCP score'!$B$3:$B$7,0),MATCH('D-14 Ernst'!N$2,'P-07 HACCP score'!$C$2:$E$2,0))</f>
        <v>0</v>
      </c>
      <c r="BI335" s="6">
        <f>INDEX('P-07 HACCP score'!$C$3:$E$7,MATCH(S335,'P-07 HACCP score'!$B$3:$B$7,0),MATCH('D-14 Ernst'!O$2,'P-07 HACCP score'!$C$2:$E$2,0))</f>
        <v>0</v>
      </c>
      <c r="BJ335" s="6">
        <f>INDEX('P-07 HACCP score'!$C$3:$E$7,MATCH(T335,'P-07 HACCP score'!$B$3:$B$7,0),MATCH('D-14 Ernst'!P$2,'P-07 HACCP score'!$C$2:$E$2,0))</f>
        <v>0</v>
      </c>
      <c r="BK335" s="6">
        <f>INDEX('P-07 HACCP score'!$C$3:$E$7,MATCH(U335,'P-07 HACCP score'!$B$3:$B$7,0),MATCH('D-14 Ernst'!Q$2,'P-07 HACCP score'!$C$2:$E$2,0))</f>
        <v>0</v>
      </c>
      <c r="BL335" s="6">
        <f>INDEX('P-07 HACCP score'!$C$3:$E$7,MATCH(V335,'P-07 HACCP score'!$B$3:$B$7,0),MATCH('D-14 Ernst'!R$2,'P-07 HACCP score'!$C$2:$E$2,0))</f>
        <v>0</v>
      </c>
      <c r="BM335" s="6">
        <f>INDEX('P-07 HACCP score'!$C$3:$E$7,MATCH(W335,'P-07 HACCP score'!$B$3:$B$7,0),MATCH('D-14 Ernst'!S$2,'P-07 HACCP score'!$C$2:$E$2,0))</f>
        <v>0</v>
      </c>
      <c r="BN335" s="6">
        <f>INDEX('P-07 HACCP score'!$C$3:$E$7,MATCH(X335,'P-07 HACCP score'!$B$3:$B$7,0),MATCH('D-14 Ernst'!T$2,'P-07 HACCP score'!$C$2:$E$2,0))</f>
        <v>0</v>
      </c>
      <c r="BO335" s="6">
        <f>INDEX('P-07 HACCP score'!$C$3:$E$7,MATCH(Y335,'P-07 HACCP score'!$B$3:$B$7,0),MATCH('D-14 Ernst'!U$2,'P-07 HACCP score'!$C$2:$E$2,0))</f>
        <v>0</v>
      </c>
      <c r="BP335" s="6">
        <f>INDEX('P-07 HACCP score'!$C$3:$E$7,MATCH(Z335,'P-07 HACCP score'!$B$3:$B$7,0),MATCH('D-14 Ernst'!V$2,'P-07 HACCP score'!$C$2:$E$2,0))</f>
        <v>0</v>
      </c>
      <c r="BQ335" s="6">
        <f>INDEX('P-07 HACCP score'!$C$3:$E$7,MATCH(AA335,'P-07 HACCP score'!$B$3:$B$7,0),MATCH('D-14 Ernst'!W$2,'P-07 HACCP score'!$C$2:$E$2,0))</f>
        <v>0</v>
      </c>
      <c r="BR335" s="6">
        <f>INDEX('P-07 HACCP score'!$C$3:$E$7,MATCH(AB335,'P-07 HACCP score'!$B$3:$B$7,0),MATCH('D-14 Ernst'!X$2,'P-07 HACCP score'!$C$2:$E$2,0))</f>
        <v>0</v>
      </c>
      <c r="BS335" s="6">
        <f>INDEX('P-07 HACCP score'!$C$3:$E$7,MATCH(AC335,'P-07 HACCP score'!$B$3:$B$7,0),MATCH('D-14 Ernst'!Y$2,'P-07 HACCP score'!$C$2:$E$2,0))</f>
        <v>0</v>
      </c>
      <c r="BT335" s="6">
        <f>INDEX('P-07 HACCP score'!$C$3:$E$7,MATCH(AD335,'P-07 HACCP score'!$B$3:$B$7,0),MATCH('D-14 Ernst'!Z$2,'P-07 HACCP score'!$C$2:$E$2,0))</f>
        <v>0</v>
      </c>
      <c r="BU335" s="6">
        <f>INDEX('P-07 HACCP score'!$C$3:$E$7,MATCH(AE335,'P-07 HACCP score'!$B$3:$B$7,0),MATCH('D-14 Ernst'!AA$2,'P-07 HACCP score'!$C$2:$E$2,0))</f>
        <v>0</v>
      </c>
      <c r="BV335" s="6">
        <f>INDEX('P-07 HACCP score'!$C$3:$E$7,MATCH(AF335,'P-07 HACCP score'!$B$3:$B$7,0),MATCH('D-14 Ernst'!AB$2,'P-07 HACCP score'!$C$2:$E$2,0))</f>
        <v>0</v>
      </c>
      <c r="BW335" s="6">
        <f>INDEX('P-07 HACCP score'!$C$3:$E$7,MATCH(AG335,'P-07 HACCP score'!$B$3:$B$7,0),MATCH('D-14 Ernst'!AC$2,'P-07 HACCP score'!$C$2:$E$2,0))</f>
        <v>0</v>
      </c>
      <c r="BX335" s="6">
        <f>INDEX('P-07 HACCP score'!$C$3:$E$7,MATCH(AH335,'P-07 HACCP score'!$B$3:$B$7,0),MATCH('D-14 Ernst'!AD$2,'P-07 HACCP score'!$C$2:$E$2,0))</f>
        <v>0</v>
      </c>
    </row>
    <row r="336" spans="1:76" s="6" customFormat="1" x14ac:dyDescent="0.45">
      <c r="A336" s="47">
        <v>20089</v>
      </c>
      <c r="B336" s="95" t="s">
        <v>1017</v>
      </c>
      <c r="C336" s="6" t="s">
        <v>117</v>
      </c>
      <c r="D336" s="21" t="s">
        <v>266</v>
      </c>
      <c r="E336" s="22"/>
      <c r="F336" s="22"/>
      <c r="G336" s="22"/>
      <c r="H336" s="25"/>
      <c r="I336" s="25"/>
      <c r="J336" s="25"/>
      <c r="K336" s="25"/>
      <c r="L336" s="25"/>
      <c r="M336" s="22"/>
      <c r="N336" s="22"/>
      <c r="O336" s="26"/>
      <c r="P336" s="26"/>
      <c r="Q336" s="22"/>
      <c r="R336" s="22"/>
      <c r="S336" s="22"/>
      <c r="T336" s="22"/>
      <c r="U336" s="22"/>
      <c r="V336" s="22"/>
      <c r="W336" s="22"/>
      <c r="X336" s="22"/>
      <c r="Y336" s="22"/>
      <c r="Z336" s="22"/>
      <c r="AA336" s="22"/>
      <c r="AB336" s="22"/>
      <c r="AC336" s="22"/>
      <c r="AD336" s="22"/>
      <c r="AE336" s="22"/>
      <c r="AF336" s="22"/>
      <c r="AG336" s="22"/>
      <c r="AH336" s="22"/>
      <c r="AI336" s="4">
        <f>COUNTIF(AU336:AW336,5)+COUNTIF(BC336:BD336,5)+COUNTIF(BG336:BX336,5)+COUNTIF(AU336:AW336,9)+COUNTIF(BC336:BD336,9)+COUNTIF(BG336:BX336,9)</f>
        <v>0</v>
      </c>
      <c r="AJ336" s="4">
        <f>COUNTIF(AU336:AW336,15)+COUNTIF(BC336:BD336,15)+COUNTIF(BG336:BX336,15)+COUNTIF(AU336:AW336,25)+COUNTIF(BC336:BD336,25)+COUNTIF(BG336:BX336,25)</f>
        <v>0</v>
      </c>
      <c r="AK336" s="4" t="str">
        <f>IF(AJ336&gt;=1,"HOOG",IF(AI336&gt;=2,"MIDDEN","LAAG"))</f>
        <v>LAAG</v>
      </c>
      <c r="AL336" s="4" t="str">
        <f>IF(AND(AJ336=1,OR(G336="H",X336="H"),TEXT(D336,0)&lt;&gt;"4"),"J","N" )</f>
        <v>N</v>
      </c>
      <c r="AM336" s="4" t="s">
        <v>112</v>
      </c>
      <c r="AN336" s="80" t="str">
        <f>IF(OR(AM336="J",AL336="J"),"MIDDEN",AK336)</f>
        <v>MIDDEN</v>
      </c>
      <c r="AO336" s="4" t="s">
        <v>32</v>
      </c>
      <c r="AP336" s="4" t="s">
        <v>33</v>
      </c>
      <c r="AQ336" s="4" t="s">
        <v>34</v>
      </c>
      <c r="AR336" s="4" t="s">
        <v>34</v>
      </c>
      <c r="AS336" s="4" t="s">
        <v>34</v>
      </c>
      <c r="AT336" s="4" t="str">
        <f>IF(AR336="N",AN336,IF(AN336="LAAG","MIDDEN","HOOG"))</f>
        <v>MIDDEN</v>
      </c>
      <c r="AU336" s="6">
        <f>INDEX('P-07 HACCP score'!$C$3:$E$7,MATCH(E336,'P-07 HACCP score'!$B$3:$B$7,0),MATCH('D-14 Ernst'!A$2,'P-07 HACCP score'!$C$2:$E$2,0))</f>
        <v>0</v>
      </c>
      <c r="AV336" s="6">
        <f>INDEX('P-07 HACCP score'!$C$3:$E$7,MATCH(F336,'P-07 HACCP score'!$B$3:$B$7,0),MATCH('D-14 Ernst'!B$2,'P-07 HACCP score'!$C$2:$E$2,0))</f>
        <v>0</v>
      </c>
      <c r="AW336" s="6">
        <f>INDEX('P-07 HACCP score'!$C$3:$E$7,MATCH(G336,'P-07 HACCP score'!$B$3:$B$7,0),MATCH('D-14 Ernst'!C$2,'P-07 HACCP score'!$C$2:$E$2,0))</f>
        <v>0</v>
      </c>
      <c r="AX336" s="6">
        <f>INDEX('P-07 HACCP score'!$C$3:$E$7,MATCH(H336,'P-07 HACCP score'!$B$3:$B$7,0),MATCH('D-14 Ernst'!D$2,'P-07 HACCP score'!$C$2:$E$2,0))</f>
        <v>0</v>
      </c>
      <c r="AY336" s="6">
        <f>INDEX('P-07 HACCP score'!$C$3:$E$7,MATCH(I336,'P-07 HACCP score'!$B$3:$B$7,0),MATCH('D-14 Ernst'!E$2,'P-07 HACCP score'!$C$2:$E$2,0))</f>
        <v>0</v>
      </c>
      <c r="AZ336" s="6">
        <f>INDEX('P-07 HACCP score'!$C$3:$E$7,MATCH(J336,'P-07 HACCP score'!$B$3:$B$7,0),MATCH('D-14 Ernst'!F$2,'P-07 HACCP score'!$C$2:$E$2,0))</f>
        <v>0</v>
      </c>
      <c r="BA336" s="6">
        <f>INDEX('P-07 HACCP score'!$C$3:$E$7,MATCH(K336,'P-07 HACCP score'!$B$3:$B$7,0),MATCH('D-14 Ernst'!G$2,'P-07 HACCP score'!$C$2:$E$2,0))</f>
        <v>0</v>
      </c>
      <c r="BB336" s="6">
        <f>INDEX('P-07 HACCP score'!$C$3:$E$7,MATCH(L336,'P-07 HACCP score'!$B$3:$B$7,0),MATCH('D-14 Ernst'!H$2,'P-07 HACCP score'!$C$2:$E$2,0))</f>
        <v>0</v>
      </c>
      <c r="BC336" s="6">
        <f>INDEX('P-07 HACCP score'!$C$3:$E$7,MATCH(M336,'P-07 HACCP score'!$B$3:$B$7,0),MATCH('D-14 Ernst'!I$2,'P-07 HACCP score'!$C$2:$E$2,0))</f>
        <v>0</v>
      </c>
      <c r="BD336" s="6">
        <f>INDEX('P-07 HACCP score'!$C$3:$E$7,MATCH(N336,'P-07 HACCP score'!$B$3:$B$7,0),MATCH('D-14 Ernst'!J$2,'P-07 HACCP score'!$C$2:$E$2,0))</f>
        <v>0</v>
      </c>
      <c r="BE336" s="6">
        <f>INDEX('P-07 HACCP score'!$C$3:$E$7,MATCH(O336,'P-07 HACCP score'!$B$3:$B$7,0),MATCH('D-14 Ernst'!K$2,'P-07 HACCP score'!$C$2:$E$2,0))</f>
        <v>0</v>
      </c>
      <c r="BF336" s="6">
        <f>INDEX('P-07 HACCP score'!$C$3:$E$7,MATCH(P336,'P-07 HACCP score'!$B$3:$B$7,0),MATCH('D-14 Ernst'!L$2,'P-07 HACCP score'!$C$2:$E$2,0))</f>
        <v>0</v>
      </c>
      <c r="BG336" s="6">
        <f>INDEX('P-07 HACCP score'!$C$3:$E$7,MATCH(Q336,'P-07 HACCP score'!$B$3:$B$7,0),MATCH('D-14 Ernst'!M$2,'P-07 HACCP score'!$C$2:$E$2,0))</f>
        <v>0</v>
      </c>
      <c r="BH336" s="6">
        <f>INDEX('P-07 HACCP score'!$C$3:$E$7,MATCH(R336,'P-07 HACCP score'!$B$3:$B$7,0),MATCH('D-14 Ernst'!N$2,'P-07 HACCP score'!$C$2:$E$2,0))</f>
        <v>0</v>
      </c>
      <c r="BI336" s="6">
        <f>INDEX('P-07 HACCP score'!$C$3:$E$7,MATCH(S336,'P-07 HACCP score'!$B$3:$B$7,0),MATCH('D-14 Ernst'!O$2,'P-07 HACCP score'!$C$2:$E$2,0))</f>
        <v>0</v>
      </c>
      <c r="BJ336" s="6">
        <f>INDEX('P-07 HACCP score'!$C$3:$E$7,MATCH(T336,'P-07 HACCP score'!$B$3:$B$7,0),MATCH('D-14 Ernst'!P$2,'P-07 HACCP score'!$C$2:$E$2,0))</f>
        <v>0</v>
      </c>
      <c r="BK336" s="6">
        <f>INDEX('P-07 HACCP score'!$C$3:$E$7,MATCH(U336,'P-07 HACCP score'!$B$3:$B$7,0),MATCH('D-14 Ernst'!Q$2,'P-07 HACCP score'!$C$2:$E$2,0))</f>
        <v>0</v>
      </c>
      <c r="BL336" s="6">
        <f>INDEX('P-07 HACCP score'!$C$3:$E$7,MATCH(V336,'P-07 HACCP score'!$B$3:$B$7,0),MATCH('D-14 Ernst'!R$2,'P-07 HACCP score'!$C$2:$E$2,0))</f>
        <v>0</v>
      </c>
      <c r="BM336" s="6">
        <f>INDEX('P-07 HACCP score'!$C$3:$E$7,MATCH(W336,'P-07 HACCP score'!$B$3:$B$7,0),MATCH('D-14 Ernst'!S$2,'P-07 HACCP score'!$C$2:$E$2,0))</f>
        <v>0</v>
      </c>
      <c r="BN336" s="6">
        <f>INDEX('P-07 HACCP score'!$C$3:$E$7,MATCH(X336,'P-07 HACCP score'!$B$3:$B$7,0),MATCH('D-14 Ernst'!T$2,'P-07 HACCP score'!$C$2:$E$2,0))</f>
        <v>0</v>
      </c>
      <c r="BO336" s="6">
        <f>INDEX('P-07 HACCP score'!$C$3:$E$7,MATCH(Y336,'P-07 HACCP score'!$B$3:$B$7,0),MATCH('D-14 Ernst'!U$2,'P-07 HACCP score'!$C$2:$E$2,0))</f>
        <v>0</v>
      </c>
      <c r="BP336" s="6">
        <f>INDEX('P-07 HACCP score'!$C$3:$E$7,MATCH(Z336,'P-07 HACCP score'!$B$3:$B$7,0),MATCH('D-14 Ernst'!V$2,'P-07 HACCP score'!$C$2:$E$2,0))</f>
        <v>0</v>
      </c>
      <c r="BQ336" s="6">
        <f>INDEX('P-07 HACCP score'!$C$3:$E$7,MATCH(AA336,'P-07 HACCP score'!$B$3:$B$7,0),MATCH('D-14 Ernst'!W$2,'P-07 HACCP score'!$C$2:$E$2,0))</f>
        <v>0</v>
      </c>
      <c r="BR336" s="6">
        <f>INDEX('P-07 HACCP score'!$C$3:$E$7,MATCH(AB336,'P-07 HACCP score'!$B$3:$B$7,0),MATCH('D-14 Ernst'!X$2,'P-07 HACCP score'!$C$2:$E$2,0))</f>
        <v>0</v>
      </c>
      <c r="BS336" s="6">
        <f>INDEX('P-07 HACCP score'!$C$3:$E$7,MATCH(AC336,'P-07 HACCP score'!$B$3:$B$7,0),MATCH('D-14 Ernst'!Y$2,'P-07 HACCP score'!$C$2:$E$2,0))</f>
        <v>0</v>
      </c>
      <c r="BT336" s="6">
        <f>INDEX('P-07 HACCP score'!$C$3:$E$7,MATCH(AD336,'P-07 HACCP score'!$B$3:$B$7,0),MATCH('D-14 Ernst'!Z$2,'P-07 HACCP score'!$C$2:$E$2,0))</f>
        <v>0</v>
      </c>
      <c r="BU336" s="6">
        <f>INDEX('P-07 HACCP score'!$C$3:$E$7,MATCH(AE336,'P-07 HACCP score'!$B$3:$B$7,0),MATCH('D-14 Ernst'!AA$2,'P-07 HACCP score'!$C$2:$E$2,0))</f>
        <v>0</v>
      </c>
      <c r="BV336" s="6">
        <f>INDEX('P-07 HACCP score'!$C$3:$E$7,MATCH(AF336,'P-07 HACCP score'!$B$3:$B$7,0),MATCH('D-14 Ernst'!AB$2,'P-07 HACCP score'!$C$2:$E$2,0))</f>
        <v>0</v>
      </c>
      <c r="BW336" s="6">
        <f>INDEX('P-07 HACCP score'!$C$3:$E$7,MATCH(AG336,'P-07 HACCP score'!$B$3:$B$7,0),MATCH('D-14 Ernst'!AC$2,'P-07 HACCP score'!$C$2:$E$2,0))</f>
        <v>0</v>
      </c>
      <c r="BX336" s="6">
        <f>INDEX('P-07 HACCP score'!$C$3:$E$7,MATCH(AH336,'P-07 HACCP score'!$B$3:$B$7,0),MATCH('D-14 Ernst'!AD$2,'P-07 HACCP score'!$C$2:$E$2,0))</f>
        <v>0</v>
      </c>
    </row>
    <row r="337" spans="1:76" x14ac:dyDescent="0.45">
      <c r="A337" s="47">
        <v>20082</v>
      </c>
      <c r="B337" s="6" t="s">
        <v>1003</v>
      </c>
      <c r="C337" s="6" t="s">
        <v>117</v>
      </c>
      <c r="D337" s="21" t="s">
        <v>266</v>
      </c>
      <c r="E337" s="22"/>
      <c r="F337" s="22"/>
      <c r="G337" s="22"/>
      <c r="H337" s="25"/>
      <c r="I337" s="25"/>
      <c r="J337" s="25"/>
      <c r="K337" s="25"/>
      <c r="L337" s="25"/>
      <c r="M337" s="22"/>
      <c r="N337" s="22"/>
      <c r="O337" s="26"/>
      <c r="P337" s="26"/>
      <c r="Q337" s="22"/>
      <c r="R337" s="22"/>
      <c r="S337" s="22"/>
      <c r="T337" s="22"/>
      <c r="U337" s="22"/>
      <c r="V337" s="22"/>
      <c r="W337" s="22"/>
      <c r="X337" s="22"/>
      <c r="Y337" s="22"/>
      <c r="Z337" s="22"/>
      <c r="AA337" s="22"/>
      <c r="AB337" s="22"/>
      <c r="AC337" s="22"/>
      <c r="AD337" s="22"/>
      <c r="AE337" s="22"/>
      <c r="AF337" s="22"/>
      <c r="AG337" s="22"/>
      <c r="AH337" s="22"/>
      <c r="AI337" s="4">
        <f>COUNTIF(AU337:AW337,5)+COUNTIF(BC337:BD337,5)+COUNTIF(BG337:BX337,5)+COUNTIF(AU337:AW337,9)+COUNTIF(BC337:BD337,9)+COUNTIF(BG337:BX337,9)</f>
        <v>0</v>
      </c>
      <c r="AJ337" s="4">
        <f>COUNTIF(AU337:AW337,15)+COUNTIF(BC337:BD337,15)+COUNTIF(BG337:BX337,15)+COUNTIF(AU337:AW337,25)+COUNTIF(BC337:BD337,25)+COUNTIF(BG337:BX337,25)</f>
        <v>0</v>
      </c>
      <c r="AK337" s="4" t="str">
        <f>IF(AJ337&gt;=1,"HOOG",IF(AI337&gt;=2,"MIDDEN","LAAG"))</f>
        <v>LAAG</v>
      </c>
      <c r="AL337" s="4" t="str">
        <f>IF(AND(AJ337=1,OR(G337="H",X337="H"),TEXT(D337,0)&lt;&gt;"4"),"J","N" )</f>
        <v>N</v>
      </c>
      <c r="AM337" s="4" t="s">
        <v>34</v>
      </c>
      <c r="AN337" s="80" t="str">
        <f>IF(OR(AM337="J",AL337="J"),"MIDDEN",AK337)</f>
        <v>LAAG</v>
      </c>
      <c r="AO337" s="4" t="s">
        <v>32</v>
      </c>
      <c r="AP337" s="4" t="s">
        <v>33</v>
      </c>
      <c r="AQ337" s="4" t="s">
        <v>34</v>
      </c>
      <c r="AR337" s="4" t="str">
        <f>IF(AND(AO337="H",AP337="K"),"J",IF(OR(AND(AO337="L",AP337="K",AQ337="J"),AND(AO337="H",AP337="G",AQ337="J")),"J","N"))</f>
        <v>N</v>
      </c>
      <c r="AS337" s="4" t="s">
        <v>34</v>
      </c>
      <c r="AT337" s="4" t="str">
        <f>IF(AR337="N",AN337,IF(AN337="LAAG","MIDDEN","HOOG"))</f>
        <v>LAAG</v>
      </c>
      <c r="AU337" s="6">
        <f>INDEX('P-07 HACCP score'!$C$3:$E$7,MATCH(E337,'P-07 HACCP score'!$B$3:$B$7,0),MATCH('D-14 Ernst'!A$2,'P-07 HACCP score'!$C$2:$E$2,0))</f>
        <v>0</v>
      </c>
      <c r="AV337" s="6">
        <f>INDEX('P-07 HACCP score'!$C$3:$E$7,MATCH(F337,'P-07 HACCP score'!$B$3:$B$7,0),MATCH('D-14 Ernst'!B$2,'P-07 HACCP score'!$C$2:$E$2,0))</f>
        <v>0</v>
      </c>
      <c r="AW337" s="6">
        <f>INDEX('P-07 HACCP score'!$C$3:$E$7,MATCH(G337,'P-07 HACCP score'!$B$3:$B$7,0),MATCH('D-14 Ernst'!C$2,'P-07 HACCP score'!$C$2:$E$2,0))</f>
        <v>0</v>
      </c>
      <c r="AX337" s="6">
        <f>INDEX('P-07 HACCP score'!$C$3:$E$7,MATCH(H337,'P-07 HACCP score'!$B$3:$B$7,0),MATCH('D-14 Ernst'!D$2,'P-07 HACCP score'!$C$2:$E$2,0))</f>
        <v>0</v>
      </c>
      <c r="AY337" s="6">
        <f>INDEX('P-07 HACCP score'!$C$3:$E$7,MATCH(I337,'P-07 HACCP score'!$B$3:$B$7,0),MATCH('D-14 Ernst'!E$2,'P-07 HACCP score'!$C$2:$E$2,0))</f>
        <v>0</v>
      </c>
      <c r="AZ337" s="6">
        <f>INDEX('P-07 HACCP score'!$C$3:$E$7,MATCH(J337,'P-07 HACCP score'!$B$3:$B$7,0),MATCH('D-14 Ernst'!F$2,'P-07 HACCP score'!$C$2:$E$2,0))</f>
        <v>0</v>
      </c>
      <c r="BA337" s="6">
        <f>INDEX('P-07 HACCP score'!$C$3:$E$7,MATCH(K337,'P-07 HACCP score'!$B$3:$B$7,0),MATCH('D-14 Ernst'!G$2,'P-07 HACCP score'!$C$2:$E$2,0))</f>
        <v>0</v>
      </c>
      <c r="BB337" s="6">
        <f>INDEX('P-07 HACCP score'!$C$3:$E$7,MATCH(L337,'P-07 HACCP score'!$B$3:$B$7,0),MATCH('D-14 Ernst'!H$2,'P-07 HACCP score'!$C$2:$E$2,0))</f>
        <v>0</v>
      </c>
      <c r="BC337" s="6">
        <f>INDEX('P-07 HACCP score'!$C$3:$E$7,MATCH(M337,'P-07 HACCP score'!$B$3:$B$7,0),MATCH('D-14 Ernst'!I$2,'P-07 HACCP score'!$C$2:$E$2,0))</f>
        <v>0</v>
      </c>
      <c r="BD337" s="6">
        <f>INDEX('P-07 HACCP score'!$C$3:$E$7,MATCH(N337,'P-07 HACCP score'!$B$3:$B$7,0),MATCH('D-14 Ernst'!J$2,'P-07 HACCP score'!$C$2:$E$2,0))</f>
        <v>0</v>
      </c>
      <c r="BE337" s="6">
        <f>INDEX('P-07 HACCP score'!$C$3:$E$7,MATCH(O337,'P-07 HACCP score'!$B$3:$B$7,0),MATCH('D-14 Ernst'!K$2,'P-07 HACCP score'!$C$2:$E$2,0))</f>
        <v>0</v>
      </c>
      <c r="BF337" s="6">
        <f>INDEX('P-07 HACCP score'!$C$3:$E$7,MATCH(P337,'P-07 HACCP score'!$B$3:$B$7,0),MATCH('D-14 Ernst'!L$2,'P-07 HACCP score'!$C$2:$E$2,0))</f>
        <v>0</v>
      </c>
      <c r="BG337" s="6">
        <f>INDEX('P-07 HACCP score'!$C$3:$E$7,MATCH(Q337,'P-07 HACCP score'!$B$3:$B$7,0),MATCH('D-14 Ernst'!M$2,'P-07 HACCP score'!$C$2:$E$2,0))</f>
        <v>0</v>
      </c>
      <c r="BH337" s="6">
        <f>INDEX('P-07 HACCP score'!$C$3:$E$7,MATCH(R337,'P-07 HACCP score'!$B$3:$B$7,0),MATCH('D-14 Ernst'!N$2,'P-07 HACCP score'!$C$2:$E$2,0))</f>
        <v>0</v>
      </c>
      <c r="BI337" s="6">
        <f>INDEX('P-07 HACCP score'!$C$3:$E$7,MATCH(S337,'P-07 HACCP score'!$B$3:$B$7,0),MATCH('D-14 Ernst'!O$2,'P-07 HACCP score'!$C$2:$E$2,0))</f>
        <v>0</v>
      </c>
      <c r="BJ337" s="6">
        <f>INDEX('P-07 HACCP score'!$C$3:$E$7,MATCH(T337,'P-07 HACCP score'!$B$3:$B$7,0),MATCH('D-14 Ernst'!P$2,'P-07 HACCP score'!$C$2:$E$2,0))</f>
        <v>0</v>
      </c>
      <c r="BK337" s="6">
        <f>INDEX('P-07 HACCP score'!$C$3:$E$7,MATCH(U337,'P-07 HACCP score'!$B$3:$B$7,0),MATCH('D-14 Ernst'!Q$2,'P-07 HACCP score'!$C$2:$E$2,0))</f>
        <v>0</v>
      </c>
      <c r="BL337" s="6">
        <f>INDEX('P-07 HACCP score'!$C$3:$E$7,MATCH(V337,'P-07 HACCP score'!$B$3:$B$7,0),MATCH('D-14 Ernst'!R$2,'P-07 HACCP score'!$C$2:$E$2,0))</f>
        <v>0</v>
      </c>
      <c r="BM337" s="6">
        <f>INDEX('P-07 HACCP score'!$C$3:$E$7,MATCH(W337,'P-07 HACCP score'!$B$3:$B$7,0),MATCH('D-14 Ernst'!S$2,'P-07 HACCP score'!$C$2:$E$2,0))</f>
        <v>0</v>
      </c>
      <c r="BN337" s="6">
        <f>INDEX('P-07 HACCP score'!$C$3:$E$7,MATCH(X337,'P-07 HACCP score'!$B$3:$B$7,0),MATCH('D-14 Ernst'!T$2,'P-07 HACCP score'!$C$2:$E$2,0))</f>
        <v>0</v>
      </c>
      <c r="BO337" s="6">
        <f>INDEX('P-07 HACCP score'!$C$3:$E$7,MATCH(Y337,'P-07 HACCP score'!$B$3:$B$7,0),MATCH('D-14 Ernst'!U$2,'P-07 HACCP score'!$C$2:$E$2,0))</f>
        <v>0</v>
      </c>
      <c r="BP337" s="6">
        <f>INDEX('P-07 HACCP score'!$C$3:$E$7,MATCH(Z337,'P-07 HACCP score'!$B$3:$B$7,0),MATCH('D-14 Ernst'!V$2,'P-07 HACCP score'!$C$2:$E$2,0))</f>
        <v>0</v>
      </c>
      <c r="BQ337" s="6">
        <f>INDEX('P-07 HACCP score'!$C$3:$E$7,MATCH(AA337,'P-07 HACCP score'!$B$3:$B$7,0),MATCH('D-14 Ernst'!W$2,'P-07 HACCP score'!$C$2:$E$2,0))</f>
        <v>0</v>
      </c>
      <c r="BR337" s="6">
        <f>INDEX('P-07 HACCP score'!$C$3:$E$7,MATCH(AB337,'P-07 HACCP score'!$B$3:$B$7,0),MATCH('D-14 Ernst'!X$2,'P-07 HACCP score'!$C$2:$E$2,0))</f>
        <v>0</v>
      </c>
      <c r="BS337" s="6">
        <f>INDEX('P-07 HACCP score'!$C$3:$E$7,MATCH(AC337,'P-07 HACCP score'!$B$3:$B$7,0),MATCH('D-14 Ernst'!Y$2,'P-07 HACCP score'!$C$2:$E$2,0))</f>
        <v>0</v>
      </c>
      <c r="BT337" s="6">
        <f>INDEX('P-07 HACCP score'!$C$3:$E$7,MATCH(AD337,'P-07 HACCP score'!$B$3:$B$7,0),MATCH('D-14 Ernst'!Z$2,'P-07 HACCP score'!$C$2:$E$2,0))</f>
        <v>0</v>
      </c>
      <c r="BU337" s="6">
        <f>INDEX('P-07 HACCP score'!$C$3:$E$7,MATCH(AE337,'P-07 HACCP score'!$B$3:$B$7,0),MATCH('D-14 Ernst'!AA$2,'P-07 HACCP score'!$C$2:$E$2,0))</f>
        <v>0</v>
      </c>
      <c r="BV337" s="6">
        <f>INDEX('P-07 HACCP score'!$C$3:$E$7,MATCH(AF337,'P-07 HACCP score'!$B$3:$B$7,0),MATCH('D-14 Ernst'!AB$2,'P-07 HACCP score'!$C$2:$E$2,0))</f>
        <v>0</v>
      </c>
      <c r="BW337" s="6">
        <f>INDEX('P-07 HACCP score'!$C$3:$E$7,MATCH(AG337,'P-07 HACCP score'!$B$3:$B$7,0),MATCH('D-14 Ernst'!AC$2,'P-07 HACCP score'!$C$2:$E$2,0))</f>
        <v>0</v>
      </c>
      <c r="BX337" s="6">
        <f>INDEX('P-07 HACCP score'!$C$3:$E$7,MATCH(AH337,'P-07 HACCP score'!$B$3:$B$7,0),MATCH('D-14 Ernst'!AD$2,'P-07 HACCP score'!$C$2:$E$2,0))</f>
        <v>0</v>
      </c>
    </row>
    <row r="338" spans="1:76" s="6" customFormat="1" x14ac:dyDescent="0.45">
      <c r="A338" s="47">
        <v>20086</v>
      </c>
      <c r="B338" s="95" t="s">
        <v>1015</v>
      </c>
      <c r="C338" s="6" t="s">
        <v>117</v>
      </c>
      <c r="D338" s="21" t="s">
        <v>266</v>
      </c>
      <c r="E338" s="22"/>
      <c r="F338" s="22"/>
      <c r="G338" s="22"/>
      <c r="H338" s="25"/>
      <c r="I338" s="25"/>
      <c r="J338" s="25"/>
      <c r="K338" s="25"/>
      <c r="L338" s="25"/>
      <c r="M338" s="22"/>
      <c r="N338" s="22"/>
      <c r="O338" s="26"/>
      <c r="P338" s="26"/>
      <c r="Q338" s="22"/>
      <c r="R338" s="22"/>
      <c r="S338" s="22"/>
      <c r="T338" s="22"/>
      <c r="U338" s="22"/>
      <c r="V338" s="22"/>
      <c r="W338" s="22"/>
      <c r="X338" s="22"/>
      <c r="Y338" s="22"/>
      <c r="Z338" s="22"/>
      <c r="AA338" s="22"/>
      <c r="AB338" s="22"/>
      <c r="AC338" s="22"/>
      <c r="AD338" s="22"/>
      <c r="AE338" s="22"/>
      <c r="AF338" s="22"/>
      <c r="AG338" s="22"/>
      <c r="AH338" s="22"/>
      <c r="AI338" s="4">
        <f>COUNTIF(AU338:AW338,5)+COUNTIF(BC338:BD338,5)+COUNTIF(BG338:BX338,5)+COUNTIF(AU338:AW338,9)+COUNTIF(BC338:BD338,9)+COUNTIF(BG338:BX338,9)</f>
        <v>0</v>
      </c>
      <c r="AJ338" s="4">
        <f>COUNTIF(AU338:AW338,15)+COUNTIF(BC338:BD338,15)+COUNTIF(BG338:BX338,15)+COUNTIF(AU338:AW338,25)+COUNTIF(BC338:BD338,25)+COUNTIF(BG338:BX338,25)</f>
        <v>0</v>
      </c>
      <c r="AK338" s="4" t="str">
        <f>IF(AJ338&gt;=1,"HOOG",IF(AI338&gt;=2,"MIDDEN","LAAG"))</f>
        <v>LAAG</v>
      </c>
      <c r="AL338" s="4" t="str">
        <f>IF(AND(AJ338=1,OR(G338="H",X338="H"),TEXT(D338,0)&lt;&gt;"4"),"J","N" )</f>
        <v>N</v>
      </c>
      <c r="AM338" s="4" t="s">
        <v>112</v>
      </c>
      <c r="AN338" s="80" t="str">
        <f>IF(OR(AM338="J",AL338="J"),"MIDDEN",AK338)</f>
        <v>MIDDEN</v>
      </c>
      <c r="AO338" s="4" t="s">
        <v>32</v>
      </c>
      <c r="AP338" s="4" t="s">
        <v>33</v>
      </c>
      <c r="AQ338" s="4" t="s">
        <v>34</v>
      </c>
      <c r="AR338" s="4" t="s">
        <v>34</v>
      </c>
      <c r="AS338" s="4" t="s">
        <v>34</v>
      </c>
      <c r="AT338" s="4" t="str">
        <f>IF(AR338="N",AN338,IF(AN338="LAAG","MIDDEN","HOOG"))</f>
        <v>MIDDEN</v>
      </c>
      <c r="AU338" s="6">
        <f>INDEX('P-07 HACCP score'!$C$3:$E$7,MATCH(E338,'P-07 HACCP score'!$B$3:$B$7,0),MATCH('D-14 Ernst'!A$2,'P-07 HACCP score'!$C$2:$E$2,0))</f>
        <v>0</v>
      </c>
      <c r="AV338" s="6">
        <f>INDEX('P-07 HACCP score'!$C$3:$E$7,MATCH(F338,'P-07 HACCP score'!$B$3:$B$7,0),MATCH('D-14 Ernst'!B$2,'P-07 HACCP score'!$C$2:$E$2,0))</f>
        <v>0</v>
      </c>
      <c r="AW338" s="6">
        <f>INDEX('P-07 HACCP score'!$C$3:$E$7,MATCH(G338,'P-07 HACCP score'!$B$3:$B$7,0),MATCH('D-14 Ernst'!C$2,'P-07 HACCP score'!$C$2:$E$2,0))</f>
        <v>0</v>
      </c>
      <c r="AX338" s="6">
        <f>INDEX('P-07 HACCP score'!$C$3:$E$7,MATCH(H338,'P-07 HACCP score'!$B$3:$B$7,0),MATCH('D-14 Ernst'!D$2,'P-07 HACCP score'!$C$2:$E$2,0))</f>
        <v>0</v>
      </c>
      <c r="AY338" s="6">
        <f>INDEX('P-07 HACCP score'!$C$3:$E$7,MATCH(I338,'P-07 HACCP score'!$B$3:$B$7,0),MATCH('D-14 Ernst'!E$2,'P-07 HACCP score'!$C$2:$E$2,0))</f>
        <v>0</v>
      </c>
      <c r="AZ338" s="6">
        <f>INDEX('P-07 HACCP score'!$C$3:$E$7,MATCH(J338,'P-07 HACCP score'!$B$3:$B$7,0),MATCH('D-14 Ernst'!F$2,'P-07 HACCP score'!$C$2:$E$2,0))</f>
        <v>0</v>
      </c>
      <c r="BA338" s="6">
        <f>INDEX('P-07 HACCP score'!$C$3:$E$7,MATCH(K338,'P-07 HACCP score'!$B$3:$B$7,0),MATCH('D-14 Ernst'!G$2,'P-07 HACCP score'!$C$2:$E$2,0))</f>
        <v>0</v>
      </c>
      <c r="BB338" s="6">
        <f>INDEX('P-07 HACCP score'!$C$3:$E$7,MATCH(L338,'P-07 HACCP score'!$B$3:$B$7,0),MATCH('D-14 Ernst'!H$2,'P-07 HACCP score'!$C$2:$E$2,0))</f>
        <v>0</v>
      </c>
      <c r="BC338" s="6">
        <f>INDEX('P-07 HACCP score'!$C$3:$E$7,MATCH(M338,'P-07 HACCP score'!$B$3:$B$7,0),MATCH('D-14 Ernst'!I$2,'P-07 HACCP score'!$C$2:$E$2,0))</f>
        <v>0</v>
      </c>
      <c r="BD338" s="6">
        <f>INDEX('P-07 HACCP score'!$C$3:$E$7,MATCH(N338,'P-07 HACCP score'!$B$3:$B$7,0),MATCH('D-14 Ernst'!J$2,'P-07 HACCP score'!$C$2:$E$2,0))</f>
        <v>0</v>
      </c>
      <c r="BE338" s="6">
        <f>INDEX('P-07 HACCP score'!$C$3:$E$7,MATCH(O338,'P-07 HACCP score'!$B$3:$B$7,0),MATCH('D-14 Ernst'!K$2,'P-07 HACCP score'!$C$2:$E$2,0))</f>
        <v>0</v>
      </c>
      <c r="BF338" s="6">
        <f>INDEX('P-07 HACCP score'!$C$3:$E$7,MATCH(P338,'P-07 HACCP score'!$B$3:$B$7,0),MATCH('D-14 Ernst'!L$2,'P-07 HACCP score'!$C$2:$E$2,0))</f>
        <v>0</v>
      </c>
      <c r="BG338" s="6">
        <f>INDEX('P-07 HACCP score'!$C$3:$E$7,MATCH(Q338,'P-07 HACCP score'!$B$3:$B$7,0),MATCH('D-14 Ernst'!M$2,'P-07 HACCP score'!$C$2:$E$2,0))</f>
        <v>0</v>
      </c>
      <c r="BH338" s="6">
        <f>INDEX('P-07 HACCP score'!$C$3:$E$7,MATCH(R338,'P-07 HACCP score'!$B$3:$B$7,0),MATCH('D-14 Ernst'!N$2,'P-07 HACCP score'!$C$2:$E$2,0))</f>
        <v>0</v>
      </c>
      <c r="BI338" s="6">
        <f>INDEX('P-07 HACCP score'!$C$3:$E$7,MATCH(S338,'P-07 HACCP score'!$B$3:$B$7,0),MATCH('D-14 Ernst'!O$2,'P-07 HACCP score'!$C$2:$E$2,0))</f>
        <v>0</v>
      </c>
      <c r="BJ338" s="6">
        <f>INDEX('P-07 HACCP score'!$C$3:$E$7,MATCH(T338,'P-07 HACCP score'!$B$3:$B$7,0),MATCH('D-14 Ernst'!P$2,'P-07 HACCP score'!$C$2:$E$2,0))</f>
        <v>0</v>
      </c>
      <c r="BK338" s="6">
        <f>INDEX('P-07 HACCP score'!$C$3:$E$7,MATCH(U338,'P-07 HACCP score'!$B$3:$B$7,0),MATCH('D-14 Ernst'!Q$2,'P-07 HACCP score'!$C$2:$E$2,0))</f>
        <v>0</v>
      </c>
      <c r="BL338" s="6">
        <f>INDEX('P-07 HACCP score'!$C$3:$E$7,MATCH(V338,'P-07 HACCP score'!$B$3:$B$7,0),MATCH('D-14 Ernst'!R$2,'P-07 HACCP score'!$C$2:$E$2,0))</f>
        <v>0</v>
      </c>
      <c r="BM338" s="6">
        <f>INDEX('P-07 HACCP score'!$C$3:$E$7,MATCH(W338,'P-07 HACCP score'!$B$3:$B$7,0),MATCH('D-14 Ernst'!S$2,'P-07 HACCP score'!$C$2:$E$2,0))</f>
        <v>0</v>
      </c>
      <c r="BN338" s="6">
        <f>INDEX('P-07 HACCP score'!$C$3:$E$7,MATCH(X338,'P-07 HACCP score'!$B$3:$B$7,0),MATCH('D-14 Ernst'!T$2,'P-07 HACCP score'!$C$2:$E$2,0))</f>
        <v>0</v>
      </c>
      <c r="BO338" s="6">
        <f>INDEX('P-07 HACCP score'!$C$3:$E$7,MATCH(Y338,'P-07 HACCP score'!$B$3:$B$7,0),MATCH('D-14 Ernst'!U$2,'P-07 HACCP score'!$C$2:$E$2,0))</f>
        <v>0</v>
      </c>
      <c r="BP338" s="6">
        <f>INDEX('P-07 HACCP score'!$C$3:$E$7,MATCH(Z338,'P-07 HACCP score'!$B$3:$B$7,0),MATCH('D-14 Ernst'!V$2,'P-07 HACCP score'!$C$2:$E$2,0))</f>
        <v>0</v>
      </c>
      <c r="BQ338" s="6">
        <f>INDEX('P-07 HACCP score'!$C$3:$E$7,MATCH(AA338,'P-07 HACCP score'!$B$3:$B$7,0),MATCH('D-14 Ernst'!W$2,'P-07 HACCP score'!$C$2:$E$2,0))</f>
        <v>0</v>
      </c>
      <c r="BR338" s="6">
        <f>INDEX('P-07 HACCP score'!$C$3:$E$7,MATCH(AB338,'P-07 HACCP score'!$B$3:$B$7,0),MATCH('D-14 Ernst'!X$2,'P-07 HACCP score'!$C$2:$E$2,0))</f>
        <v>0</v>
      </c>
      <c r="BS338" s="6">
        <f>INDEX('P-07 HACCP score'!$C$3:$E$7,MATCH(AC338,'P-07 HACCP score'!$B$3:$B$7,0),MATCH('D-14 Ernst'!Y$2,'P-07 HACCP score'!$C$2:$E$2,0))</f>
        <v>0</v>
      </c>
      <c r="BT338" s="6">
        <f>INDEX('P-07 HACCP score'!$C$3:$E$7,MATCH(AD338,'P-07 HACCP score'!$B$3:$B$7,0),MATCH('D-14 Ernst'!Z$2,'P-07 HACCP score'!$C$2:$E$2,0))</f>
        <v>0</v>
      </c>
      <c r="BU338" s="6">
        <f>INDEX('P-07 HACCP score'!$C$3:$E$7,MATCH(AE338,'P-07 HACCP score'!$B$3:$B$7,0),MATCH('D-14 Ernst'!AA$2,'P-07 HACCP score'!$C$2:$E$2,0))</f>
        <v>0</v>
      </c>
      <c r="BV338" s="6">
        <f>INDEX('P-07 HACCP score'!$C$3:$E$7,MATCH(AF338,'P-07 HACCP score'!$B$3:$B$7,0),MATCH('D-14 Ernst'!AB$2,'P-07 HACCP score'!$C$2:$E$2,0))</f>
        <v>0</v>
      </c>
      <c r="BW338" s="6">
        <f>INDEX('P-07 HACCP score'!$C$3:$E$7,MATCH(AG338,'P-07 HACCP score'!$B$3:$B$7,0),MATCH('D-14 Ernst'!AC$2,'P-07 HACCP score'!$C$2:$E$2,0))</f>
        <v>0</v>
      </c>
      <c r="BX338" s="6">
        <f>INDEX('P-07 HACCP score'!$C$3:$E$7,MATCH(AH338,'P-07 HACCP score'!$B$3:$B$7,0),MATCH('D-14 Ernst'!AD$2,'P-07 HACCP score'!$C$2:$E$2,0))</f>
        <v>0</v>
      </c>
    </row>
    <row r="339" spans="1:76" s="6" customFormat="1" x14ac:dyDescent="0.45">
      <c r="A339" s="47">
        <v>20040</v>
      </c>
      <c r="B339" s="6" t="s">
        <v>1004</v>
      </c>
      <c r="C339" s="6" t="s">
        <v>117</v>
      </c>
      <c r="D339" s="21" t="s">
        <v>266</v>
      </c>
      <c r="E339" s="22"/>
      <c r="F339" s="22"/>
      <c r="G339" s="22"/>
      <c r="H339" s="25"/>
      <c r="I339" s="25"/>
      <c r="J339" s="25"/>
      <c r="K339" s="25"/>
      <c r="L339" s="25"/>
      <c r="M339" s="22"/>
      <c r="N339" s="22"/>
      <c r="O339" s="26"/>
      <c r="P339" s="26"/>
      <c r="Q339" s="22"/>
      <c r="R339" s="22"/>
      <c r="S339" s="22"/>
      <c r="T339" s="22"/>
      <c r="U339" s="22"/>
      <c r="V339" s="22"/>
      <c r="W339" s="22"/>
      <c r="X339" s="22"/>
      <c r="Y339" s="22"/>
      <c r="Z339" s="22"/>
      <c r="AA339" s="22"/>
      <c r="AB339" s="22"/>
      <c r="AC339" s="22"/>
      <c r="AD339" s="22"/>
      <c r="AE339" s="22"/>
      <c r="AF339" s="22"/>
      <c r="AG339" s="22"/>
      <c r="AH339" s="22"/>
      <c r="AI339" s="4">
        <f>COUNTIF(AU339:AW339,5)+COUNTIF(BC339:BD339,5)+COUNTIF(BG339:BX339,5)+COUNTIF(AU339:AW339,9)+COUNTIF(BC339:BD339,9)+COUNTIF(BG339:BX339,9)</f>
        <v>0</v>
      </c>
      <c r="AJ339" s="4">
        <f>COUNTIF(AU339:AW339,15)+COUNTIF(BC339:BD339,15)+COUNTIF(BG339:BX339,15)+COUNTIF(AU339:AW339,25)+COUNTIF(BC339:BD339,25)+COUNTIF(BG339:BX339,25)</f>
        <v>0</v>
      </c>
      <c r="AK339" s="4" t="str">
        <f>IF(AJ339&gt;=1,"HOOG",IF(AI339&gt;=2,"MIDDEN","LAAG"))</f>
        <v>LAAG</v>
      </c>
      <c r="AL339" s="4" t="str">
        <f>IF(AND(AJ339=1,OR(G339="H",X339="H"),TEXT(D339,0)&lt;&gt;"4"),"J","N" )</f>
        <v>N</v>
      </c>
      <c r="AM339" s="4" t="s">
        <v>34</v>
      </c>
      <c r="AN339" s="80" t="str">
        <f>IF(OR(AM339="J",AL339="J"),"MIDDEN",AK339)</f>
        <v>LAAG</v>
      </c>
      <c r="AO339" s="4" t="s">
        <v>32</v>
      </c>
      <c r="AP339" s="4" t="s">
        <v>33</v>
      </c>
      <c r="AQ339" s="4" t="s">
        <v>34</v>
      </c>
      <c r="AR339" s="4" t="str">
        <f>IF(AND(AO339="H",AP339="K"),"J",IF(OR(AND(AO339="L",AP339="K",AQ339="J"),AND(AO339="H",AP339="G",AQ339="J")),"J","N"))</f>
        <v>N</v>
      </c>
      <c r="AS339" s="4" t="s">
        <v>34</v>
      </c>
      <c r="AT339" s="4" t="str">
        <f>IF(AR339="N",AN339,IF(AN339="LAAG","MIDDEN","HOOG"))</f>
        <v>LAAG</v>
      </c>
      <c r="AU339" s="6">
        <f>INDEX('P-07 HACCP score'!$C$3:$E$7,MATCH(E339,'P-07 HACCP score'!$B$3:$B$7,0),MATCH('D-14 Ernst'!A$2,'P-07 HACCP score'!$C$2:$E$2,0))</f>
        <v>0</v>
      </c>
      <c r="AV339" s="6">
        <f>INDEX('P-07 HACCP score'!$C$3:$E$7,MATCH(F339,'P-07 HACCP score'!$B$3:$B$7,0),MATCH('D-14 Ernst'!B$2,'P-07 HACCP score'!$C$2:$E$2,0))</f>
        <v>0</v>
      </c>
      <c r="AW339" s="6">
        <f>INDEX('P-07 HACCP score'!$C$3:$E$7,MATCH(G339,'P-07 HACCP score'!$B$3:$B$7,0),MATCH('D-14 Ernst'!C$2,'P-07 HACCP score'!$C$2:$E$2,0))</f>
        <v>0</v>
      </c>
      <c r="AX339" s="6">
        <f>INDEX('P-07 HACCP score'!$C$3:$E$7,MATCH(H339,'P-07 HACCP score'!$B$3:$B$7,0),MATCH('D-14 Ernst'!D$2,'P-07 HACCP score'!$C$2:$E$2,0))</f>
        <v>0</v>
      </c>
      <c r="AY339" s="6">
        <f>INDEX('P-07 HACCP score'!$C$3:$E$7,MATCH(I339,'P-07 HACCP score'!$B$3:$B$7,0),MATCH('D-14 Ernst'!E$2,'P-07 HACCP score'!$C$2:$E$2,0))</f>
        <v>0</v>
      </c>
      <c r="AZ339" s="6">
        <f>INDEX('P-07 HACCP score'!$C$3:$E$7,MATCH(J339,'P-07 HACCP score'!$B$3:$B$7,0),MATCH('D-14 Ernst'!F$2,'P-07 HACCP score'!$C$2:$E$2,0))</f>
        <v>0</v>
      </c>
      <c r="BA339" s="6">
        <f>INDEX('P-07 HACCP score'!$C$3:$E$7,MATCH(K339,'P-07 HACCP score'!$B$3:$B$7,0),MATCH('D-14 Ernst'!G$2,'P-07 HACCP score'!$C$2:$E$2,0))</f>
        <v>0</v>
      </c>
      <c r="BB339" s="6">
        <f>INDEX('P-07 HACCP score'!$C$3:$E$7,MATCH(L339,'P-07 HACCP score'!$B$3:$B$7,0),MATCH('D-14 Ernst'!H$2,'P-07 HACCP score'!$C$2:$E$2,0))</f>
        <v>0</v>
      </c>
      <c r="BC339" s="6">
        <f>INDEX('P-07 HACCP score'!$C$3:$E$7,MATCH(M339,'P-07 HACCP score'!$B$3:$B$7,0),MATCH('D-14 Ernst'!I$2,'P-07 HACCP score'!$C$2:$E$2,0))</f>
        <v>0</v>
      </c>
      <c r="BD339" s="6">
        <f>INDEX('P-07 HACCP score'!$C$3:$E$7,MATCH(N339,'P-07 HACCP score'!$B$3:$B$7,0),MATCH('D-14 Ernst'!J$2,'P-07 HACCP score'!$C$2:$E$2,0))</f>
        <v>0</v>
      </c>
      <c r="BE339" s="6">
        <f>INDEX('P-07 HACCP score'!$C$3:$E$7,MATCH(O339,'P-07 HACCP score'!$B$3:$B$7,0),MATCH('D-14 Ernst'!K$2,'P-07 HACCP score'!$C$2:$E$2,0))</f>
        <v>0</v>
      </c>
      <c r="BF339" s="6">
        <f>INDEX('P-07 HACCP score'!$C$3:$E$7,MATCH(P339,'P-07 HACCP score'!$B$3:$B$7,0),MATCH('D-14 Ernst'!L$2,'P-07 HACCP score'!$C$2:$E$2,0))</f>
        <v>0</v>
      </c>
      <c r="BG339" s="6">
        <f>INDEX('P-07 HACCP score'!$C$3:$E$7,MATCH(Q339,'P-07 HACCP score'!$B$3:$B$7,0),MATCH('D-14 Ernst'!M$2,'P-07 HACCP score'!$C$2:$E$2,0))</f>
        <v>0</v>
      </c>
      <c r="BH339" s="6">
        <f>INDEX('P-07 HACCP score'!$C$3:$E$7,MATCH(R339,'P-07 HACCP score'!$B$3:$B$7,0),MATCH('D-14 Ernst'!N$2,'P-07 HACCP score'!$C$2:$E$2,0))</f>
        <v>0</v>
      </c>
      <c r="BI339" s="6">
        <f>INDEX('P-07 HACCP score'!$C$3:$E$7,MATCH(S339,'P-07 HACCP score'!$B$3:$B$7,0),MATCH('D-14 Ernst'!O$2,'P-07 HACCP score'!$C$2:$E$2,0))</f>
        <v>0</v>
      </c>
      <c r="BJ339" s="6">
        <f>INDEX('P-07 HACCP score'!$C$3:$E$7,MATCH(T339,'P-07 HACCP score'!$B$3:$B$7,0),MATCH('D-14 Ernst'!P$2,'P-07 HACCP score'!$C$2:$E$2,0))</f>
        <v>0</v>
      </c>
      <c r="BK339" s="6">
        <f>INDEX('P-07 HACCP score'!$C$3:$E$7,MATCH(U339,'P-07 HACCP score'!$B$3:$B$7,0),MATCH('D-14 Ernst'!Q$2,'P-07 HACCP score'!$C$2:$E$2,0))</f>
        <v>0</v>
      </c>
      <c r="BL339" s="6">
        <f>INDEX('P-07 HACCP score'!$C$3:$E$7,MATCH(V339,'P-07 HACCP score'!$B$3:$B$7,0),MATCH('D-14 Ernst'!R$2,'P-07 HACCP score'!$C$2:$E$2,0))</f>
        <v>0</v>
      </c>
      <c r="BM339" s="6">
        <f>INDEX('P-07 HACCP score'!$C$3:$E$7,MATCH(W339,'P-07 HACCP score'!$B$3:$B$7,0),MATCH('D-14 Ernst'!S$2,'P-07 HACCP score'!$C$2:$E$2,0))</f>
        <v>0</v>
      </c>
      <c r="BN339" s="6">
        <f>INDEX('P-07 HACCP score'!$C$3:$E$7,MATCH(X339,'P-07 HACCP score'!$B$3:$B$7,0),MATCH('D-14 Ernst'!T$2,'P-07 HACCP score'!$C$2:$E$2,0))</f>
        <v>0</v>
      </c>
      <c r="BO339" s="6">
        <f>INDEX('P-07 HACCP score'!$C$3:$E$7,MATCH(Y339,'P-07 HACCP score'!$B$3:$B$7,0),MATCH('D-14 Ernst'!U$2,'P-07 HACCP score'!$C$2:$E$2,0))</f>
        <v>0</v>
      </c>
      <c r="BP339" s="6">
        <f>INDEX('P-07 HACCP score'!$C$3:$E$7,MATCH(Z339,'P-07 HACCP score'!$B$3:$B$7,0),MATCH('D-14 Ernst'!V$2,'P-07 HACCP score'!$C$2:$E$2,0))</f>
        <v>0</v>
      </c>
      <c r="BQ339" s="6">
        <f>INDEX('P-07 HACCP score'!$C$3:$E$7,MATCH(AA339,'P-07 HACCP score'!$B$3:$B$7,0),MATCH('D-14 Ernst'!W$2,'P-07 HACCP score'!$C$2:$E$2,0))</f>
        <v>0</v>
      </c>
      <c r="BR339" s="6">
        <f>INDEX('P-07 HACCP score'!$C$3:$E$7,MATCH(AB339,'P-07 HACCP score'!$B$3:$B$7,0),MATCH('D-14 Ernst'!X$2,'P-07 HACCP score'!$C$2:$E$2,0))</f>
        <v>0</v>
      </c>
      <c r="BS339" s="6">
        <f>INDEX('P-07 HACCP score'!$C$3:$E$7,MATCH(AC339,'P-07 HACCP score'!$B$3:$B$7,0),MATCH('D-14 Ernst'!Y$2,'P-07 HACCP score'!$C$2:$E$2,0))</f>
        <v>0</v>
      </c>
      <c r="BT339" s="6">
        <f>INDEX('P-07 HACCP score'!$C$3:$E$7,MATCH(AD339,'P-07 HACCP score'!$B$3:$B$7,0),MATCH('D-14 Ernst'!Z$2,'P-07 HACCP score'!$C$2:$E$2,0))</f>
        <v>0</v>
      </c>
      <c r="BU339" s="6">
        <f>INDEX('P-07 HACCP score'!$C$3:$E$7,MATCH(AE339,'P-07 HACCP score'!$B$3:$B$7,0),MATCH('D-14 Ernst'!AA$2,'P-07 HACCP score'!$C$2:$E$2,0))</f>
        <v>0</v>
      </c>
      <c r="BV339" s="6">
        <f>INDEX('P-07 HACCP score'!$C$3:$E$7,MATCH(AF339,'P-07 HACCP score'!$B$3:$B$7,0),MATCH('D-14 Ernst'!AB$2,'P-07 HACCP score'!$C$2:$E$2,0))</f>
        <v>0</v>
      </c>
      <c r="BW339" s="6">
        <f>INDEX('P-07 HACCP score'!$C$3:$E$7,MATCH(AG339,'P-07 HACCP score'!$B$3:$B$7,0),MATCH('D-14 Ernst'!AC$2,'P-07 HACCP score'!$C$2:$E$2,0))</f>
        <v>0</v>
      </c>
      <c r="BX339" s="6">
        <f>INDEX('P-07 HACCP score'!$C$3:$E$7,MATCH(AH339,'P-07 HACCP score'!$B$3:$B$7,0),MATCH('D-14 Ernst'!AD$2,'P-07 HACCP score'!$C$2:$E$2,0))</f>
        <v>0</v>
      </c>
    </row>
    <row r="340" spans="1:76" s="6" customFormat="1" x14ac:dyDescent="0.45">
      <c r="A340" s="47">
        <v>20045</v>
      </c>
      <c r="B340" s="95" t="s">
        <v>1010</v>
      </c>
      <c r="C340" s="6" t="s">
        <v>117</v>
      </c>
      <c r="D340" s="21" t="s">
        <v>266</v>
      </c>
      <c r="E340" s="22"/>
      <c r="F340" s="22"/>
      <c r="G340" s="22"/>
      <c r="H340" s="25"/>
      <c r="I340" s="25"/>
      <c r="J340" s="25"/>
      <c r="K340" s="25"/>
      <c r="L340" s="25"/>
      <c r="M340" s="22"/>
      <c r="N340" s="22"/>
      <c r="O340" s="26"/>
      <c r="P340" s="26"/>
      <c r="Q340" s="22"/>
      <c r="R340" s="22"/>
      <c r="S340" s="22"/>
      <c r="T340" s="22"/>
      <c r="U340" s="22"/>
      <c r="V340" s="22"/>
      <c r="W340" s="22"/>
      <c r="X340" s="22"/>
      <c r="Y340" s="22"/>
      <c r="Z340" s="22"/>
      <c r="AA340" s="22"/>
      <c r="AB340" s="22"/>
      <c r="AC340" s="22"/>
      <c r="AD340" s="22"/>
      <c r="AE340" s="22"/>
      <c r="AF340" s="22"/>
      <c r="AG340" s="22"/>
      <c r="AH340" s="22"/>
      <c r="AI340" s="4">
        <f>COUNTIF(AU340:AW340,5)+COUNTIF(BC340:BD340,5)+COUNTIF(BG340:BX340,5)+COUNTIF(AU340:AW340,9)+COUNTIF(BC340:BD340,9)+COUNTIF(BG340:BX340,9)</f>
        <v>0</v>
      </c>
      <c r="AJ340" s="4">
        <f>COUNTIF(AU340:AW340,15)+COUNTIF(BC340:BD340,15)+COUNTIF(BG340:BX340,15)+COUNTIF(AU340:AW340,25)+COUNTIF(BC340:BD340,25)+COUNTIF(BG340:BX340,25)</f>
        <v>0</v>
      </c>
      <c r="AK340" s="4" t="str">
        <f>IF(AJ340&gt;=1,"HOOG",IF(AI340&gt;=2,"MIDDEN","LAAG"))</f>
        <v>LAAG</v>
      </c>
      <c r="AL340" s="4" t="str">
        <f>IF(AND(AJ340=1,OR(G340="H",X340="H"),TEXT(D340,0)&lt;&gt;"4"),"J","N" )</f>
        <v>N</v>
      </c>
      <c r="AM340" s="4" t="s">
        <v>112</v>
      </c>
      <c r="AN340" s="80" t="str">
        <f>IF(OR(AM340="J",AL340="J"),"MIDDEN",AK340)</f>
        <v>MIDDEN</v>
      </c>
      <c r="AO340" s="4" t="s">
        <v>32</v>
      </c>
      <c r="AP340" s="4" t="s">
        <v>33</v>
      </c>
      <c r="AQ340" s="4" t="s">
        <v>34</v>
      </c>
      <c r="AR340" s="4" t="s">
        <v>34</v>
      </c>
      <c r="AS340" s="4" t="s">
        <v>34</v>
      </c>
      <c r="AT340" s="4" t="str">
        <f>IF(AR340="N",AN340,IF(AN340="LAAG","MIDDEN","HOOG"))</f>
        <v>MIDDEN</v>
      </c>
      <c r="AU340" s="6">
        <f>INDEX('P-07 HACCP score'!$C$3:$E$7,MATCH(E340,'P-07 HACCP score'!$B$3:$B$7,0),MATCH('D-14 Ernst'!A$2,'P-07 HACCP score'!$C$2:$E$2,0))</f>
        <v>0</v>
      </c>
      <c r="AV340" s="6">
        <f>INDEX('P-07 HACCP score'!$C$3:$E$7,MATCH(F340,'P-07 HACCP score'!$B$3:$B$7,0),MATCH('D-14 Ernst'!B$2,'P-07 HACCP score'!$C$2:$E$2,0))</f>
        <v>0</v>
      </c>
      <c r="AW340" s="6">
        <f>INDEX('P-07 HACCP score'!$C$3:$E$7,MATCH(G340,'P-07 HACCP score'!$B$3:$B$7,0),MATCH('D-14 Ernst'!C$2,'P-07 HACCP score'!$C$2:$E$2,0))</f>
        <v>0</v>
      </c>
      <c r="AX340" s="6">
        <f>INDEX('P-07 HACCP score'!$C$3:$E$7,MATCH(H340,'P-07 HACCP score'!$B$3:$B$7,0),MATCH('D-14 Ernst'!D$2,'P-07 HACCP score'!$C$2:$E$2,0))</f>
        <v>0</v>
      </c>
      <c r="AY340" s="6">
        <f>INDEX('P-07 HACCP score'!$C$3:$E$7,MATCH(I340,'P-07 HACCP score'!$B$3:$B$7,0),MATCH('D-14 Ernst'!E$2,'P-07 HACCP score'!$C$2:$E$2,0))</f>
        <v>0</v>
      </c>
      <c r="AZ340" s="6">
        <f>INDEX('P-07 HACCP score'!$C$3:$E$7,MATCH(J340,'P-07 HACCP score'!$B$3:$B$7,0),MATCH('D-14 Ernst'!F$2,'P-07 HACCP score'!$C$2:$E$2,0))</f>
        <v>0</v>
      </c>
      <c r="BA340" s="6">
        <f>INDEX('P-07 HACCP score'!$C$3:$E$7,MATCH(K340,'P-07 HACCP score'!$B$3:$B$7,0),MATCH('D-14 Ernst'!G$2,'P-07 HACCP score'!$C$2:$E$2,0))</f>
        <v>0</v>
      </c>
      <c r="BB340" s="6">
        <f>INDEX('P-07 HACCP score'!$C$3:$E$7,MATCH(L340,'P-07 HACCP score'!$B$3:$B$7,0),MATCH('D-14 Ernst'!H$2,'P-07 HACCP score'!$C$2:$E$2,0))</f>
        <v>0</v>
      </c>
      <c r="BC340" s="6">
        <f>INDEX('P-07 HACCP score'!$C$3:$E$7,MATCH(M340,'P-07 HACCP score'!$B$3:$B$7,0),MATCH('D-14 Ernst'!I$2,'P-07 HACCP score'!$C$2:$E$2,0))</f>
        <v>0</v>
      </c>
      <c r="BD340" s="6">
        <f>INDEX('P-07 HACCP score'!$C$3:$E$7,MATCH(N340,'P-07 HACCP score'!$B$3:$B$7,0),MATCH('D-14 Ernst'!J$2,'P-07 HACCP score'!$C$2:$E$2,0))</f>
        <v>0</v>
      </c>
      <c r="BE340" s="6">
        <f>INDEX('P-07 HACCP score'!$C$3:$E$7,MATCH(O340,'P-07 HACCP score'!$B$3:$B$7,0),MATCH('D-14 Ernst'!K$2,'P-07 HACCP score'!$C$2:$E$2,0))</f>
        <v>0</v>
      </c>
      <c r="BF340" s="6">
        <f>INDEX('P-07 HACCP score'!$C$3:$E$7,MATCH(P340,'P-07 HACCP score'!$B$3:$B$7,0),MATCH('D-14 Ernst'!L$2,'P-07 HACCP score'!$C$2:$E$2,0))</f>
        <v>0</v>
      </c>
      <c r="BG340" s="6">
        <f>INDEX('P-07 HACCP score'!$C$3:$E$7,MATCH(Q340,'P-07 HACCP score'!$B$3:$B$7,0),MATCH('D-14 Ernst'!M$2,'P-07 HACCP score'!$C$2:$E$2,0))</f>
        <v>0</v>
      </c>
      <c r="BH340" s="6">
        <f>INDEX('P-07 HACCP score'!$C$3:$E$7,MATCH(R340,'P-07 HACCP score'!$B$3:$B$7,0),MATCH('D-14 Ernst'!N$2,'P-07 HACCP score'!$C$2:$E$2,0))</f>
        <v>0</v>
      </c>
      <c r="BI340" s="6">
        <f>INDEX('P-07 HACCP score'!$C$3:$E$7,MATCH(S340,'P-07 HACCP score'!$B$3:$B$7,0),MATCH('D-14 Ernst'!O$2,'P-07 HACCP score'!$C$2:$E$2,0))</f>
        <v>0</v>
      </c>
      <c r="BJ340" s="6">
        <f>INDEX('P-07 HACCP score'!$C$3:$E$7,MATCH(T340,'P-07 HACCP score'!$B$3:$B$7,0),MATCH('D-14 Ernst'!P$2,'P-07 HACCP score'!$C$2:$E$2,0))</f>
        <v>0</v>
      </c>
      <c r="BK340" s="6">
        <f>INDEX('P-07 HACCP score'!$C$3:$E$7,MATCH(U340,'P-07 HACCP score'!$B$3:$B$7,0),MATCH('D-14 Ernst'!Q$2,'P-07 HACCP score'!$C$2:$E$2,0))</f>
        <v>0</v>
      </c>
      <c r="BL340" s="6">
        <f>INDEX('P-07 HACCP score'!$C$3:$E$7,MATCH(V340,'P-07 HACCP score'!$B$3:$B$7,0),MATCH('D-14 Ernst'!R$2,'P-07 HACCP score'!$C$2:$E$2,0))</f>
        <v>0</v>
      </c>
      <c r="BM340" s="6">
        <f>INDEX('P-07 HACCP score'!$C$3:$E$7,MATCH(W340,'P-07 HACCP score'!$B$3:$B$7,0),MATCH('D-14 Ernst'!S$2,'P-07 HACCP score'!$C$2:$E$2,0))</f>
        <v>0</v>
      </c>
      <c r="BN340" s="6">
        <f>INDEX('P-07 HACCP score'!$C$3:$E$7,MATCH(X340,'P-07 HACCP score'!$B$3:$B$7,0),MATCH('D-14 Ernst'!T$2,'P-07 HACCP score'!$C$2:$E$2,0))</f>
        <v>0</v>
      </c>
      <c r="BO340" s="6">
        <f>INDEX('P-07 HACCP score'!$C$3:$E$7,MATCH(Y340,'P-07 HACCP score'!$B$3:$B$7,0),MATCH('D-14 Ernst'!U$2,'P-07 HACCP score'!$C$2:$E$2,0))</f>
        <v>0</v>
      </c>
      <c r="BP340" s="6">
        <f>INDEX('P-07 HACCP score'!$C$3:$E$7,MATCH(Z340,'P-07 HACCP score'!$B$3:$B$7,0),MATCH('D-14 Ernst'!V$2,'P-07 HACCP score'!$C$2:$E$2,0))</f>
        <v>0</v>
      </c>
      <c r="BQ340" s="6">
        <f>INDEX('P-07 HACCP score'!$C$3:$E$7,MATCH(AA340,'P-07 HACCP score'!$B$3:$B$7,0),MATCH('D-14 Ernst'!W$2,'P-07 HACCP score'!$C$2:$E$2,0))</f>
        <v>0</v>
      </c>
      <c r="BR340" s="6">
        <f>INDEX('P-07 HACCP score'!$C$3:$E$7,MATCH(AB340,'P-07 HACCP score'!$B$3:$B$7,0),MATCH('D-14 Ernst'!X$2,'P-07 HACCP score'!$C$2:$E$2,0))</f>
        <v>0</v>
      </c>
      <c r="BS340" s="6">
        <f>INDEX('P-07 HACCP score'!$C$3:$E$7,MATCH(AC340,'P-07 HACCP score'!$B$3:$B$7,0),MATCH('D-14 Ernst'!Y$2,'P-07 HACCP score'!$C$2:$E$2,0))</f>
        <v>0</v>
      </c>
      <c r="BT340" s="6">
        <f>INDEX('P-07 HACCP score'!$C$3:$E$7,MATCH(AD340,'P-07 HACCP score'!$B$3:$B$7,0),MATCH('D-14 Ernst'!Z$2,'P-07 HACCP score'!$C$2:$E$2,0))</f>
        <v>0</v>
      </c>
      <c r="BU340" s="6">
        <f>INDEX('P-07 HACCP score'!$C$3:$E$7,MATCH(AE340,'P-07 HACCP score'!$B$3:$B$7,0),MATCH('D-14 Ernst'!AA$2,'P-07 HACCP score'!$C$2:$E$2,0))</f>
        <v>0</v>
      </c>
      <c r="BV340" s="6">
        <f>INDEX('P-07 HACCP score'!$C$3:$E$7,MATCH(AF340,'P-07 HACCP score'!$B$3:$B$7,0),MATCH('D-14 Ernst'!AB$2,'P-07 HACCP score'!$C$2:$E$2,0))</f>
        <v>0</v>
      </c>
      <c r="BW340" s="6">
        <f>INDEX('P-07 HACCP score'!$C$3:$E$7,MATCH(AG340,'P-07 HACCP score'!$B$3:$B$7,0),MATCH('D-14 Ernst'!AC$2,'P-07 HACCP score'!$C$2:$E$2,0))</f>
        <v>0</v>
      </c>
      <c r="BX340" s="6">
        <f>INDEX('P-07 HACCP score'!$C$3:$E$7,MATCH(AH340,'P-07 HACCP score'!$B$3:$B$7,0),MATCH('D-14 Ernst'!AD$2,'P-07 HACCP score'!$C$2:$E$2,0))</f>
        <v>0</v>
      </c>
    </row>
    <row r="341" spans="1:76" s="6" customFormat="1" x14ac:dyDescent="0.45">
      <c r="A341" s="47">
        <v>20050</v>
      </c>
      <c r="B341" s="6" t="s">
        <v>1005</v>
      </c>
      <c r="C341" s="6" t="s">
        <v>117</v>
      </c>
      <c r="D341" s="21" t="s">
        <v>266</v>
      </c>
      <c r="E341" s="22"/>
      <c r="F341" s="22"/>
      <c r="G341" s="22"/>
      <c r="H341" s="25"/>
      <c r="I341" s="25"/>
      <c r="J341" s="25"/>
      <c r="K341" s="25"/>
      <c r="L341" s="25"/>
      <c r="M341" s="22"/>
      <c r="N341" s="22"/>
      <c r="O341" s="26"/>
      <c r="P341" s="26"/>
      <c r="Q341" s="22"/>
      <c r="R341" s="22"/>
      <c r="S341" s="22"/>
      <c r="T341" s="22"/>
      <c r="U341" s="22"/>
      <c r="V341" s="22"/>
      <c r="W341" s="22"/>
      <c r="X341" s="22"/>
      <c r="Y341" s="22"/>
      <c r="Z341" s="22"/>
      <c r="AA341" s="22"/>
      <c r="AB341" s="22"/>
      <c r="AC341" s="22"/>
      <c r="AD341" s="22"/>
      <c r="AE341" s="22"/>
      <c r="AF341" s="22"/>
      <c r="AG341" s="22"/>
      <c r="AH341" s="22"/>
      <c r="AI341" s="4">
        <f>COUNTIF(AU341:AW341,5)+COUNTIF(BC341:BD341,5)+COUNTIF(BG341:BX341,5)+COUNTIF(AU341:AW341,9)+COUNTIF(BC341:BD341,9)+COUNTIF(BG341:BX341,9)</f>
        <v>0</v>
      </c>
      <c r="AJ341" s="4">
        <f>COUNTIF(AU341:AW341,15)+COUNTIF(BC341:BD341,15)+COUNTIF(BG341:BX341,15)+COUNTIF(AU341:AW341,25)+COUNTIF(BC341:BD341,25)+COUNTIF(BG341:BX341,25)</f>
        <v>0</v>
      </c>
      <c r="AK341" s="4" t="str">
        <f>IF(AJ341&gt;=1,"HOOG",IF(AI341&gt;=2,"MIDDEN","LAAG"))</f>
        <v>LAAG</v>
      </c>
      <c r="AL341" s="4" t="str">
        <f>IF(AND(AJ341=1,OR(G341="H",X341="H"),TEXT(D341,0)&lt;&gt;"4"),"J","N" )</f>
        <v>N</v>
      </c>
      <c r="AM341" s="4" t="s">
        <v>34</v>
      </c>
      <c r="AN341" s="80" t="str">
        <f>IF(OR(AM341="J",AL341="J"),"MIDDEN",AK341)</f>
        <v>LAAG</v>
      </c>
      <c r="AO341" s="4" t="s">
        <v>32</v>
      </c>
      <c r="AP341" s="4" t="s">
        <v>33</v>
      </c>
      <c r="AQ341" s="4" t="s">
        <v>34</v>
      </c>
      <c r="AR341" s="4" t="str">
        <f>IF(AND(AO341="H",AP341="K"),"J",IF(OR(AND(AO341="L",AP341="K",AQ341="J"),AND(AO341="H",AP341="G",AQ341="J")),"J","N"))</f>
        <v>N</v>
      </c>
      <c r="AS341" s="4" t="s">
        <v>34</v>
      </c>
      <c r="AT341" s="4" t="str">
        <f>IF(AR341="N",AN341,IF(AN341="LAAG","MIDDEN","HOOG"))</f>
        <v>LAAG</v>
      </c>
      <c r="AU341" s="6">
        <f>INDEX('P-07 HACCP score'!$C$3:$E$7,MATCH(E341,'P-07 HACCP score'!$B$3:$B$7,0),MATCH('D-14 Ernst'!A$2,'P-07 HACCP score'!$C$2:$E$2,0))</f>
        <v>0</v>
      </c>
      <c r="AV341" s="6">
        <f>INDEX('P-07 HACCP score'!$C$3:$E$7,MATCH(F341,'P-07 HACCP score'!$B$3:$B$7,0),MATCH('D-14 Ernst'!B$2,'P-07 HACCP score'!$C$2:$E$2,0))</f>
        <v>0</v>
      </c>
      <c r="AW341" s="6">
        <f>INDEX('P-07 HACCP score'!$C$3:$E$7,MATCH(G341,'P-07 HACCP score'!$B$3:$B$7,0),MATCH('D-14 Ernst'!C$2,'P-07 HACCP score'!$C$2:$E$2,0))</f>
        <v>0</v>
      </c>
      <c r="AX341" s="6">
        <f>INDEX('P-07 HACCP score'!$C$3:$E$7,MATCH(H341,'P-07 HACCP score'!$B$3:$B$7,0),MATCH('D-14 Ernst'!D$2,'P-07 HACCP score'!$C$2:$E$2,0))</f>
        <v>0</v>
      </c>
      <c r="AY341" s="6">
        <f>INDEX('P-07 HACCP score'!$C$3:$E$7,MATCH(I341,'P-07 HACCP score'!$B$3:$B$7,0),MATCH('D-14 Ernst'!E$2,'P-07 HACCP score'!$C$2:$E$2,0))</f>
        <v>0</v>
      </c>
      <c r="AZ341" s="6">
        <f>INDEX('P-07 HACCP score'!$C$3:$E$7,MATCH(J341,'P-07 HACCP score'!$B$3:$B$7,0),MATCH('D-14 Ernst'!F$2,'P-07 HACCP score'!$C$2:$E$2,0))</f>
        <v>0</v>
      </c>
      <c r="BA341" s="6">
        <f>INDEX('P-07 HACCP score'!$C$3:$E$7,MATCH(K341,'P-07 HACCP score'!$B$3:$B$7,0),MATCH('D-14 Ernst'!G$2,'P-07 HACCP score'!$C$2:$E$2,0))</f>
        <v>0</v>
      </c>
      <c r="BB341" s="6">
        <f>INDEX('P-07 HACCP score'!$C$3:$E$7,MATCH(L341,'P-07 HACCP score'!$B$3:$B$7,0),MATCH('D-14 Ernst'!H$2,'P-07 HACCP score'!$C$2:$E$2,0))</f>
        <v>0</v>
      </c>
      <c r="BC341" s="6">
        <f>INDEX('P-07 HACCP score'!$C$3:$E$7,MATCH(M341,'P-07 HACCP score'!$B$3:$B$7,0),MATCH('D-14 Ernst'!I$2,'P-07 HACCP score'!$C$2:$E$2,0))</f>
        <v>0</v>
      </c>
      <c r="BD341" s="6">
        <f>INDEX('P-07 HACCP score'!$C$3:$E$7,MATCH(N341,'P-07 HACCP score'!$B$3:$B$7,0),MATCH('D-14 Ernst'!J$2,'P-07 HACCP score'!$C$2:$E$2,0))</f>
        <v>0</v>
      </c>
      <c r="BE341" s="6">
        <f>INDEX('P-07 HACCP score'!$C$3:$E$7,MATCH(O341,'P-07 HACCP score'!$B$3:$B$7,0),MATCH('D-14 Ernst'!K$2,'P-07 HACCP score'!$C$2:$E$2,0))</f>
        <v>0</v>
      </c>
      <c r="BF341" s="6">
        <f>INDEX('P-07 HACCP score'!$C$3:$E$7,MATCH(P341,'P-07 HACCP score'!$B$3:$B$7,0),MATCH('D-14 Ernst'!L$2,'P-07 HACCP score'!$C$2:$E$2,0))</f>
        <v>0</v>
      </c>
      <c r="BG341" s="6">
        <f>INDEX('P-07 HACCP score'!$C$3:$E$7,MATCH(Q341,'P-07 HACCP score'!$B$3:$B$7,0),MATCH('D-14 Ernst'!M$2,'P-07 HACCP score'!$C$2:$E$2,0))</f>
        <v>0</v>
      </c>
      <c r="BH341" s="6">
        <f>INDEX('P-07 HACCP score'!$C$3:$E$7,MATCH(R341,'P-07 HACCP score'!$B$3:$B$7,0),MATCH('D-14 Ernst'!N$2,'P-07 HACCP score'!$C$2:$E$2,0))</f>
        <v>0</v>
      </c>
      <c r="BI341" s="6">
        <f>INDEX('P-07 HACCP score'!$C$3:$E$7,MATCH(S341,'P-07 HACCP score'!$B$3:$B$7,0),MATCH('D-14 Ernst'!O$2,'P-07 HACCP score'!$C$2:$E$2,0))</f>
        <v>0</v>
      </c>
      <c r="BJ341" s="6">
        <f>INDEX('P-07 HACCP score'!$C$3:$E$7,MATCH(T341,'P-07 HACCP score'!$B$3:$B$7,0),MATCH('D-14 Ernst'!P$2,'P-07 HACCP score'!$C$2:$E$2,0))</f>
        <v>0</v>
      </c>
      <c r="BK341" s="6">
        <f>INDEX('P-07 HACCP score'!$C$3:$E$7,MATCH(U341,'P-07 HACCP score'!$B$3:$B$7,0),MATCH('D-14 Ernst'!Q$2,'P-07 HACCP score'!$C$2:$E$2,0))</f>
        <v>0</v>
      </c>
      <c r="BL341" s="6">
        <f>INDEX('P-07 HACCP score'!$C$3:$E$7,MATCH(V341,'P-07 HACCP score'!$B$3:$B$7,0),MATCH('D-14 Ernst'!R$2,'P-07 HACCP score'!$C$2:$E$2,0))</f>
        <v>0</v>
      </c>
      <c r="BM341" s="6">
        <f>INDEX('P-07 HACCP score'!$C$3:$E$7,MATCH(W341,'P-07 HACCP score'!$B$3:$B$7,0),MATCH('D-14 Ernst'!S$2,'P-07 HACCP score'!$C$2:$E$2,0))</f>
        <v>0</v>
      </c>
      <c r="BN341" s="6">
        <f>INDEX('P-07 HACCP score'!$C$3:$E$7,MATCH(X341,'P-07 HACCP score'!$B$3:$B$7,0),MATCH('D-14 Ernst'!T$2,'P-07 HACCP score'!$C$2:$E$2,0))</f>
        <v>0</v>
      </c>
      <c r="BO341" s="6">
        <f>INDEX('P-07 HACCP score'!$C$3:$E$7,MATCH(Y341,'P-07 HACCP score'!$B$3:$B$7,0),MATCH('D-14 Ernst'!U$2,'P-07 HACCP score'!$C$2:$E$2,0))</f>
        <v>0</v>
      </c>
      <c r="BP341" s="6">
        <f>INDEX('P-07 HACCP score'!$C$3:$E$7,MATCH(Z341,'P-07 HACCP score'!$B$3:$B$7,0),MATCH('D-14 Ernst'!V$2,'P-07 HACCP score'!$C$2:$E$2,0))</f>
        <v>0</v>
      </c>
      <c r="BQ341" s="6">
        <f>INDEX('P-07 HACCP score'!$C$3:$E$7,MATCH(AA341,'P-07 HACCP score'!$B$3:$B$7,0),MATCH('D-14 Ernst'!W$2,'P-07 HACCP score'!$C$2:$E$2,0))</f>
        <v>0</v>
      </c>
      <c r="BR341" s="6">
        <f>INDEX('P-07 HACCP score'!$C$3:$E$7,MATCH(AB341,'P-07 HACCP score'!$B$3:$B$7,0),MATCH('D-14 Ernst'!X$2,'P-07 HACCP score'!$C$2:$E$2,0))</f>
        <v>0</v>
      </c>
      <c r="BS341" s="6">
        <f>INDEX('P-07 HACCP score'!$C$3:$E$7,MATCH(AC341,'P-07 HACCP score'!$B$3:$B$7,0),MATCH('D-14 Ernst'!Y$2,'P-07 HACCP score'!$C$2:$E$2,0))</f>
        <v>0</v>
      </c>
      <c r="BT341" s="6">
        <f>INDEX('P-07 HACCP score'!$C$3:$E$7,MATCH(AD341,'P-07 HACCP score'!$B$3:$B$7,0),MATCH('D-14 Ernst'!Z$2,'P-07 HACCP score'!$C$2:$E$2,0))</f>
        <v>0</v>
      </c>
      <c r="BU341" s="6">
        <f>INDEX('P-07 HACCP score'!$C$3:$E$7,MATCH(AE341,'P-07 HACCP score'!$B$3:$B$7,0),MATCH('D-14 Ernst'!AA$2,'P-07 HACCP score'!$C$2:$E$2,0))</f>
        <v>0</v>
      </c>
      <c r="BV341" s="6">
        <f>INDEX('P-07 HACCP score'!$C$3:$E$7,MATCH(AF341,'P-07 HACCP score'!$B$3:$B$7,0),MATCH('D-14 Ernst'!AB$2,'P-07 HACCP score'!$C$2:$E$2,0))</f>
        <v>0</v>
      </c>
      <c r="BW341" s="6">
        <f>INDEX('P-07 HACCP score'!$C$3:$E$7,MATCH(AG341,'P-07 HACCP score'!$B$3:$B$7,0),MATCH('D-14 Ernst'!AC$2,'P-07 HACCP score'!$C$2:$E$2,0))</f>
        <v>0</v>
      </c>
      <c r="BX341" s="6">
        <f>INDEX('P-07 HACCP score'!$C$3:$E$7,MATCH(AH341,'P-07 HACCP score'!$B$3:$B$7,0),MATCH('D-14 Ernst'!AD$2,'P-07 HACCP score'!$C$2:$E$2,0))</f>
        <v>0</v>
      </c>
    </row>
    <row r="342" spans="1:76" x14ac:dyDescent="0.45">
      <c r="A342" s="47">
        <v>20052</v>
      </c>
      <c r="B342" s="95" t="s">
        <v>1011</v>
      </c>
      <c r="C342" s="6" t="s">
        <v>117</v>
      </c>
      <c r="D342" s="21" t="s">
        <v>266</v>
      </c>
      <c r="E342" s="22"/>
      <c r="F342" s="22"/>
      <c r="G342" s="22"/>
      <c r="H342" s="25"/>
      <c r="I342" s="25"/>
      <c r="J342" s="25"/>
      <c r="K342" s="25"/>
      <c r="L342" s="25"/>
      <c r="M342" s="22"/>
      <c r="N342" s="22"/>
      <c r="O342" s="26"/>
      <c r="P342" s="26"/>
      <c r="Q342" s="22"/>
      <c r="R342" s="22"/>
      <c r="S342" s="22"/>
      <c r="T342" s="22"/>
      <c r="U342" s="22"/>
      <c r="V342" s="22"/>
      <c r="W342" s="22"/>
      <c r="X342" s="22"/>
      <c r="Y342" s="22"/>
      <c r="Z342" s="22"/>
      <c r="AA342" s="22"/>
      <c r="AB342" s="22"/>
      <c r="AC342" s="22"/>
      <c r="AD342" s="22"/>
      <c r="AE342" s="22"/>
      <c r="AF342" s="22"/>
      <c r="AG342" s="22"/>
      <c r="AH342" s="22"/>
      <c r="AI342" s="4">
        <f>COUNTIF(AU342:AW342,5)+COUNTIF(BC342:BD342,5)+COUNTIF(BG342:BX342,5)+COUNTIF(AU342:AW342,9)+COUNTIF(BC342:BD342,9)+COUNTIF(BG342:BX342,9)</f>
        <v>0</v>
      </c>
      <c r="AJ342" s="4">
        <f>COUNTIF(AU342:AW342,15)+COUNTIF(BC342:BD342,15)+COUNTIF(BG342:BX342,15)+COUNTIF(AU342:AW342,25)+COUNTIF(BC342:BD342,25)+COUNTIF(BG342:BX342,25)</f>
        <v>0</v>
      </c>
      <c r="AK342" s="4" t="str">
        <f>IF(AJ342&gt;=1,"HOOG",IF(AI342&gt;=2,"MIDDEN","LAAG"))</f>
        <v>LAAG</v>
      </c>
      <c r="AL342" s="4" t="str">
        <f>IF(AND(AJ342=1,OR(G342="H",X342="H"),TEXT(D342,0)&lt;&gt;"4"),"J","N" )</f>
        <v>N</v>
      </c>
      <c r="AM342" s="4" t="s">
        <v>112</v>
      </c>
      <c r="AN342" s="80" t="str">
        <f>IF(OR(AM342="J",AL342="J"),"MIDDEN",AK342)</f>
        <v>MIDDEN</v>
      </c>
      <c r="AO342" s="4" t="s">
        <v>32</v>
      </c>
      <c r="AP342" s="4" t="s">
        <v>33</v>
      </c>
      <c r="AQ342" s="4" t="s">
        <v>34</v>
      </c>
      <c r="AR342" s="4" t="s">
        <v>34</v>
      </c>
      <c r="AS342" s="4" t="s">
        <v>34</v>
      </c>
      <c r="AT342" s="4" t="str">
        <f>IF(AR342="N",AN342,IF(AN342="LAAG","MIDDEN","HOOG"))</f>
        <v>MIDDEN</v>
      </c>
      <c r="AU342" s="6">
        <f>INDEX('P-07 HACCP score'!$C$3:$E$7,MATCH(E342,'P-07 HACCP score'!$B$3:$B$7,0),MATCH('D-14 Ernst'!A$2,'P-07 HACCP score'!$C$2:$E$2,0))</f>
        <v>0</v>
      </c>
      <c r="AV342" s="6">
        <f>INDEX('P-07 HACCP score'!$C$3:$E$7,MATCH(F342,'P-07 HACCP score'!$B$3:$B$7,0),MATCH('D-14 Ernst'!B$2,'P-07 HACCP score'!$C$2:$E$2,0))</f>
        <v>0</v>
      </c>
      <c r="AW342" s="6">
        <f>INDEX('P-07 HACCP score'!$C$3:$E$7,MATCH(G342,'P-07 HACCP score'!$B$3:$B$7,0),MATCH('D-14 Ernst'!C$2,'P-07 HACCP score'!$C$2:$E$2,0))</f>
        <v>0</v>
      </c>
      <c r="AX342" s="6">
        <f>INDEX('P-07 HACCP score'!$C$3:$E$7,MATCH(H342,'P-07 HACCP score'!$B$3:$B$7,0),MATCH('D-14 Ernst'!D$2,'P-07 HACCP score'!$C$2:$E$2,0))</f>
        <v>0</v>
      </c>
      <c r="AY342" s="6">
        <f>INDEX('P-07 HACCP score'!$C$3:$E$7,MATCH(I342,'P-07 HACCP score'!$B$3:$B$7,0),MATCH('D-14 Ernst'!E$2,'P-07 HACCP score'!$C$2:$E$2,0))</f>
        <v>0</v>
      </c>
      <c r="AZ342" s="6">
        <f>INDEX('P-07 HACCP score'!$C$3:$E$7,MATCH(J342,'P-07 HACCP score'!$B$3:$B$7,0),MATCH('D-14 Ernst'!F$2,'P-07 HACCP score'!$C$2:$E$2,0))</f>
        <v>0</v>
      </c>
      <c r="BA342" s="6">
        <f>INDEX('P-07 HACCP score'!$C$3:$E$7,MATCH(K342,'P-07 HACCP score'!$B$3:$B$7,0),MATCH('D-14 Ernst'!G$2,'P-07 HACCP score'!$C$2:$E$2,0))</f>
        <v>0</v>
      </c>
      <c r="BB342" s="6">
        <f>INDEX('P-07 HACCP score'!$C$3:$E$7,MATCH(L342,'P-07 HACCP score'!$B$3:$B$7,0),MATCH('D-14 Ernst'!H$2,'P-07 HACCP score'!$C$2:$E$2,0))</f>
        <v>0</v>
      </c>
      <c r="BC342" s="6">
        <f>INDEX('P-07 HACCP score'!$C$3:$E$7,MATCH(M342,'P-07 HACCP score'!$B$3:$B$7,0),MATCH('D-14 Ernst'!I$2,'P-07 HACCP score'!$C$2:$E$2,0))</f>
        <v>0</v>
      </c>
      <c r="BD342" s="6">
        <f>INDEX('P-07 HACCP score'!$C$3:$E$7,MATCH(N342,'P-07 HACCP score'!$B$3:$B$7,0),MATCH('D-14 Ernst'!J$2,'P-07 HACCP score'!$C$2:$E$2,0))</f>
        <v>0</v>
      </c>
      <c r="BE342" s="6">
        <f>INDEX('P-07 HACCP score'!$C$3:$E$7,MATCH(O342,'P-07 HACCP score'!$B$3:$B$7,0),MATCH('D-14 Ernst'!K$2,'P-07 HACCP score'!$C$2:$E$2,0))</f>
        <v>0</v>
      </c>
      <c r="BF342" s="6">
        <f>INDEX('P-07 HACCP score'!$C$3:$E$7,MATCH(P342,'P-07 HACCP score'!$B$3:$B$7,0),MATCH('D-14 Ernst'!L$2,'P-07 HACCP score'!$C$2:$E$2,0))</f>
        <v>0</v>
      </c>
      <c r="BG342" s="6">
        <f>INDEX('P-07 HACCP score'!$C$3:$E$7,MATCH(Q342,'P-07 HACCP score'!$B$3:$B$7,0),MATCH('D-14 Ernst'!M$2,'P-07 HACCP score'!$C$2:$E$2,0))</f>
        <v>0</v>
      </c>
      <c r="BH342" s="6">
        <f>INDEX('P-07 HACCP score'!$C$3:$E$7,MATCH(R342,'P-07 HACCP score'!$B$3:$B$7,0),MATCH('D-14 Ernst'!N$2,'P-07 HACCP score'!$C$2:$E$2,0))</f>
        <v>0</v>
      </c>
      <c r="BI342" s="6">
        <f>INDEX('P-07 HACCP score'!$C$3:$E$7,MATCH(S342,'P-07 HACCP score'!$B$3:$B$7,0),MATCH('D-14 Ernst'!O$2,'P-07 HACCP score'!$C$2:$E$2,0))</f>
        <v>0</v>
      </c>
      <c r="BJ342" s="6">
        <f>INDEX('P-07 HACCP score'!$C$3:$E$7,MATCH(T342,'P-07 HACCP score'!$B$3:$B$7,0),MATCH('D-14 Ernst'!P$2,'P-07 HACCP score'!$C$2:$E$2,0))</f>
        <v>0</v>
      </c>
      <c r="BK342" s="6">
        <f>INDEX('P-07 HACCP score'!$C$3:$E$7,MATCH(U342,'P-07 HACCP score'!$B$3:$B$7,0),MATCH('D-14 Ernst'!Q$2,'P-07 HACCP score'!$C$2:$E$2,0))</f>
        <v>0</v>
      </c>
      <c r="BL342" s="6">
        <f>INDEX('P-07 HACCP score'!$C$3:$E$7,MATCH(V342,'P-07 HACCP score'!$B$3:$B$7,0),MATCH('D-14 Ernst'!R$2,'P-07 HACCP score'!$C$2:$E$2,0))</f>
        <v>0</v>
      </c>
      <c r="BM342" s="6">
        <f>INDEX('P-07 HACCP score'!$C$3:$E$7,MATCH(W342,'P-07 HACCP score'!$B$3:$B$7,0),MATCH('D-14 Ernst'!S$2,'P-07 HACCP score'!$C$2:$E$2,0))</f>
        <v>0</v>
      </c>
      <c r="BN342" s="6">
        <f>INDEX('P-07 HACCP score'!$C$3:$E$7,MATCH(X342,'P-07 HACCP score'!$B$3:$B$7,0),MATCH('D-14 Ernst'!T$2,'P-07 HACCP score'!$C$2:$E$2,0))</f>
        <v>0</v>
      </c>
      <c r="BO342" s="6">
        <f>INDEX('P-07 HACCP score'!$C$3:$E$7,MATCH(Y342,'P-07 HACCP score'!$B$3:$B$7,0),MATCH('D-14 Ernst'!U$2,'P-07 HACCP score'!$C$2:$E$2,0))</f>
        <v>0</v>
      </c>
      <c r="BP342" s="6">
        <f>INDEX('P-07 HACCP score'!$C$3:$E$7,MATCH(Z342,'P-07 HACCP score'!$B$3:$B$7,0),MATCH('D-14 Ernst'!V$2,'P-07 HACCP score'!$C$2:$E$2,0))</f>
        <v>0</v>
      </c>
      <c r="BQ342" s="6">
        <f>INDEX('P-07 HACCP score'!$C$3:$E$7,MATCH(AA342,'P-07 HACCP score'!$B$3:$B$7,0),MATCH('D-14 Ernst'!W$2,'P-07 HACCP score'!$C$2:$E$2,0))</f>
        <v>0</v>
      </c>
      <c r="BR342" s="6">
        <f>INDEX('P-07 HACCP score'!$C$3:$E$7,MATCH(AB342,'P-07 HACCP score'!$B$3:$B$7,0),MATCH('D-14 Ernst'!X$2,'P-07 HACCP score'!$C$2:$E$2,0))</f>
        <v>0</v>
      </c>
      <c r="BS342" s="6">
        <f>INDEX('P-07 HACCP score'!$C$3:$E$7,MATCH(AC342,'P-07 HACCP score'!$B$3:$B$7,0),MATCH('D-14 Ernst'!Y$2,'P-07 HACCP score'!$C$2:$E$2,0))</f>
        <v>0</v>
      </c>
      <c r="BT342" s="6">
        <f>INDEX('P-07 HACCP score'!$C$3:$E$7,MATCH(AD342,'P-07 HACCP score'!$B$3:$B$7,0),MATCH('D-14 Ernst'!Z$2,'P-07 HACCP score'!$C$2:$E$2,0))</f>
        <v>0</v>
      </c>
      <c r="BU342" s="6">
        <f>INDEX('P-07 HACCP score'!$C$3:$E$7,MATCH(AE342,'P-07 HACCP score'!$B$3:$B$7,0),MATCH('D-14 Ernst'!AA$2,'P-07 HACCP score'!$C$2:$E$2,0))</f>
        <v>0</v>
      </c>
      <c r="BV342" s="6">
        <f>INDEX('P-07 HACCP score'!$C$3:$E$7,MATCH(AF342,'P-07 HACCP score'!$B$3:$B$7,0),MATCH('D-14 Ernst'!AB$2,'P-07 HACCP score'!$C$2:$E$2,0))</f>
        <v>0</v>
      </c>
      <c r="BW342" s="6">
        <f>INDEX('P-07 HACCP score'!$C$3:$E$7,MATCH(AG342,'P-07 HACCP score'!$B$3:$B$7,0),MATCH('D-14 Ernst'!AC$2,'P-07 HACCP score'!$C$2:$E$2,0))</f>
        <v>0</v>
      </c>
      <c r="BX342" s="6">
        <f>INDEX('P-07 HACCP score'!$C$3:$E$7,MATCH(AH342,'P-07 HACCP score'!$B$3:$B$7,0),MATCH('D-14 Ernst'!AD$2,'P-07 HACCP score'!$C$2:$E$2,0))</f>
        <v>0</v>
      </c>
    </row>
    <row r="343" spans="1:76" s="6" customFormat="1" x14ac:dyDescent="0.45">
      <c r="A343" s="47">
        <v>20060</v>
      </c>
      <c r="B343" s="6" t="s">
        <v>1006</v>
      </c>
      <c r="C343" s="6" t="s">
        <v>117</v>
      </c>
      <c r="D343" s="21" t="s">
        <v>266</v>
      </c>
      <c r="E343" s="22"/>
      <c r="F343" s="22"/>
      <c r="G343" s="22"/>
      <c r="H343" s="25"/>
      <c r="I343" s="25"/>
      <c r="J343" s="25"/>
      <c r="K343" s="25"/>
      <c r="L343" s="25"/>
      <c r="M343" s="22"/>
      <c r="N343" s="22"/>
      <c r="O343" s="26"/>
      <c r="P343" s="26"/>
      <c r="Q343" s="22"/>
      <c r="R343" s="22"/>
      <c r="S343" s="22"/>
      <c r="T343" s="22"/>
      <c r="U343" s="22"/>
      <c r="V343" s="22"/>
      <c r="W343" s="22"/>
      <c r="X343" s="22"/>
      <c r="Y343" s="22"/>
      <c r="Z343" s="22"/>
      <c r="AA343" s="22"/>
      <c r="AB343" s="22"/>
      <c r="AC343" s="22"/>
      <c r="AD343" s="22"/>
      <c r="AE343" s="22"/>
      <c r="AF343" s="22"/>
      <c r="AG343" s="22"/>
      <c r="AH343" s="22"/>
      <c r="AI343" s="4">
        <f>COUNTIF(AU343:AW343,5)+COUNTIF(BC343:BD343,5)+COUNTIF(BG343:BX343,5)+COUNTIF(AU343:AW343,9)+COUNTIF(BC343:BD343,9)+COUNTIF(BG343:BX343,9)</f>
        <v>0</v>
      </c>
      <c r="AJ343" s="4">
        <f>COUNTIF(AU343:AW343,15)+COUNTIF(BC343:BD343,15)+COUNTIF(BG343:BX343,15)+COUNTIF(AU343:AW343,25)+COUNTIF(BC343:BD343,25)+COUNTIF(BG343:BX343,25)</f>
        <v>0</v>
      </c>
      <c r="AK343" s="4" t="str">
        <f>IF(AJ343&gt;=1,"HOOG",IF(AI343&gt;=2,"MIDDEN","LAAG"))</f>
        <v>LAAG</v>
      </c>
      <c r="AL343" s="4" t="str">
        <f>IF(AND(AJ343=1,OR(G343="H",X343="H"),TEXT(D343,0)&lt;&gt;"4"),"J","N" )</f>
        <v>N</v>
      </c>
      <c r="AM343" s="4" t="s">
        <v>34</v>
      </c>
      <c r="AN343" s="80" t="str">
        <f>IF(OR(AM343="J",AL343="J"),"MIDDEN",AK343)</f>
        <v>LAAG</v>
      </c>
      <c r="AO343" s="4" t="s">
        <v>32</v>
      </c>
      <c r="AP343" s="4" t="s">
        <v>33</v>
      </c>
      <c r="AQ343" s="4" t="s">
        <v>34</v>
      </c>
      <c r="AR343" s="4" t="str">
        <f>IF(AND(AO343="H",AP343="K"),"J",IF(OR(AND(AO343="L",AP343="K",AQ343="J"),AND(AO343="H",AP343="G",AQ343="J")),"J","N"))</f>
        <v>N</v>
      </c>
      <c r="AS343" s="4" t="s">
        <v>34</v>
      </c>
      <c r="AT343" s="4" t="str">
        <f>IF(AR343="N",AN343,IF(AN343="LAAG","MIDDEN","HOOG"))</f>
        <v>LAAG</v>
      </c>
      <c r="AU343" s="6">
        <f>INDEX('P-07 HACCP score'!$C$3:$E$7,MATCH(E343,'P-07 HACCP score'!$B$3:$B$7,0),MATCH('D-14 Ernst'!A$2,'P-07 HACCP score'!$C$2:$E$2,0))</f>
        <v>0</v>
      </c>
      <c r="AV343" s="6">
        <f>INDEX('P-07 HACCP score'!$C$3:$E$7,MATCH(F343,'P-07 HACCP score'!$B$3:$B$7,0),MATCH('D-14 Ernst'!B$2,'P-07 HACCP score'!$C$2:$E$2,0))</f>
        <v>0</v>
      </c>
      <c r="AW343" s="6">
        <f>INDEX('P-07 HACCP score'!$C$3:$E$7,MATCH(G343,'P-07 HACCP score'!$B$3:$B$7,0),MATCH('D-14 Ernst'!C$2,'P-07 HACCP score'!$C$2:$E$2,0))</f>
        <v>0</v>
      </c>
      <c r="AX343" s="6">
        <f>INDEX('P-07 HACCP score'!$C$3:$E$7,MATCH(H343,'P-07 HACCP score'!$B$3:$B$7,0),MATCH('D-14 Ernst'!D$2,'P-07 HACCP score'!$C$2:$E$2,0))</f>
        <v>0</v>
      </c>
      <c r="AY343" s="6">
        <f>INDEX('P-07 HACCP score'!$C$3:$E$7,MATCH(I343,'P-07 HACCP score'!$B$3:$B$7,0),MATCH('D-14 Ernst'!E$2,'P-07 HACCP score'!$C$2:$E$2,0))</f>
        <v>0</v>
      </c>
      <c r="AZ343" s="6">
        <f>INDEX('P-07 HACCP score'!$C$3:$E$7,MATCH(J343,'P-07 HACCP score'!$B$3:$B$7,0),MATCH('D-14 Ernst'!F$2,'P-07 HACCP score'!$C$2:$E$2,0))</f>
        <v>0</v>
      </c>
      <c r="BA343" s="6">
        <f>INDEX('P-07 HACCP score'!$C$3:$E$7,MATCH(K343,'P-07 HACCP score'!$B$3:$B$7,0),MATCH('D-14 Ernst'!G$2,'P-07 HACCP score'!$C$2:$E$2,0))</f>
        <v>0</v>
      </c>
      <c r="BB343" s="6">
        <f>INDEX('P-07 HACCP score'!$C$3:$E$7,MATCH(L343,'P-07 HACCP score'!$B$3:$B$7,0),MATCH('D-14 Ernst'!H$2,'P-07 HACCP score'!$C$2:$E$2,0))</f>
        <v>0</v>
      </c>
      <c r="BC343" s="6">
        <f>INDEX('P-07 HACCP score'!$C$3:$E$7,MATCH(M343,'P-07 HACCP score'!$B$3:$B$7,0),MATCH('D-14 Ernst'!I$2,'P-07 HACCP score'!$C$2:$E$2,0))</f>
        <v>0</v>
      </c>
      <c r="BD343" s="6">
        <f>INDEX('P-07 HACCP score'!$C$3:$E$7,MATCH(N343,'P-07 HACCP score'!$B$3:$B$7,0),MATCH('D-14 Ernst'!J$2,'P-07 HACCP score'!$C$2:$E$2,0))</f>
        <v>0</v>
      </c>
      <c r="BE343" s="6">
        <f>INDEX('P-07 HACCP score'!$C$3:$E$7,MATCH(O343,'P-07 HACCP score'!$B$3:$B$7,0),MATCH('D-14 Ernst'!K$2,'P-07 HACCP score'!$C$2:$E$2,0))</f>
        <v>0</v>
      </c>
      <c r="BF343" s="6">
        <f>INDEX('P-07 HACCP score'!$C$3:$E$7,MATCH(P343,'P-07 HACCP score'!$B$3:$B$7,0),MATCH('D-14 Ernst'!L$2,'P-07 HACCP score'!$C$2:$E$2,0))</f>
        <v>0</v>
      </c>
      <c r="BG343" s="6">
        <f>INDEX('P-07 HACCP score'!$C$3:$E$7,MATCH(Q343,'P-07 HACCP score'!$B$3:$B$7,0),MATCH('D-14 Ernst'!M$2,'P-07 HACCP score'!$C$2:$E$2,0))</f>
        <v>0</v>
      </c>
      <c r="BH343" s="6">
        <f>INDEX('P-07 HACCP score'!$C$3:$E$7,MATCH(R343,'P-07 HACCP score'!$B$3:$B$7,0),MATCH('D-14 Ernst'!N$2,'P-07 HACCP score'!$C$2:$E$2,0))</f>
        <v>0</v>
      </c>
      <c r="BI343" s="6">
        <f>INDEX('P-07 HACCP score'!$C$3:$E$7,MATCH(S343,'P-07 HACCP score'!$B$3:$B$7,0),MATCH('D-14 Ernst'!O$2,'P-07 HACCP score'!$C$2:$E$2,0))</f>
        <v>0</v>
      </c>
      <c r="BJ343" s="6">
        <f>INDEX('P-07 HACCP score'!$C$3:$E$7,MATCH(T343,'P-07 HACCP score'!$B$3:$B$7,0),MATCH('D-14 Ernst'!P$2,'P-07 HACCP score'!$C$2:$E$2,0))</f>
        <v>0</v>
      </c>
      <c r="BK343" s="6">
        <f>INDEX('P-07 HACCP score'!$C$3:$E$7,MATCH(U343,'P-07 HACCP score'!$B$3:$B$7,0),MATCH('D-14 Ernst'!Q$2,'P-07 HACCP score'!$C$2:$E$2,0))</f>
        <v>0</v>
      </c>
      <c r="BL343" s="6">
        <f>INDEX('P-07 HACCP score'!$C$3:$E$7,MATCH(V343,'P-07 HACCP score'!$B$3:$B$7,0),MATCH('D-14 Ernst'!R$2,'P-07 HACCP score'!$C$2:$E$2,0))</f>
        <v>0</v>
      </c>
      <c r="BM343" s="6">
        <f>INDEX('P-07 HACCP score'!$C$3:$E$7,MATCH(W343,'P-07 HACCP score'!$B$3:$B$7,0),MATCH('D-14 Ernst'!S$2,'P-07 HACCP score'!$C$2:$E$2,0))</f>
        <v>0</v>
      </c>
      <c r="BN343" s="6">
        <f>INDEX('P-07 HACCP score'!$C$3:$E$7,MATCH(X343,'P-07 HACCP score'!$B$3:$B$7,0),MATCH('D-14 Ernst'!T$2,'P-07 HACCP score'!$C$2:$E$2,0))</f>
        <v>0</v>
      </c>
      <c r="BO343" s="6">
        <f>INDEX('P-07 HACCP score'!$C$3:$E$7,MATCH(Y343,'P-07 HACCP score'!$B$3:$B$7,0),MATCH('D-14 Ernst'!U$2,'P-07 HACCP score'!$C$2:$E$2,0))</f>
        <v>0</v>
      </c>
      <c r="BP343" s="6">
        <f>INDEX('P-07 HACCP score'!$C$3:$E$7,MATCH(Z343,'P-07 HACCP score'!$B$3:$B$7,0),MATCH('D-14 Ernst'!V$2,'P-07 HACCP score'!$C$2:$E$2,0))</f>
        <v>0</v>
      </c>
      <c r="BQ343" s="6">
        <f>INDEX('P-07 HACCP score'!$C$3:$E$7,MATCH(AA343,'P-07 HACCP score'!$B$3:$B$7,0),MATCH('D-14 Ernst'!W$2,'P-07 HACCP score'!$C$2:$E$2,0))</f>
        <v>0</v>
      </c>
      <c r="BR343" s="6">
        <f>INDEX('P-07 HACCP score'!$C$3:$E$7,MATCH(AB343,'P-07 HACCP score'!$B$3:$B$7,0),MATCH('D-14 Ernst'!X$2,'P-07 HACCP score'!$C$2:$E$2,0))</f>
        <v>0</v>
      </c>
      <c r="BS343" s="6">
        <f>INDEX('P-07 HACCP score'!$C$3:$E$7,MATCH(AC343,'P-07 HACCP score'!$B$3:$B$7,0),MATCH('D-14 Ernst'!Y$2,'P-07 HACCP score'!$C$2:$E$2,0))</f>
        <v>0</v>
      </c>
      <c r="BT343" s="6">
        <f>INDEX('P-07 HACCP score'!$C$3:$E$7,MATCH(AD343,'P-07 HACCP score'!$B$3:$B$7,0),MATCH('D-14 Ernst'!Z$2,'P-07 HACCP score'!$C$2:$E$2,0))</f>
        <v>0</v>
      </c>
      <c r="BU343" s="6">
        <f>INDEX('P-07 HACCP score'!$C$3:$E$7,MATCH(AE343,'P-07 HACCP score'!$B$3:$B$7,0),MATCH('D-14 Ernst'!AA$2,'P-07 HACCP score'!$C$2:$E$2,0))</f>
        <v>0</v>
      </c>
      <c r="BV343" s="6">
        <f>INDEX('P-07 HACCP score'!$C$3:$E$7,MATCH(AF343,'P-07 HACCP score'!$B$3:$B$7,0),MATCH('D-14 Ernst'!AB$2,'P-07 HACCP score'!$C$2:$E$2,0))</f>
        <v>0</v>
      </c>
      <c r="BW343" s="6">
        <f>INDEX('P-07 HACCP score'!$C$3:$E$7,MATCH(AG343,'P-07 HACCP score'!$B$3:$B$7,0),MATCH('D-14 Ernst'!AC$2,'P-07 HACCP score'!$C$2:$E$2,0))</f>
        <v>0</v>
      </c>
      <c r="BX343" s="6">
        <f>INDEX('P-07 HACCP score'!$C$3:$E$7,MATCH(AH343,'P-07 HACCP score'!$B$3:$B$7,0),MATCH('D-14 Ernst'!AD$2,'P-07 HACCP score'!$C$2:$E$2,0))</f>
        <v>0</v>
      </c>
    </row>
    <row r="344" spans="1:76" s="6" customFormat="1" x14ac:dyDescent="0.45">
      <c r="A344" s="47">
        <v>20061</v>
      </c>
      <c r="B344" s="95" t="s">
        <v>1012</v>
      </c>
      <c r="C344" s="6" t="s">
        <v>117</v>
      </c>
      <c r="D344" s="21" t="s">
        <v>266</v>
      </c>
      <c r="E344" s="22"/>
      <c r="F344" s="22"/>
      <c r="G344" s="22"/>
      <c r="H344" s="25"/>
      <c r="I344" s="25"/>
      <c r="J344" s="25"/>
      <c r="K344" s="25"/>
      <c r="L344" s="25"/>
      <c r="M344" s="22"/>
      <c r="N344" s="22"/>
      <c r="O344" s="26"/>
      <c r="P344" s="26"/>
      <c r="Q344" s="22"/>
      <c r="R344" s="22"/>
      <c r="S344" s="22"/>
      <c r="T344" s="22"/>
      <c r="U344" s="22"/>
      <c r="V344" s="22"/>
      <c r="W344" s="22"/>
      <c r="X344" s="22"/>
      <c r="Y344" s="22"/>
      <c r="Z344" s="22"/>
      <c r="AA344" s="22"/>
      <c r="AB344" s="22"/>
      <c r="AC344" s="22"/>
      <c r="AD344" s="22"/>
      <c r="AE344" s="22"/>
      <c r="AF344" s="22"/>
      <c r="AG344" s="22"/>
      <c r="AH344" s="22"/>
      <c r="AI344" s="4">
        <f>COUNTIF(AU344:AW344,5)+COUNTIF(BC344:BD344,5)+COUNTIF(BG344:BX344,5)+COUNTIF(AU344:AW344,9)+COUNTIF(BC344:BD344,9)+COUNTIF(BG344:BX344,9)</f>
        <v>0</v>
      </c>
      <c r="AJ344" s="4">
        <f>COUNTIF(AU344:AW344,15)+COUNTIF(BC344:BD344,15)+COUNTIF(BG344:BX344,15)+COUNTIF(AU344:AW344,25)+COUNTIF(BC344:BD344,25)+COUNTIF(BG344:BX344,25)</f>
        <v>0</v>
      </c>
      <c r="AK344" s="4" t="str">
        <f>IF(AJ344&gt;=1,"HOOG",IF(AI344&gt;=2,"MIDDEN","LAAG"))</f>
        <v>LAAG</v>
      </c>
      <c r="AL344" s="4" t="str">
        <f>IF(AND(AJ344=1,OR(G344="H",X344="H"),TEXT(D344,0)&lt;&gt;"4"),"J","N" )</f>
        <v>N</v>
      </c>
      <c r="AM344" s="4" t="s">
        <v>112</v>
      </c>
      <c r="AN344" s="80" t="str">
        <f>IF(OR(AM344="J",AL344="J"),"MIDDEN",AK344)</f>
        <v>MIDDEN</v>
      </c>
      <c r="AO344" s="4" t="s">
        <v>32</v>
      </c>
      <c r="AP344" s="4" t="s">
        <v>33</v>
      </c>
      <c r="AQ344" s="4" t="s">
        <v>34</v>
      </c>
      <c r="AR344" s="4" t="s">
        <v>34</v>
      </c>
      <c r="AS344" s="4" t="s">
        <v>34</v>
      </c>
      <c r="AT344" s="4" t="str">
        <f>IF(AR344="N",AN344,IF(AN344="LAAG","MIDDEN","HOOG"))</f>
        <v>MIDDEN</v>
      </c>
      <c r="AU344" s="6">
        <f>INDEX('P-07 HACCP score'!$C$3:$E$7,MATCH(E344,'P-07 HACCP score'!$B$3:$B$7,0),MATCH('D-14 Ernst'!A$2,'P-07 HACCP score'!$C$2:$E$2,0))</f>
        <v>0</v>
      </c>
      <c r="AV344" s="6">
        <f>INDEX('P-07 HACCP score'!$C$3:$E$7,MATCH(F344,'P-07 HACCP score'!$B$3:$B$7,0),MATCH('D-14 Ernst'!B$2,'P-07 HACCP score'!$C$2:$E$2,0))</f>
        <v>0</v>
      </c>
      <c r="AW344" s="6">
        <f>INDEX('P-07 HACCP score'!$C$3:$E$7,MATCH(G344,'P-07 HACCP score'!$B$3:$B$7,0),MATCH('D-14 Ernst'!C$2,'P-07 HACCP score'!$C$2:$E$2,0))</f>
        <v>0</v>
      </c>
      <c r="AX344" s="6">
        <f>INDEX('P-07 HACCP score'!$C$3:$E$7,MATCH(H344,'P-07 HACCP score'!$B$3:$B$7,0),MATCH('D-14 Ernst'!D$2,'P-07 HACCP score'!$C$2:$E$2,0))</f>
        <v>0</v>
      </c>
      <c r="AY344" s="6">
        <f>INDEX('P-07 HACCP score'!$C$3:$E$7,MATCH(I344,'P-07 HACCP score'!$B$3:$B$7,0),MATCH('D-14 Ernst'!E$2,'P-07 HACCP score'!$C$2:$E$2,0))</f>
        <v>0</v>
      </c>
      <c r="AZ344" s="6">
        <f>INDEX('P-07 HACCP score'!$C$3:$E$7,MATCH(J344,'P-07 HACCP score'!$B$3:$B$7,0),MATCH('D-14 Ernst'!F$2,'P-07 HACCP score'!$C$2:$E$2,0))</f>
        <v>0</v>
      </c>
      <c r="BA344" s="6">
        <f>INDEX('P-07 HACCP score'!$C$3:$E$7,MATCH(K344,'P-07 HACCP score'!$B$3:$B$7,0),MATCH('D-14 Ernst'!G$2,'P-07 HACCP score'!$C$2:$E$2,0))</f>
        <v>0</v>
      </c>
      <c r="BB344" s="6">
        <f>INDEX('P-07 HACCP score'!$C$3:$E$7,MATCH(L344,'P-07 HACCP score'!$B$3:$B$7,0),MATCH('D-14 Ernst'!H$2,'P-07 HACCP score'!$C$2:$E$2,0))</f>
        <v>0</v>
      </c>
      <c r="BC344" s="6">
        <f>INDEX('P-07 HACCP score'!$C$3:$E$7,MATCH(M344,'P-07 HACCP score'!$B$3:$B$7,0),MATCH('D-14 Ernst'!I$2,'P-07 HACCP score'!$C$2:$E$2,0))</f>
        <v>0</v>
      </c>
      <c r="BD344" s="6">
        <f>INDEX('P-07 HACCP score'!$C$3:$E$7,MATCH(N344,'P-07 HACCP score'!$B$3:$B$7,0),MATCH('D-14 Ernst'!J$2,'P-07 HACCP score'!$C$2:$E$2,0))</f>
        <v>0</v>
      </c>
      <c r="BE344" s="6">
        <f>INDEX('P-07 HACCP score'!$C$3:$E$7,MATCH(O344,'P-07 HACCP score'!$B$3:$B$7,0),MATCH('D-14 Ernst'!K$2,'P-07 HACCP score'!$C$2:$E$2,0))</f>
        <v>0</v>
      </c>
      <c r="BF344" s="6">
        <f>INDEX('P-07 HACCP score'!$C$3:$E$7,MATCH(P344,'P-07 HACCP score'!$B$3:$B$7,0),MATCH('D-14 Ernst'!L$2,'P-07 HACCP score'!$C$2:$E$2,0))</f>
        <v>0</v>
      </c>
      <c r="BG344" s="6">
        <f>INDEX('P-07 HACCP score'!$C$3:$E$7,MATCH(Q344,'P-07 HACCP score'!$B$3:$B$7,0),MATCH('D-14 Ernst'!M$2,'P-07 HACCP score'!$C$2:$E$2,0))</f>
        <v>0</v>
      </c>
      <c r="BH344" s="6">
        <f>INDEX('P-07 HACCP score'!$C$3:$E$7,MATCH(R344,'P-07 HACCP score'!$B$3:$B$7,0),MATCH('D-14 Ernst'!N$2,'P-07 HACCP score'!$C$2:$E$2,0))</f>
        <v>0</v>
      </c>
      <c r="BI344" s="6">
        <f>INDEX('P-07 HACCP score'!$C$3:$E$7,MATCH(S344,'P-07 HACCP score'!$B$3:$B$7,0),MATCH('D-14 Ernst'!O$2,'P-07 HACCP score'!$C$2:$E$2,0))</f>
        <v>0</v>
      </c>
      <c r="BJ344" s="6">
        <f>INDEX('P-07 HACCP score'!$C$3:$E$7,MATCH(T344,'P-07 HACCP score'!$B$3:$B$7,0),MATCH('D-14 Ernst'!P$2,'P-07 HACCP score'!$C$2:$E$2,0))</f>
        <v>0</v>
      </c>
      <c r="BK344" s="6">
        <f>INDEX('P-07 HACCP score'!$C$3:$E$7,MATCH(U344,'P-07 HACCP score'!$B$3:$B$7,0),MATCH('D-14 Ernst'!Q$2,'P-07 HACCP score'!$C$2:$E$2,0))</f>
        <v>0</v>
      </c>
      <c r="BL344" s="6">
        <f>INDEX('P-07 HACCP score'!$C$3:$E$7,MATCH(V344,'P-07 HACCP score'!$B$3:$B$7,0),MATCH('D-14 Ernst'!R$2,'P-07 HACCP score'!$C$2:$E$2,0))</f>
        <v>0</v>
      </c>
      <c r="BM344" s="6">
        <f>INDEX('P-07 HACCP score'!$C$3:$E$7,MATCH(W344,'P-07 HACCP score'!$B$3:$B$7,0),MATCH('D-14 Ernst'!S$2,'P-07 HACCP score'!$C$2:$E$2,0))</f>
        <v>0</v>
      </c>
      <c r="BN344" s="6">
        <f>INDEX('P-07 HACCP score'!$C$3:$E$7,MATCH(X344,'P-07 HACCP score'!$B$3:$B$7,0),MATCH('D-14 Ernst'!T$2,'P-07 HACCP score'!$C$2:$E$2,0))</f>
        <v>0</v>
      </c>
      <c r="BO344" s="6">
        <f>INDEX('P-07 HACCP score'!$C$3:$E$7,MATCH(Y344,'P-07 HACCP score'!$B$3:$B$7,0),MATCH('D-14 Ernst'!U$2,'P-07 HACCP score'!$C$2:$E$2,0))</f>
        <v>0</v>
      </c>
      <c r="BP344" s="6">
        <f>INDEX('P-07 HACCP score'!$C$3:$E$7,MATCH(Z344,'P-07 HACCP score'!$B$3:$B$7,0),MATCH('D-14 Ernst'!V$2,'P-07 HACCP score'!$C$2:$E$2,0))</f>
        <v>0</v>
      </c>
      <c r="BQ344" s="6">
        <f>INDEX('P-07 HACCP score'!$C$3:$E$7,MATCH(AA344,'P-07 HACCP score'!$B$3:$B$7,0),MATCH('D-14 Ernst'!W$2,'P-07 HACCP score'!$C$2:$E$2,0))</f>
        <v>0</v>
      </c>
      <c r="BR344" s="6">
        <f>INDEX('P-07 HACCP score'!$C$3:$E$7,MATCH(AB344,'P-07 HACCP score'!$B$3:$B$7,0),MATCH('D-14 Ernst'!X$2,'P-07 HACCP score'!$C$2:$E$2,0))</f>
        <v>0</v>
      </c>
      <c r="BS344" s="6">
        <f>INDEX('P-07 HACCP score'!$C$3:$E$7,MATCH(AC344,'P-07 HACCP score'!$B$3:$B$7,0),MATCH('D-14 Ernst'!Y$2,'P-07 HACCP score'!$C$2:$E$2,0))</f>
        <v>0</v>
      </c>
      <c r="BT344" s="6">
        <f>INDEX('P-07 HACCP score'!$C$3:$E$7,MATCH(AD344,'P-07 HACCP score'!$B$3:$B$7,0),MATCH('D-14 Ernst'!Z$2,'P-07 HACCP score'!$C$2:$E$2,0))</f>
        <v>0</v>
      </c>
      <c r="BU344" s="6">
        <f>INDEX('P-07 HACCP score'!$C$3:$E$7,MATCH(AE344,'P-07 HACCP score'!$B$3:$B$7,0),MATCH('D-14 Ernst'!AA$2,'P-07 HACCP score'!$C$2:$E$2,0))</f>
        <v>0</v>
      </c>
      <c r="BV344" s="6">
        <f>INDEX('P-07 HACCP score'!$C$3:$E$7,MATCH(AF344,'P-07 HACCP score'!$B$3:$B$7,0),MATCH('D-14 Ernst'!AB$2,'P-07 HACCP score'!$C$2:$E$2,0))</f>
        <v>0</v>
      </c>
      <c r="BW344" s="6">
        <f>INDEX('P-07 HACCP score'!$C$3:$E$7,MATCH(AG344,'P-07 HACCP score'!$B$3:$B$7,0),MATCH('D-14 Ernst'!AC$2,'P-07 HACCP score'!$C$2:$E$2,0))</f>
        <v>0</v>
      </c>
      <c r="BX344" s="6">
        <f>INDEX('P-07 HACCP score'!$C$3:$E$7,MATCH(AH344,'P-07 HACCP score'!$B$3:$B$7,0),MATCH('D-14 Ernst'!AD$2,'P-07 HACCP score'!$C$2:$E$2,0))</f>
        <v>0</v>
      </c>
    </row>
    <row r="345" spans="1:76" s="6" customFormat="1" x14ac:dyDescent="0.45">
      <c r="A345" s="47">
        <v>20070</v>
      </c>
      <c r="B345" s="6" t="s">
        <v>1007</v>
      </c>
      <c r="C345" s="6" t="s">
        <v>117</v>
      </c>
      <c r="D345" s="21" t="s">
        <v>266</v>
      </c>
      <c r="E345" s="22"/>
      <c r="F345" s="22"/>
      <c r="G345" s="22"/>
      <c r="H345" s="25"/>
      <c r="I345" s="25"/>
      <c r="J345" s="25"/>
      <c r="K345" s="25"/>
      <c r="L345" s="25"/>
      <c r="M345" s="22"/>
      <c r="N345" s="22"/>
      <c r="O345" s="26"/>
      <c r="P345" s="26"/>
      <c r="Q345" s="22"/>
      <c r="R345" s="22"/>
      <c r="S345" s="22"/>
      <c r="T345" s="22"/>
      <c r="U345" s="22"/>
      <c r="V345" s="22"/>
      <c r="W345" s="22"/>
      <c r="X345" s="22"/>
      <c r="Y345" s="22"/>
      <c r="Z345" s="22"/>
      <c r="AA345" s="22"/>
      <c r="AB345" s="22"/>
      <c r="AC345" s="22"/>
      <c r="AD345" s="22"/>
      <c r="AE345" s="22"/>
      <c r="AF345" s="22"/>
      <c r="AG345" s="22"/>
      <c r="AH345" s="22"/>
      <c r="AI345" s="4">
        <f>COUNTIF(AU345:AW345,5)+COUNTIF(BC345:BD345,5)+COUNTIF(BG345:BX345,5)+COUNTIF(AU345:AW345,9)+COUNTIF(BC345:BD345,9)+COUNTIF(BG345:BX345,9)</f>
        <v>0</v>
      </c>
      <c r="AJ345" s="4">
        <f>COUNTIF(AU345:AW345,15)+COUNTIF(BC345:BD345,15)+COUNTIF(BG345:BX345,15)+COUNTIF(AU345:AW345,25)+COUNTIF(BC345:BD345,25)+COUNTIF(BG345:BX345,25)</f>
        <v>0</v>
      </c>
      <c r="AK345" s="4" t="str">
        <f>IF(AJ345&gt;=1,"HOOG",IF(AI345&gt;=2,"MIDDEN","LAAG"))</f>
        <v>LAAG</v>
      </c>
      <c r="AL345" s="4" t="str">
        <f>IF(AND(AJ345=1,OR(G345="H",X345="H"),TEXT(D345,0)&lt;&gt;"4"),"J","N" )</f>
        <v>N</v>
      </c>
      <c r="AM345" s="4" t="s">
        <v>34</v>
      </c>
      <c r="AN345" s="80" t="str">
        <f>IF(OR(AM345="J",AL345="J"),"MIDDEN",AK345)</f>
        <v>LAAG</v>
      </c>
      <c r="AO345" s="4" t="s">
        <v>32</v>
      </c>
      <c r="AP345" s="4" t="s">
        <v>33</v>
      </c>
      <c r="AQ345" s="4" t="s">
        <v>34</v>
      </c>
      <c r="AR345" s="4" t="str">
        <f>IF(AND(AO345="H",AP345="K"),"J",IF(OR(AND(AO345="L",AP345="K",AQ345="J"),AND(AO345="H",AP345="G",AQ345="J")),"J","N"))</f>
        <v>N</v>
      </c>
      <c r="AS345" s="4" t="s">
        <v>34</v>
      </c>
      <c r="AT345" s="4" t="str">
        <f>IF(AR345="N",AN345,IF(AN345="LAAG","MIDDEN","HOOG"))</f>
        <v>LAAG</v>
      </c>
      <c r="AU345" s="6">
        <f>INDEX('P-07 HACCP score'!$C$3:$E$7,MATCH(E345,'P-07 HACCP score'!$B$3:$B$7,0),MATCH('D-14 Ernst'!A$2,'P-07 HACCP score'!$C$2:$E$2,0))</f>
        <v>0</v>
      </c>
      <c r="AV345" s="6">
        <f>INDEX('P-07 HACCP score'!$C$3:$E$7,MATCH(F345,'P-07 HACCP score'!$B$3:$B$7,0),MATCH('D-14 Ernst'!B$2,'P-07 HACCP score'!$C$2:$E$2,0))</f>
        <v>0</v>
      </c>
      <c r="AW345" s="6">
        <f>INDEX('P-07 HACCP score'!$C$3:$E$7,MATCH(G345,'P-07 HACCP score'!$B$3:$B$7,0),MATCH('D-14 Ernst'!C$2,'P-07 HACCP score'!$C$2:$E$2,0))</f>
        <v>0</v>
      </c>
      <c r="AX345" s="6">
        <f>INDEX('P-07 HACCP score'!$C$3:$E$7,MATCH(H345,'P-07 HACCP score'!$B$3:$B$7,0),MATCH('D-14 Ernst'!D$2,'P-07 HACCP score'!$C$2:$E$2,0))</f>
        <v>0</v>
      </c>
      <c r="AY345" s="6">
        <f>INDEX('P-07 HACCP score'!$C$3:$E$7,MATCH(I345,'P-07 HACCP score'!$B$3:$B$7,0),MATCH('D-14 Ernst'!E$2,'P-07 HACCP score'!$C$2:$E$2,0))</f>
        <v>0</v>
      </c>
      <c r="AZ345" s="6">
        <f>INDEX('P-07 HACCP score'!$C$3:$E$7,MATCH(J345,'P-07 HACCP score'!$B$3:$B$7,0),MATCH('D-14 Ernst'!F$2,'P-07 HACCP score'!$C$2:$E$2,0))</f>
        <v>0</v>
      </c>
      <c r="BA345" s="6">
        <f>INDEX('P-07 HACCP score'!$C$3:$E$7,MATCH(K345,'P-07 HACCP score'!$B$3:$B$7,0),MATCH('D-14 Ernst'!G$2,'P-07 HACCP score'!$C$2:$E$2,0))</f>
        <v>0</v>
      </c>
      <c r="BB345" s="6">
        <f>INDEX('P-07 HACCP score'!$C$3:$E$7,MATCH(L345,'P-07 HACCP score'!$B$3:$B$7,0),MATCH('D-14 Ernst'!H$2,'P-07 HACCP score'!$C$2:$E$2,0))</f>
        <v>0</v>
      </c>
      <c r="BC345" s="6">
        <f>INDEX('P-07 HACCP score'!$C$3:$E$7,MATCH(M345,'P-07 HACCP score'!$B$3:$B$7,0),MATCH('D-14 Ernst'!I$2,'P-07 HACCP score'!$C$2:$E$2,0))</f>
        <v>0</v>
      </c>
      <c r="BD345" s="6">
        <f>INDEX('P-07 HACCP score'!$C$3:$E$7,MATCH(N345,'P-07 HACCP score'!$B$3:$B$7,0),MATCH('D-14 Ernst'!J$2,'P-07 HACCP score'!$C$2:$E$2,0))</f>
        <v>0</v>
      </c>
      <c r="BE345" s="6">
        <f>INDEX('P-07 HACCP score'!$C$3:$E$7,MATCH(O345,'P-07 HACCP score'!$B$3:$B$7,0),MATCH('D-14 Ernst'!K$2,'P-07 HACCP score'!$C$2:$E$2,0))</f>
        <v>0</v>
      </c>
      <c r="BF345" s="6">
        <f>INDEX('P-07 HACCP score'!$C$3:$E$7,MATCH(P345,'P-07 HACCP score'!$B$3:$B$7,0),MATCH('D-14 Ernst'!L$2,'P-07 HACCP score'!$C$2:$E$2,0))</f>
        <v>0</v>
      </c>
      <c r="BG345" s="6">
        <f>INDEX('P-07 HACCP score'!$C$3:$E$7,MATCH(Q345,'P-07 HACCP score'!$B$3:$B$7,0),MATCH('D-14 Ernst'!M$2,'P-07 HACCP score'!$C$2:$E$2,0))</f>
        <v>0</v>
      </c>
      <c r="BH345" s="6">
        <f>INDEX('P-07 HACCP score'!$C$3:$E$7,MATCH(R345,'P-07 HACCP score'!$B$3:$B$7,0),MATCH('D-14 Ernst'!N$2,'P-07 HACCP score'!$C$2:$E$2,0))</f>
        <v>0</v>
      </c>
      <c r="BI345" s="6">
        <f>INDEX('P-07 HACCP score'!$C$3:$E$7,MATCH(S345,'P-07 HACCP score'!$B$3:$B$7,0),MATCH('D-14 Ernst'!O$2,'P-07 HACCP score'!$C$2:$E$2,0))</f>
        <v>0</v>
      </c>
      <c r="BJ345" s="6">
        <f>INDEX('P-07 HACCP score'!$C$3:$E$7,MATCH(T345,'P-07 HACCP score'!$B$3:$B$7,0),MATCH('D-14 Ernst'!P$2,'P-07 HACCP score'!$C$2:$E$2,0))</f>
        <v>0</v>
      </c>
      <c r="BK345" s="6">
        <f>INDEX('P-07 HACCP score'!$C$3:$E$7,MATCH(U345,'P-07 HACCP score'!$B$3:$B$7,0),MATCH('D-14 Ernst'!Q$2,'P-07 HACCP score'!$C$2:$E$2,0))</f>
        <v>0</v>
      </c>
      <c r="BL345" s="6">
        <f>INDEX('P-07 HACCP score'!$C$3:$E$7,MATCH(V345,'P-07 HACCP score'!$B$3:$B$7,0),MATCH('D-14 Ernst'!R$2,'P-07 HACCP score'!$C$2:$E$2,0))</f>
        <v>0</v>
      </c>
      <c r="BM345" s="6">
        <f>INDEX('P-07 HACCP score'!$C$3:$E$7,MATCH(W345,'P-07 HACCP score'!$B$3:$B$7,0),MATCH('D-14 Ernst'!S$2,'P-07 HACCP score'!$C$2:$E$2,0))</f>
        <v>0</v>
      </c>
      <c r="BN345" s="6">
        <f>INDEX('P-07 HACCP score'!$C$3:$E$7,MATCH(X345,'P-07 HACCP score'!$B$3:$B$7,0),MATCH('D-14 Ernst'!T$2,'P-07 HACCP score'!$C$2:$E$2,0))</f>
        <v>0</v>
      </c>
      <c r="BO345" s="6">
        <f>INDEX('P-07 HACCP score'!$C$3:$E$7,MATCH(Y345,'P-07 HACCP score'!$B$3:$B$7,0),MATCH('D-14 Ernst'!U$2,'P-07 HACCP score'!$C$2:$E$2,0))</f>
        <v>0</v>
      </c>
      <c r="BP345" s="6">
        <f>INDEX('P-07 HACCP score'!$C$3:$E$7,MATCH(Z345,'P-07 HACCP score'!$B$3:$B$7,0),MATCH('D-14 Ernst'!V$2,'P-07 HACCP score'!$C$2:$E$2,0))</f>
        <v>0</v>
      </c>
      <c r="BQ345" s="6">
        <f>INDEX('P-07 HACCP score'!$C$3:$E$7,MATCH(AA345,'P-07 HACCP score'!$B$3:$B$7,0),MATCH('D-14 Ernst'!W$2,'P-07 HACCP score'!$C$2:$E$2,0))</f>
        <v>0</v>
      </c>
      <c r="BR345" s="6">
        <f>INDEX('P-07 HACCP score'!$C$3:$E$7,MATCH(AB345,'P-07 HACCP score'!$B$3:$B$7,0),MATCH('D-14 Ernst'!X$2,'P-07 HACCP score'!$C$2:$E$2,0))</f>
        <v>0</v>
      </c>
      <c r="BS345" s="6">
        <f>INDEX('P-07 HACCP score'!$C$3:$E$7,MATCH(AC345,'P-07 HACCP score'!$B$3:$B$7,0),MATCH('D-14 Ernst'!Y$2,'P-07 HACCP score'!$C$2:$E$2,0))</f>
        <v>0</v>
      </c>
      <c r="BT345" s="6">
        <f>INDEX('P-07 HACCP score'!$C$3:$E$7,MATCH(AD345,'P-07 HACCP score'!$B$3:$B$7,0),MATCH('D-14 Ernst'!Z$2,'P-07 HACCP score'!$C$2:$E$2,0))</f>
        <v>0</v>
      </c>
      <c r="BU345" s="6">
        <f>INDEX('P-07 HACCP score'!$C$3:$E$7,MATCH(AE345,'P-07 HACCP score'!$B$3:$B$7,0),MATCH('D-14 Ernst'!AA$2,'P-07 HACCP score'!$C$2:$E$2,0))</f>
        <v>0</v>
      </c>
      <c r="BV345" s="6">
        <f>INDEX('P-07 HACCP score'!$C$3:$E$7,MATCH(AF345,'P-07 HACCP score'!$B$3:$B$7,0),MATCH('D-14 Ernst'!AB$2,'P-07 HACCP score'!$C$2:$E$2,0))</f>
        <v>0</v>
      </c>
      <c r="BW345" s="6">
        <f>INDEX('P-07 HACCP score'!$C$3:$E$7,MATCH(AG345,'P-07 HACCP score'!$B$3:$B$7,0),MATCH('D-14 Ernst'!AC$2,'P-07 HACCP score'!$C$2:$E$2,0))</f>
        <v>0</v>
      </c>
      <c r="BX345" s="6">
        <f>INDEX('P-07 HACCP score'!$C$3:$E$7,MATCH(AH345,'P-07 HACCP score'!$B$3:$B$7,0),MATCH('D-14 Ernst'!AD$2,'P-07 HACCP score'!$C$2:$E$2,0))</f>
        <v>0</v>
      </c>
    </row>
    <row r="346" spans="1:76" s="6" customFormat="1" x14ac:dyDescent="0.45">
      <c r="A346" s="47">
        <v>20071</v>
      </c>
      <c r="B346" s="95" t="s">
        <v>1013</v>
      </c>
      <c r="C346" s="6" t="s">
        <v>117</v>
      </c>
      <c r="D346" s="21" t="s">
        <v>266</v>
      </c>
      <c r="E346" s="22"/>
      <c r="F346" s="22"/>
      <c r="G346" s="22"/>
      <c r="H346" s="25"/>
      <c r="I346" s="25"/>
      <c r="J346" s="25"/>
      <c r="K346" s="25"/>
      <c r="L346" s="25"/>
      <c r="M346" s="22"/>
      <c r="N346" s="22"/>
      <c r="O346" s="26"/>
      <c r="P346" s="26"/>
      <c r="Q346" s="22"/>
      <c r="R346" s="22"/>
      <c r="S346" s="22"/>
      <c r="T346" s="22"/>
      <c r="U346" s="22"/>
      <c r="V346" s="22"/>
      <c r="W346" s="22"/>
      <c r="X346" s="22"/>
      <c r="Y346" s="22"/>
      <c r="Z346" s="22"/>
      <c r="AA346" s="22"/>
      <c r="AB346" s="22"/>
      <c r="AC346" s="22"/>
      <c r="AD346" s="22"/>
      <c r="AE346" s="22"/>
      <c r="AF346" s="22"/>
      <c r="AG346" s="22"/>
      <c r="AH346" s="22"/>
      <c r="AI346" s="4">
        <f>COUNTIF(AU346:AW346,5)+COUNTIF(BC346:BD346,5)+COUNTIF(BG346:BX346,5)+COUNTIF(AU346:AW346,9)+COUNTIF(BC346:BD346,9)+COUNTIF(BG346:BX346,9)</f>
        <v>0</v>
      </c>
      <c r="AJ346" s="4">
        <f>COUNTIF(AU346:AW346,15)+COUNTIF(BC346:BD346,15)+COUNTIF(BG346:BX346,15)+COUNTIF(AU346:AW346,25)+COUNTIF(BC346:BD346,25)+COUNTIF(BG346:BX346,25)</f>
        <v>0</v>
      </c>
      <c r="AK346" s="4" t="str">
        <f>IF(AJ346&gt;=1,"HOOG",IF(AI346&gt;=2,"MIDDEN","LAAG"))</f>
        <v>LAAG</v>
      </c>
      <c r="AL346" s="4" t="str">
        <f>IF(AND(AJ346=1,OR(G346="H",X346="H"),TEXT(D346,0)&lt;&gt;"4"),"J","N" )</f>
        <v>N</v>
      </c>
      <c r="AM346" s="4" t="s">
        <v>112</v>
      </c>
      <c r="AN346" s="80" t="str">
        <f>IF(OR(AM346="J",AL346="J"),"MIDDEN",AK346)</f>
        <v>MIDDEN</v>
      </c>
      <c r="AO346" s="4" t="s">
        <v>32</v>
      </c>
      <c r="AP346" s="4" t="s">
        <v>33</v>
      </c>
      <c r="AQ346" s="4" t="s">
        <v>34</v>
      </c>
      <c r="AR346" s="4" t="s">
        <v>34</v>
      </c>
      <c r="AS346" s="4" t="s">
        <v>34</v>
      </c>
      <c r="AT346" s="4" t="str">
        <f>IF(AR346="N",AN346,IF(AN346="LAAG","MIDDEN","HOOG"))</f>
        <v>MIDDEN</v>
      </c>
      <c r="AU346" s="6">
        <f>INDEX('P-07 HACCP score'!$C$3:$E$7,MATCH(E346,'P-07 HACCP score'!$B$3:$B$7,0),MATCH('D-14 Ernst'!A$2,'P-07 HACCP score'!$C$2:$E$2,0))</f>
        <v>0</v>
      </c>
      <c r="AV346" s="6">
        <f>INDEX('P-07 HACCP score'!$C$3:$E$7,MATCH(F346,'P-07 HACCP score'!$B$3:$B$7,0),MATCH('D-14 Ernst'!B$2,'P-07 HACCP score'!$C$2:$E$2,0))</f>
        <v>0</v>
      </c>
      <c r="AW346" s="6">
        <f>INDEX('P-07 HACCP score'!$C$3:$E$7,MATCH(G346,'P-07 HACCP score'!$B$3:$B$7,0),MATCH('D-14 Ernst'!C$2,'P-07 HACCP score'!$C$2:$E$2,0))</f>
        <v>0</v>
      </c>
      <c r="AX346" s="6">
        <f>INDEX('P-07 HACCP score'!$C$3:$E$7,MATCH(H346,'P-07 HACCP score'!$B$3:$B$7,0),MATCH('D-14 Ernst'!D$2,'P-07 HACCP score'!$C$2:$E$2,0))</f>
        <v>0</v>
      </c>
      <c r="AY346" s="6">
        <f>INDEX('P-07 HACCP score'!$C$3:$E$7,MATCH(I346,'P-07 HACCP score'!$B$3:$B$7,0),MATCH('D-14 Ernst'!E$2,'P-07 HACCP score'!$C$2:$E$2,0))</f>
        <v>0</v>
      </c>
      <c r="AZ346" s="6">
        <f>INDEX('P-07 HACCP score'!$C$3:$E$7,MATCH(J346,'P-07 HACCP score'!$B$3:$B$7,0),MATCH('D-14 Ernst'!F$2,'P-07 HACCP score'!$C$2:$E$2,0))</f>
        <v>0</v>
      </c>
      <c r="BA346" s="6">
        <f>INDEX('P-07 HACCP score'!$C$3:$E$7,MATCH(K346,'P-07 HACCP score'!$B$3:$B$7,0),MATCH('D-14 Ernst'!G$2,'P-07 HACCP score'!$C$2:$E$2,0))</f>
        <v>0</v>
      </c>
      <c r="BB346" s="6">
        <f>INDEX('P-07 HACCP score'!$C$3:$E$7,MATCH(L346,'P-07 HACCP score'!$B$3:$B$7,0),MATCH('D-14 Ernst'!H$2,'P-07 HACCP score'!$C$2:$E$2,0))</f>
        <v>0</v>
      </c>
      <c r="BC346" s="6">
        <f>INDEX('P-07 HACCP score'!$C$3:$E$7,MATCH(M346,'P-07 HACCP score'!$B$3:$B$7,0),MATCH('D-14 Ernst'!I$2,'P-07 HACCP score'!$C$2:$E$2,0))</f>
        <v>0</v>
      </c>
      <c r="BD346" s="6">
        <f>INDEX('P-07 HACCP score'!$C$3:$E$7,MATCH(N346,'P-07 HACCP score'!$B$3:$B$7,0),MATCH('D-14 Ernst'!J$2,'P-07 HACCP score'!$C$2:$E$2,0))</f>
        <v>0</v>
      </c>
      <c r="BE346" s="6">
        <f>INDEX('P-07 HACCP score'!$C$3:$E$7,MATCH(O346,'P-07 HACCP score'!$B$3:$B$7,0),MATCH('D-14 Ernst'!K$2,'P-07 HACCP score'!$C$2:$E$2,0))</f>
        <v>0</v>
      </c>
      <c r="BF346" s="6">
        <f>INDEX('P-07 HACCP score'!$C$3:$E$7,MATCH(P346,'P-07 HACCP score'!$B$3:$B$7,0),MATCH('D-14 Ernst'!L$2,'P-07 HACCP score'!$C$2:$E$2,0))</f>
        <v>0</v>
      </c>
      <c r="BG346" s="6">
        <f>INDEX('P-07 HACCP score'!$C$3:$E$7,MATCH(Q346,'P-07 HACCP score'!$B$3:$B$7,0),MATCH('D-14 Ernst'!M$2,'P-07 HACCP score'!$C$2:$E$2,0))</f>
        <v>0</v>
      </c>
      <c r="BH346" s="6">
        <f>INDEX('P-07 HACCP score'!$C$3:$E$7,MATCH(R346,'P-07 HACCP score'!$B$3:$B$7,0),MATCH('D-14 Ernst'!N$2,'P-07 HACCP score'!$C$2:$E$2,0))</f>
        <v>0</v>
      </c>
      <c r="BI346" s="6">
        <f>INDEX('P-07 HACCP score'!$C$3:$E$7,MATCH(S346,'P-07 HACCP score'!$B$3:$B$7,0),MATCH('D-14 Ernst'!O$2,'P-07 HACCP score'!$C$2:$E$2,0))</f>
        <v>0</v>
      </c>
      <c r="BJ346" s="6">
        <f>INDEX('P-07 HACCP score'!$C$3:$E$7,MATCH(T346,'P-07 HACCP score'!$B$3:$B$7,0),MATCH('D-14 Ernst'!P$2,'P-07 HACCP score'!$C$2:$E$2,0))</f>
        <v>0</v>
      </c>
      <c r="BK346" s="6">
        <f>INDEX('P-07 HACCP score'!$C$3:$E$7,MATCH(U346,'P-07 HACCP score'!$B$3:$B$7,0),MATCH('D-14 Ernst'!Q$2,'P-07 HACCP score'!$C$2:$E$2,0))</f>
        <v>0</v>
      </c>
      <c r="BL346" s="6">
        <f>INDEX('P-07 HACCP score'!$C$3:$E$7,MATCH(V346,'P-07 HACCP score'!$B$3:$B$7,0),MATCH('D-14 Ernst'!R$2,'P-07 HACCP score'!$C$2:$E$2,0))</f>
        <v>0</v>
      </c>
      <c r="BM346" s="6">
        <f>INDEX('P-07 HACCP score'!$C$3:$E$7,MATCH(W346,'P-07 HACCP score'!$B$3:$B$7,0),MATCH('D-14 Ernst'!S$2,'P-07 HACCP score'!$C$2:$E$2,0))</f>
        <v>0</v>
      </c>
      <c r="BN346" s="6">
        <f>INDEX('P-07 HACCP score'!$C$3:$E$7,MATCH(X346,'P-07 HACCP score'!$B$3:$B$7,0),MATCH('D-14 Ernst'!T$2,'P-07 HACCP score'!$C$2:$E$2,0))</f>
        <v>0</v>
      </c>
      <c r="BO346" s="6">
        <f>INDEX('P-07 HACCP score'!$C$3:$E$7,MATCH(Y346,'P-07 HACCP score'!$B$3:$B$7,0),MATCH('D-14 Ernst'!U$2,'P-07 HACCP score'!$C$2:$E$2,0))</f>
        <v>0</v>
      </c>
      <c r="BP346" s="6">
        <f>INDEX('P-07 HACCP score'!$C$3:$E$7,MATCH(Z346,'P-07 HACCP score'!$B$3:$B$7,0),MATCH('D-14 Ernst'!V$2,'P-07 HACCP score'!$C$2:$E$2,0))</f>
        <v>0</v>
      </c>
      <c r="BQ346" s="6">
        <f>INDEX('P-07 HACCP score'!$C$3:$E$7,MATCH(AA346,'P-07 HACCP score'!$B$3:$B$7,0),MATCH('D-14 Ernst'!W$2,'P-07 HACCP score'!$C$2:$E$2,0))</f>
        <v>0</v>
      </c>
      <c r="BR346" s="6">
        <f>INDEX('P-07 HACCP score'!$C$3:$E$7,MATCH(AB346,'P-07 HACCP score'!$B$3:$B$7,0),MATCH('D-14 Ernst'!X$2,'P-07 HACCP score'!$C$2:$E$2,0))</f>
        <v>0</v>
      </c>
      <c r="BS346" s="6">
        <f>INDEX('P-07 HACCP score'!$C$3:$E$7,MATCH(AC346,'P-07 HACCP score'!$B$3:$B$7,0),MATCH('D-14 Ernst'!Y$2,'P-07 HACCP score'!$C$2:$E$2,0))</f>
        <v>0</v>
      </c>
      <c r="BT346" s="6">
        <f>INDEX('P-07 HACCP score'!$C$3:$E$7,MATCH(AD346,'P-07 HACCP score'!$B$3:$B$7,0),MATCH('D-14 Ernst'!Z$2,'P-07 HACCP score'!$C$2:$E$2,0))</f>
        <v>0</v>
      </c>
      <c r="BU346" s="6">
        <f>INDEX('P-07 HACCP score'!$C$3:$E$7,MATCH(AE346,'P-07 HACCP score'!$B$3:$B$7,0),MATCH('D-14 Ernst'!AA$2,'P-07 HACCP score'!$C$2:$E$2,0))</f>
        <v>0</v>
      </c>
      <c r="BV346" s="6">
        <f>INDEX('P-07 HACCP score'!$C$3:$E$7,MATCH(AF346,'P-07 HACCP score'!$B$3:$B$7,0),MATCH('D-14 Ernst'!AB$2,'P-07 HACCP score'!$C$2:$E$2,0))</f>
        <v>0</v>
      </c>
      <c r="BW346" s="6">
        <f>INDEX('P-07 HACCP score'!$C$3:$E$7,MATCH(AG346,'P-07 HACCP score'!$B$3:$B$7,0),MATCH('D-14 Ernst'!AC$2,'P-07 HACCP score'!$C$2:$E$2,0))</f>
        <v>0</v>
      </c>
      <c r="BX346" s="6">
        <f>INDEX('P-07 HACCP score'!$C$3:$E$7,MATCH(AH346,'P-07 HACCP score'!$B$3:$B$7,0),MATCH('D-14 Ernst'!AD$2,'P-07 HACCP score'!$C$2:$E$2,0))</f>
        <v>0</v>
      </c>
    </row>
    <row r="347" spans="1:76" s="6" customFormat="1" x14ac:dyDescent="0.45">
      <c r="A347" s="47">
        <v>20080</v>
      </c>
      <c r="B347" s="6" t="s">
        <v>1008</v>
      </c>
      <c r="C347" s="6" t="s">
        <v>117</v>
      </c>
      <c r="D347" s="21" t="s">
        <v>266</v>
      </c>
      <c r="E347" s="22"/>
      <c r="F347" s="22"/>
      <c r="G347" s="22"/>
      <c r="H347" s="25"/>
      <c r="I347" s="25"/>
      <c r="J347" s="25"/>
      <c r="K347" s="25"/>
      <c r="L347" s="25"/>
      <c r="M347" s="22"/>
      <c r="N347" s="22"/>
      <c r="O347" s="26"/>
      <c r="P347" s="26"/>
      <c r="Q347" s="22"/>
      <c r="R347" s="22"/>
      <c r="S347" s="22"/>
      <c r="T347" s="22"/>
      <c r="U347" s="22"/>
      <c r="V347" s="22"/>
      <c r="W347" s="22"/>
      <c r="X347" s="22"/>
      <c r="Y347" s="22"/>
      <c r="Z347" s="22"/>
      <c r="AA347" s="22"/>
      <c r="AB347" s="22"/>
      <c r="AC347" s="22"/>
      <c r="AD347" s="22"/>
      <c r="AE347" s="22"/>
      <c r="AF347" s="22"/>
      <c r="AG347" s="22"/>
      <c r="AH347" s="22"/>
      <c r="AI347" s="4">
        <f>COUNTIF(AU347:AW347,5)+COUNTIF(BC347:BD347,5)+COUNTIF(BG347:BX347,5)+COUNTIF(AU347:AW347,9)+COUNTIF(BC347:BD347,9)+COUNTIF(BG347:BX347,9)</f>
        <v>0</v>
      </c>
      <c r="AJ347" s="4">
        <f>COUNTIF(AU347:AW347,15)+COUNTIF(BC347:BD347,15)+COUNTIF(BG347:BX347,15)+COUNTIF(AU347:AW347,25)+COUNTIF(BC347:BD347,25)+COUNTIF(BG347:BX347,25)</f>
        <v>0</v>
      </c>
      <c r="AK347" s="4" t="str">
        <f>IF(AJ347&gt;=1,"HOOG",IF(AI347&gt;=2,"MIDDEN","LAAG"))</f>
        <v>LAAG</v>
      </c>
      <c r="AL347" s="4" t="str">
        <f>IF(AND(AJ347=1,OR(G347="H",X347="H"),TEXT(D347,0)&lt;&gt;"4"),"J","N" )</f>
        <v>N</v>
      </c>
      <c r="AM347" s="4" t="s">
        <v>34</v>
      </c>
      <c r="AN347" s="80" t="str">
        <f>IF(OR(AM347="J",AL347="J"),"MIDDEN",AK347)</f>
        <v>LAAG</v>
      </c>
      <c r="AO347" s="4" t="s">
        <v>32</v>
      </c>
      <c r="AP347" s="4" t="s">
        <v>36</v>
      </c>
      <c r="AQ347" s="4" t="s">
        <v>34</v>
      </c>
      <c r="AR347" s="4" t="str">
        <f>IF(AND(AO347="H",AP347="K"),"J",IF(OR(AND(AO347="L",AP347="K",AQ347="J"),AND(AO347="H",AP347="G",AQ347="J")),"J","N"))</f>
        <v>N</v>
      </c>
      <c r="AS347" s="4" t="s">
        <v>34</v>
      </c>
      <c r="AT347" s="4" t="str">
        <f>IF(AR347="N",AN347,IF(AN347="LAAG","MIDDEN","HOOG"))</f>
        <v>LAAG</v>
      </c>
      <c r="AU347" s="6">
        <f>INDEX('P-07 HACCP score'!$C$3:$E$7,MATCH(E347,'P-07 HACCP score'!$B$3:$B$7,0),MATCH('D-14 Ernst'!A$2,'P-07 HACCP score'!$C$2:$E$2,0))</f>
        <v>0</v>
      </c>
      <c r="AV347" s="6">
        <f>INDEX('P-07 HACCP score'!$C$3:$E$7,MATCH(F347,'P-07 HACCP score'!$B$3:$B$7,0),MATCH('D-14 Ernst'!B$2,'P-07 HACCP score'!$C$2:$E$2,0))</f>
        <v>0</v>
      </c>
      <c r="AW347" s="6">
        <f>INDEX('P-07 HACCP score'!$C$3:$E$7,MATCH(G347,'P-07 HACCP score'!$B$3:$B$7,0),MATCH('D-14 Ernst'!C$2,'P-07 HACCP score'!$C$2:$E$2,0))</f>
        <v>0</v>
      </c>
      <c r="AX347" s="6">
        <f>INDEX('P-07 HACCP score'!$C$3:$E$7,MATCH(H347,'P-07 HACCP score'!$B$3:$B$7,0),MATCH('D-14 Ernst'!D$2,'P-07 HACCP score'!$C$2:$E$2,0))</f>
        <v>0</v>
      </c>
      <c r="AY347" s="6">
        <f>INDEX('P-07 HACCP score'!$C$3:$E$7,MATCH(I347,'P-07 HACCP score'!$B$3:$B$7,0),MATCH('D-14 Ernst'!E$2,'P-07 HACCP score'!$C$2:$E$2,0))</f>
        <v>0</v>
      </c>
      <c r="AZ347" s="6">
        <f>INDEX('P-07 HACCP score'!$C$3:$E$7,MATCH(J347,'P-07 HACCP score'!$B$3:$B$7,0),MATCH('D-14 Ernst'!F$2,'P-07 HACCP score'!$C$2:$E$2,0))</f>
        <v>0</v>
      </c>
      <c r="BA347" s="6">
        <f>INDEX('P-07 HACCP score'!$C$3:$E$7,MATCH(K347,'P-07 HACCP score'!$B$3:$B$7,0),MATCH('D-14 Ernst'!G$2,'P-07 HACCP score'!$C$2:$E$2,0))</f>
        <v>0</v>
      </c>
      <c r="BB347" s="6">
        <f>INDEX('P-07 HACCP score'!$C$3:$E$7,MATCH(L347,'P-07 HACCP score'!$B$3:$B$7,0),MATCH('D-14 Ernst'!H$2,'P-07 HACCP score'!$C$2:$E$2,0))</f>
        <v>0</v>
      </c>
      <c r="BC347" s="6">
        <f>INDEX('P-07 HACCP score'!$C$3:$E$7,MATCH(M347,'P-07 HACCP score'!$B$3:$B$7,0),MATCH('D-14 Ernst'!I$2,'P-07 HACCP score'!$C$2:$E$2,0))</f>
        <v>0</v>
      </c>
      <c r="BD347" s="6">
        <f>INDEX('P-07 HACCP score'!$C$3:$E$7,MATCH(N347,'P-07 HACCP score'!$B$3:$B$7,0),MATCH('D-14 Ernst'!J$2,'P-07 HACCP score'!$C$2:$E$2,0))</f>
        <v>0</v>
      </c>
      <c r="BE347" s="6">
        <f>INDEX('P-07 HACCP score'!$C$3:$E$7,MATCH(O347,'P-07 HACCP score'!$B$3:$B$7,0),MATCH('D-14 Ernst'!K$2,'P-07 HACCP score'!$C$2:$E$2,0))</f>
        <v>0</v>
      </c>
      <c r="BF347" s="6">
        <f>INDEX('P-07 HACCP score'!$C$3:$E$7,MATCH(P347,'P-07 HACCP score'!$B$3:$B$7,0),MATCH('D-14 Ernst'!L$2,'P-07 HACCP score'!$C$2:$E$2,0))</f>
        <v>0</v>
      </c>
      <c r="BG347" s="6">
        <f>INDEX('P-07 HACCP score'!$C$3:$E$7,MATCH(Q347,'P-07 HACCP score'!$B$3:$B$7,0),MATCH('D-14 Ernst'!M$2,'P-07 HACCP score'!$C$2:$E$2,0))</f>
        <v>0</v>
      </c>
      <c r="BH347" s="6">
        <f>INDEX('P-07 HACCP score'!$C$3:$E$7,MATCH(R347,'P-07 HACCP score'!$B$3:$B$7,0),MATCH('D-14 Ernst'!N$2,'P-07 HACCP score'!$C$2:$E$2,0))</f>
        <v>0</v>
      </c>
      <c r="BI347" s="6">
        <f>INDEX('P-07 HACCP score'!$C$3:$E$7,MATCH(S347,'P-07 HACCP score'!$B$3:$B$7,0),MATCH('D-14 Ernst'!O$2,'P-07 HACCP score'!$C$2:$E$2,0))</f>
        <v>0</v>
      </c>
      <c r="BJ347" s="6">
        <f>INDEX('P-07 HACCP score'!$C$3:$E$7,MATCH(T347,'P-07 HACCP score'!$B$3:$B$7,0),MATCH('D-14 Ernst'!P$2,'P-07 HACCP score'!$C$2:$E$2,0))</f>
        <v>0</v>
      </c>
      <c r="BK347" s="6">
        <f>INDEX('P-07 HACCP score'!$C$3:$E$7,MATCH(U347,'P-07 HACCP score'!$B$3:$B$7,0),MATCH('D-14 Ernst'!Q$2,'P-07 HACCP score'!$C$2:$E$2,0))</f>
        <v>0</v>
      </c>
      <c r="BL347" s="6">
        <f>INDEX('P-07 HACCP score'!$C$3:$E$7,MATCH(V347,'P-07 HACCP score'!$B$3:$B$7,0),MATCH('D-14 Ernst'!R$2,'P-07 HACCP score'!$C$2:$E$2,0))</f>
        <v>0</v>
      </c>
      <c r="BM347" s="6">
        <f>INDEX('P-07 HACCP score'!$C$3:$E$7,MATCH(W347,'P-07 HACCP score'!$B$3:$B$7,0),MATCH('D-14 Ernst'!S$2,'P-07 HACCP score'!$C$2:$E$2,0))</f>
        <v>0</v>
      </c>
      <c r="BN347" s="6">
        <f>INDEX('P-07 HACCP score'!$C$3:$E$7,MATCH(X347,'P-07 HACCP score'!$B$3:$B$7,0),MATCH('D-14 Ernst'!T$2,'P-07 HACCP score'!$C$2:$E$2,0))</f>
        <v>0</v>
      </c>
      <c r="BO347" s="6">
        <f>INDEX('P-07 HACCP score'!$C$3:$E$7,MATCH(Y347,'P-07 HACCP score'!$B$3:$B$7,0),MATCH('D-14 Ernst'!U$2,'P-07 HACCP score'!$C$2:$E$2,0))</f>
        <v>0</v>
      </c>
      <c r="BP347" s="6">
        <f>INDEX('P-07 HACCP score'!$C$3:$E$7,MATCH(Z347,'P-07 HACCP score'!$B$3:$B$7,0),MATCH('D-14 Ernst'!V$2,'P-07 HACCP score'!$C$2:$E$2,0))</f>
        <v>0</v>
      </c>
      <c r="BQ347" s="6">
        <f>INDEX('P-07 HACCP score'!$C$3:$E$7,MATCH(AA347,'P-07 HACCP score'!$B$3:$B$7,0),MATCH('D-14 Ernst'!W$2,'P-07 HACCP score'!$C$2:$E$2,0))</f>
        <v>0</v>
      </c>
      <c r="BR347" s="6">
        <f>INDEX('P-07 HACCP score'!$C$3:$E$7,MATCH(AB347,'P-07 HACCP score'!$B$3:$B$7,0),MATCH('D-14 Ernst'!X$2,'P-07 HACCP score'!$C$2:$E$2,0))</f>
        <v>0</v>
      </c>
      <c r="BS347" s="6">
        <f>INDEX('P-07 HACCP score'!$C$3:$E$7,MATCH(AC347,'P-07 HACCP score'!$B$3:$B$7,0),MATCH('D-14 Ernst'!Y$2,'P-07 HACCP score'!$C$2:$E$2,0))</f>
        <v>0</v>
      </c>
      <c r="BT347" s="6">
        <f>INDEX('P-07 HACCP score'!$C$3:$E$7,MATCH(AD347,'P-07 HACCP score'!$B$3:$B$7,0),MATCH('D-14 Ernst'!Z$2,'P-07 HACCP score'!$C$2:$E$2,0))</f>
        <v>0</v>
      </c>
      <c r="BU347" s="6">
        <f>INDEX('P-07 HACCP score'!$C$3:$E$7,MATCH(AE347,'P-07 HACCP score'!$B$3:$B$7,0),MATCH('D-14 Ernst'!AA$2,'P-07 HACCP score'!$C$2:$E$2,0))</f>
        <v>0</v>
      </c>
      <c r="BV347" s="6">
        <f>INDEX('P-07 HACCP score'!$C$3:$E$7,MATCH(AF347,'P-07 HACCP score'!$B$3:$B$7,0),MATCH('D-14 Ernst'!AB$2,'P-07 HACCP score'!$C$2:$E$2,0))</f>
        <v>0</v>
      </c>
      <c r="BW347" s="6">
        <f>INDEX('P-07 HACCP score'!$C$3:$E$7,MATCH(AG347,'P-07 HACCP score'!$B$3:$B$7,0),MATCH('D-14 Ernst'!AC$2,'P-07 HACCP score'!$C$2:$E$2,0))</f>
        <v>0</v>
      </c>
      <c r="BX347" s="6">
        <f>INDEX('P-07 HACCP score'!$C$3:$E$7,MATCH(AH347,'P-07 HACCP score'!$B$3:$B$7,0),MATCH('D-14 Ernst'!AD$2,'P-07 HACCP score'!$C$2:$E$2,0))</f>
        <v>0</v>
      </c>
    </row>
    <row r="348" spans="1:76" x14ac:dyDescent="0.45">
      <c r="A348" s="47">
        <v>20085</v>
      </c>
      <c r="B348" s="95" t="s">
        <v>1014</v>
      </c>
      <c r="C348" s="6" t="s">
        <v>117</v>
      </c>
      <c r="D348" s="21" t="s">
        <v>266</v>
      </c>
      <c r="E348" s="22"/>
      <c r="F348" s="22"/>
      <c r="G348" s="22"/>
      <c r="H348" s="25"/>
      <c r="I348" s="25"/>
      <c r="J348" s="25"/>
      <c r="K348" s="25"/>
      <c r="L348" s="25"/>
      <c r="M348" s="22"/>
      <c r="N348" s="22"/>
      <c r="O348" s="26"/>
      <c r="P348" s="26"/>
      <c r="Q348" s="22"/>
      <c r="R348" s="22"/>
      <c r="S348" s="22"/>
      <c r="T348" s="22"/>
      <c r="U348" s="22"/>
      <c r="V348" s="22"/>
      <c r="W348" s="22"/>
      <c r="X348" s="22"/>
      <c r="Y348" s="22"/>
      <c r="Z348" s="22"/>
      <c r="AA348" s="22"/>
      <c r="AB348" s="22"/>
      <c r="AC348" s="22"/>
      <c r="AD348" s="22"/>
      <c r="AE348" s="22"/>
      <c r="AF348" s="22"/>
      <c r="AG348" s="22"/>
      <c r="AH348" s="22"/>
      <c r="AI348" s="4">
        <f>COUNTIF(AU348:AW348,5)+COUNTIF(BC348:BD348,5)+COUNTIF(BG348:BX348,5)+COUNTIF(AU348:AW348,9)+COUNTIF(BC348:BD348,9)+COUNTIF(BG348:BX348,9)</f>
        <v>0</v>
      </c>
      <c r="AJ348" s="4">
        <f>COUNTIF(AU348:AW348,15)+COUNTIF(BC348:BD348,15)+COUNTIF(BG348:BX348,15)+COUNTIF(AU348:AW348,25)+COUNTIF(BC348:BD348,25)+COUNTIF(BG348:BX348,25)</f>
        <v>0</v>
      </c>
      <c r="AK348" s="4" t="str">
        <f>IF(AJ348&gt;=1,"HOOG",IF(AI348&gt;=2,"MIDDEN","LAAG"))</f>
        <v>LAAG</v>
      </c>
      <c r="AL348" s="4" t="str">
        <f>IF(AND(AJ348=1,OR(G348="H",X348="H"),TEXT(D348,0)&lt;&gt;"4"),"J","N" )</f>
        <v>N</v>
      </c>
      <c r="AM348" s="4" t="s">
        <v>112</v>
      </c>
      <c r="AN348" s="80" t="str">
        <f>IF(OR(AM348="J",AL348="J"),"MIDDEN",AK348)</f>
        <v>MIDDEN</v>
      </c>
      <c r="AO348" s="4" t="s">
        <v>32</v>
      </c>
      <c r="AP348" s="4" t="s">
        <v>36</v>
      </c>
      <c r="AQ348" s="4" t="s">
        <v>34</v>
      </c>
      <c r="AR348" s="4" t="s">
        <v>34</v>
      </c>
      <c r="AS348" s="4" t="s">
        <v>34</v>
      </c>
      <c r="AT348" s="4" t="str">
        <f>IF(AR348="N",AN348,IF(AN348="LAAG","MIDDEN","HOOG"))</f>
        <v>MIDDEN</v>
      </c>
      <c r="AU348" s="6">
        <f>INDEX('P-07 HACCP score'!$C$3:$E$7,MATCH(E348,'P-07 HACCP score'!$B$3:$B$7,0),MATCH('D-14 Ernst'!A$2,'P-07 HACCP score'!$C$2:$E$2,0))</f>
        <v>0</v>
      </c>
      <c r="AV348" s="6">
        <f>INDEX('P-07 HACCP score'!$C$3:$E$7,MATCH(F348,'P-07 HACCP score'!$B$3:$B$7,0),MATCH('D-14 Ernst'!B$2,'P-07 HACCP score'!$C$2:$E$2,0))</f>
        <v>0</v>
      </c>
      <c r="AW348" s="6">
        <f>INDEX('P-07 HACCP score'!$C$3:$E$7,MATCH(G348,'P-07 HACCP score'!$B$3:$B$7,0),MATCH('D-14 Ernst'!C$2,'P-07 HACCP score'!$C$2:$E$2,0))</f>
        <v>0</v>
      </c>
      <c r="AX348" s="6">
        <f>INDEX('P-07 HACCP score'!$C$3:$E$7,MATCH(H348,'P-07 HACCP score'!$B$3:$B$7,0),MATCH('D-14 Ernst'!D$2,'P-07 HACCP score'!$C$2:$E$2,0))</f>
        <v>0</v>
      </c>
      <c r="AY348" s="6">
        <f>INDEX('P-07 HACCP score'!$C$3:$E$7,MATCH(I348,'P-07 HACCP score'!$B$3:$B$7,0),MATCH('D-14 Ernst'!E$2,'P-07 HACCP score'!$C$2:$E$2,0))</f>
        <v>0</v>
      </c>
      <c r="AZ348" s="6">
        <f>INDEX('P-07 HACCP score'!$C$3:$E$7,MATCH(J348,'P-07 HACCP score'!$B$3:$B$7,0),MATCH('D-14 Ernst'!F$2,'P-07 HACCP score'!$C$2:$E$2,0))</f>
        <v>0</v>
      </c>
      <c r="BA348" s="6">
        <f>INDEX('P-07 HACCP score'!$C$3:$E$7,MATCH(K348,'P-07 HACCP score'!$B$3:$B$7,0),MATCH('D-14 Ernst'!G$2,'P-07 HACCP score'!$C$2:$E$2,0))</f>
        <v>0</v>
      </c>
      <c r="BB348" s="6">
        <f>INDEX('P-07 HACCP score'!$C$3:$E$7,MATCH(L348,'P-07 HACCP score'!$B$3:$B$7,0),MATCH('D-14 Ernst'!H$2,'P-07 HACCP score'!$C$2:$E$2,0))</f>
        <v>0</v>
      </c>
      <c r="BC348" s="6">
        <f>INDEX('P-07 HACCP score'!$C$3:$E$7,MATCH(M348,'P-07 HACCP score'!$B$3:$B$7,0),MATCH('D-14 Ernst'!I$2,'P-07 HACCP score'!$C$2:$E$2,0))</f>
        <v>0</v>
      </c>
      <c r="BD348" s="6">
        <f>INDEX('P-07 HACCP score'!$C$3:$E$7,MATCH(N348,'P-07 HACCP score'!$B$3:$B$7,0),MATCH('D-14 Ernst'!J$2,'P-07 HACCP score'!$C$2:$E$2,0))</f>
        <v>0</v>
      </c>
      <c r="BE348" s="6">
        <f>INDEX('P-07 HACCP score'!$C$3:$E$7,MATCH(O348,'P-07 HACCP score'!$B$3:$B$7,0),MATCH('D-14 Ernst'!K$2,'P-07 HACCP score'!$C$2:$E$2,0))</f>
        <v>0</v>
      </c>
      <c r="BF348" s="6">
        <f>INDEX('P-07 HACCP score'!$C$3:$E$7,MATCH(P348,'P-07 HACCP score'!$B$3:$B$7,0),MATCH('D-14 Ernst'!L$2,'P-07 HACCP score'!$C$2:$E$2,0))</f>
        <v>0</v>
      </c>
      <c r="BG348" s="6">
        <f>INDEX('P-07 HACCP score'!$C$3:$E$7,MATCH(Q348,'P-07 HACCP score'!$B$3:$B$7,0),MATCH('D-14 Ernst'!M$2,'P-07 HACCP score'!$C$2:$E$2,0))</f>
        <v>0</v>
      </c>
      <c r="BH348" s="6">
        <f>INDEX('P-07 HACCP score'!$C$3:$E$7,MATCH(R348,'P-07 HACCP score'!$B$3:$B$7,0),MATCH('D-14 Ernst'!N$2,'P-07 HACCP score'!$C$2:$E$2,0))</f>
        <v>0</v>
      </c>
      <c r="BI348" s="6">
        <f>INDEX('P-07 HACCP score'!$C$3:$E$7,MATCH(S348,'P-07 HACCP score'!$B$3:$B$7,0),MATCH('D-14 Ernst'!O$2,'P-07 HACCP score'!$C$2:$E$2,0))</f>
        <v>0</v>
      </c>
      <c r="BJ348" s="6">
        <f>INDEX('P-07 HACCP score'!$C$3:$E$7,MATCH(T348,'P-07 HACCP score'!$B$3:$B$7,0),MATCH('D-14 Ernst'!P$2,'P-07 HACCP score'!$C$2:$E$2,0))</f>
        <v>0</v>
      </c>
      <c r="BK348" s="6">
        <f>INDEX('P-07 HACCP score'!$C$3:$E$7,MATCH(U348,'P-07 HACCP score'!$B$3:$B$7,0),MATCH('D-14 Ernst'!Q$2,'P-07 HACCP score'!$C$2:$E$2,0))</f>
        <v>0</v>
      </c>
      <c r="BL348" s="6">
        <f>INDEX('P-07 HACCP score'!$C$3:$E$7,MATCH(V348,'P-07 HACCP score'!$B$3:$B$7,0),MATCH('D-14 Ernst'!R$2,'P-07 HACCP score'!$C$2:$E$2,0))</f>
        <v>0</v>
      </c>
      <c r="BM348" s="6">
        <f>INDEX('P-07 HACCP score'!$C$3:$E$7,MATCH(W348,'P-07 HACCP score'!$B$3:$B$7,0),MATCH('D-14 Ernst'!S$2,'P-07 HACCP score'!$C$2:$E$2,0))</f>
        <v>0</v>
      </c>
      <c r="BN348" s="6">
        <f>INDEX('P-07 HACCP score'!$C$3:$E$7,MATCH(X348,'P-07 HACCP score'!$B$3:$B$7,0),MATCH('D-14 Ernst'!T$2,'P-07 HACCP score'!$C$2:$E$2,0))</f>
        <v>0</v>
      </c>
      <c r="BO348" s="6">
        <f>INDEX('P-07 HACCP score'!$C$3:$E$7,MATCH(Y348,'P-07 HACCP score'!$B$3:$B$7,0),MATCH('D-14 Ernst'!U$2,'P-07 HACCP score'!$C$2:$E$2,0))</f>
        <v>0</v>
      </c>
      <c r="BP348" s="6">
        <f>INDEX('P-07 HACCP score'!$C$3:$E$7,MATCH(Z348,'P-07 HACCP score'!$B$3:$B$7,0),MATCH('D-14 Ernst'!V$2,'P-07 HACCP score'!$C$2:$E$2,0))</f>
        <v>0</v>
      </c>
      <c r="BQ348" s="6">
        <f>INDEX('P-07 HACCP score'!$C$3:$E$7,MATCH(AA348,'P-07 HACCP score'!$B$3:$B$7,0),MATCH('D-14 Ernst'!W$2,'P-07 HACCP score'!$C$2:$E$2,0))</f>
        <v>0</v>
      </c>
      <c r="BR348" s="6">
        <f>INDEX('P-07 HACCP score'!$C$3:$E$7,MATCH(AB348,'P-07 HACCP score'!$B$3:$B$7,0),MATCH('D-14 Ernst'!X$2,'P-07 HACCP score'!$C$2:$E$2,0))</f>
        <v>0</v>
      </c>
      <c r="BS348" s="6">
        <f>INDEX('P-07 HACCP score'!$C$3:$E$7,MATCH(AC348,'P-07 HACCP score'!$B$3:$B$7,0),MATCH('D-14 Ernst'!Y$2,'P-07 HACCP score'!$C$2:$E$2,0))</f>
        <v>0</v>
      </c>
      <c r="BT348" s="6">
        <f>INDEX('P-07 HACCP score'!$C$3:$E$7,MATCH(AD348,'P-07 HACCP score'!$B$3:$B$7,0),MATCH('D-14 Ernst'!Z$2,'P-07 HACCP score'!$C$2:$E$2,0))</f>
        <v>0</v>
      </c>
      <c r="BU348" s="6">
        <f>INDEX('P-07 HACCP score'!$C$3:$E$7,MATCH(AE348,'P-07 HACCP score'!$B$3:$B$7,0),MATCH('D-14 Ernst'!AA$2,'P-07 HACCP score'!$C$2:$E$2,0))</f>
        <v>0</v>
      </c>
      <c r="BV348" s="6">
        <f>INDEX('P-07 HACCP score'!$C$3:$E$7,MATCH(AF348,'P-07 HACCP score'!$B$3:$B$7,0),MATCH('D-14 Ernst'!AB$2,'P-07 HACCP score'!$C$2:$E$2,0))</f>
        <v>0</v>
      </c>
      <c r="BW348" s="6">
        <f>INDEX('P-07 HACCP score'!$C$3:$E$7,MATCH(AG348,'P-07 HACCP score'!$B$3:$B$7,0),MATCH('D-14 Ernst'!AC$2,'P-07 HACCP score'!$C$2:$E$2,0))</f>
        <v>0</v>
      </c>
      <c r="BX348" s="6">
        <f>INDEX('P-07 HACCP score'!$C$3:$E$7,MATCH(AH348,'P-07 HACCP score'!$B$3:$B$7,0),MATCH('D-14 Ernst'!AD$2,'P-07 HACCP score'!$C$2:$E$2,0))</f>
        <v>0</v>
      </c>
    </row>
    <row r="349" spans="1:76" x14ac:dyDescent="0.45">
      <c r="A349" s="82">
        <v>20083</v>
      </c>
      <c r="B349" s="6" t="s">
        <v>1009</v>
      </c>
      <c r="C349" s="40" t="s">
        <v>117</v>
      </c>
      <c r="D349" s="83">
        <v>6</v>
      </c>
      <c r="E349" s="22"/>
      <c r="F349" s="22"/>
      <c r="G349" s="22"/>
      <c r="H349" s="25"/>
      <c r="I349" s="25"/>
      <c r="J349" s="25"/>
      <c r="K349" s="25"/>
      <c r="L349" s="25"/>
      <c r="M349" s="22"/>
      <c r="N349" s="22"/>
      <c r="O349" s="26"/>
      <c r="P349" s="26"/>
      <c r="Q349" s="22"/>
      <c r="R349" s="22"/>
      <c r="S349" s="22"/>
      <c r="T349" s="22"/>
      <c r="U349" s="22"/>
      <c r="V349" s="22"/>
      <c r="W349" s="22"/>
      <c r="X349" s="22"/>
      <c r="Y349" s="22"/>
      <c r="Z349" s="22"/>
      <c r="AA349" s="22"/>
      <c r="AB349" s="22"/>
      <c r="AC349" s="22"/>
      <c r="AD349" s="22"/>
      <c r="AE349" s="22"/>
      <c r="AF349" s="22"/>
      <c r="AG349" s="22"/>
      <c r="AH349" s="22"/>
      <c r="AI349" s="4">
        <f>COUNTIF(AU349:AW349,5)+COUNTIF(BC349:BD349,5)+COUNTIF(BG349:BX349,5)+COUNTIF(AU349:AW349,9)+COUNTIF(BC349:BD349,9)+COUNTIF(BG349:BX349,9)</f>
        <v>0</v>
      </c>
      <c r="AJ349" s="4">
        <f>COUNTIF(AU349:AW349,15)+COUNTIF(BC349:BD349,15)+COUNTIF(BG349:BX349,15)+COUNTIF(AU349:AW349,25)+COUNTIF(BC349:BD349,25)+COUNTIF(BG349:BX349,25)</f>
        <v>0</v>
      </c>
      <c r="AK349" s="4" t="str">
        <f>IF(AJ349&gt;=1,"HOOG",IF(AI349&gt;=2,"MIDDEN","LAAG"))</f>
        <v>LAAG</v>
      </c>
      <c r="AL349" s="4" t="str">
        <f>IF(AND(AJ349=1,OR(G349="H",X349="H"),TEXT(D349,0)&lt;&gt;"4"),"J","N" )</f>
        <v>N</v>
      </c>
      <c r="AM349" s="4" t="s">
        <v>34</v>
      </c>
      <c r="AN349" s="80" t="str">
        <f>IF(OR(AM349="J",AL349="J"),"MIDDEN",AK349)</f>
        <v>LAAG</v>
      </c>
      <c r="AO349" s="4" t="s">
        <v>32</v>
      </c>
      <c r="AP349" s="4" t="s">
        <v>33</v>
      </c>
      <c r="AQ349" s="4" t="s">
        <v>34</v>
      </c>
      <c r="AR349" s="4" t="str">
        <f>IF(AND(AO349="H",AP349="K"),"J",IF(OR(AND(AO349="L",AP349="K",AQ349="J"),AND(AO349="H",AP349="G",AQ349="J")),"J","N"))</f>
        <v>N</v>
      </c>
      <c r="AS349" s="4" t="s">
        <v>34</v>
      </c>
      <c r="AT349" s="4" t="str">
        <f>IF(AR349="N",AN349,IF(AN349="LAAG","MIDDEN","HOOG"))</f>
        <v>LAAG</v>
      </c>
      <c r="AU349" s="6">
        <f>INDEX('P-07 HACCP score'!$C$3:$E$7,MATCH(E349,'P-07 HACCP score'!$B$3:$B$7,0),MATCH('D-14 Ernst'!A$2,'P-07 HACCP score'!$C$2:$E$2,0))</f>
        <v>0</v>
      </c>
      <c r="AV349" s="6">
        <f>INDEX('P-07 HACCP score'!$C$3:$E$7,MATCH(F349,'P-07 HACCP score'!$B$3:$B$7,0),MATCH('D-14 Ernst'!B$2,'P-07 HACCP score'!$C$2:$E$2,0))</f>
        <v>0</v>
      </c>
      <c r="AW349" s="6">
        <f>INDEX('P-07 HACCP score'!$C$3:$E$7,MATCH(G349,'P-07 HACCP score'!$B$3:$B$7,0),MATCH('D-14 Ernst'!C$2,'P-07 HACCP score'!$C$2:$E$2,0))</f>
        <v>0</v>
      </c>
      <c r="AX349" s="6">
        <f>INDEX('P-07 HACCP score'!$C$3:$E$7,MATCH(H349,'P-07 HACCP score'!$B$3:$B$7,0),MATCH('D-14 Ernst'!D$2,'P-07 HACCP score'!$C$2:$E$2,0))</f>
        <v>0</v>
      </c>
      <c r="AY349" s="6">
        <f>INDEX('P-07 HACCP score'!$C$3:$E$7,MATCH(I349,'P-07 HACCP score'!$B$3:$B$7,0),MATCH('D-14 Ernst'!E$2,'P-07 HACCP score'!$C$2:$E$2,0))</f>
        <v>0</v>
      </c>
      <c r="AZ349" s="6">
        <f>INDEX('P-07 HACCP score'!$C$3:$E$7,MATCH(J349,'P-07 HACCP score'!$B$3:$B$7,0),MATCH('D-14 Ernst'!F$2,'P-07 HACCP score'!$C$2:$E$2,0))</f>
        <v>0</v>
      </c>
      <c r="BA349" s="6">
        <f>INDEX('P-07 HACCP score'!$C$3:$E$7,MATCH(K349,'P-07 HACCP score'!$B$3:$B$7,0),MATCH('D-14 Ernst'!G$2,'P-07 HACCP score'!$C$2:$E$2,0))</f>
        <v>0</v>
      </c>
      <c r="BB349" s="6">
        <f>INDEX('P-07 HACCP score'!$C$3:$E$7,MATCH(L349,'P-07 HACCP score'!$B$3:$B$7,0),MATCH('D-14 Ernst'!H$2,'P-07 HACCP score'!$C$2:$E$2,0))</f>
        <v>0</v>
      </c>
      <c r="BC349" s="6">
        <f>INDEX('P-07 HACCP score'!$C$3:$E$7,MATCH(M349,'P-07 HACCP score'!$B$3:$B$7,0),MATCH('D-14 Ernst'!I$2,'P-07 HACCP score'!$C$2:$E$2,0))</f>
        <v>0</v>
      </c>
      <c r="BD349" s="6">
        <f>INDEX('P-07 HACCP score'!$C$3:$E$7,MATCH(N349,'P-07 HACCP score'!$B$3:$B$7,0),MATCH('D-14 Ernst'!J$2,'P-07 HACCP score'!$C$2:$E$2,0))</f>
        <v>0</v>
      </c>
      <c r="BE349" s="6">
        <f>INDEX('P-07 HACCP score'!$C$3:$E$7,MATCH(O349,'P-07 HACCP score'!$B$3:$B$7,0),MATCH('D-14 Ernst'!K$2,'P-07 HACCP score'!$C$2:$E$2,0))</f>
        <v>0</v>
      </c>
      <c r="BF349" s="6">
        <f>INDEX('P-07 HACCP score'!$C$3:$E$7,MATCH(P349,'P-07 HACCP score'!$B$3:$B$7,0),MATCH('D-14 Ernst'!L$2,'P-07 HACCP score'!$C$2:$E$2,0))</f>
        <v>0</v>
      </c>
      <c r="BG349" s="6">
        <f>INDEX('P-07 HACCP score'!$C$3:$E$7,MATCH(Q349,'P-07 HACCP score'!$B$3:$B$7,0),MATCH('D-14 Ernst'!M$2,'P-07 HACCP score'!$C$2:$E$2,0))</f>
        <v>0</v>
      </c>
      <c r="BH349" s="6">
        <f>INDEX('P-07 HACCP score'!$C$3:$E$7,MATCH(R349,'P-07 HACCP score'!$B$3:$B$7,0),MATCH('D-14 Ernst'!N$2,'P-07 HACCP score'!$C$2:$E$2,0))</f>
        <v>0</v>
      </c>
      <c r="BI349" s="6">
        <f>INDEX('P-07 HACCP score'!$C$3:$E$7,MATCH(S349,'P-07 HACCP score'!$B$3:$B$7,0),MATCH('D-14 Ernst'!O$2,'P-07 HACCP score'!$C$2:$E$2,0))</f>
        <v>0</v>
      </c>
      <c r="BJ349" s="6">
        <f>INDEX('P-07 HACCP score'!$C$3:$E$7,MATCH(T349,'P-07 HACCP score'!$B$3:$B$7,0),MATCH('D-14 Ernst'!P$2,'P-07 HACCP score'!$C$2:$E$2,0))</f>
        <v>0</v>
      </c>
      <c r="BK349" s="6">
        <f>INDEX('P-07 HACCP score'!$C$3:$E$7,MATCH(U349,'P-07 HACCP score'!$B$3:$B$7,0),MATCH('D-14 Ernst'!Q$2,'P-07 HACCP score'!$C$2:$E$2,0))</f>
        <v>0</v>
      </c>
      <c r="BL349" s="6">
        <f>INDEX('P-07 HACCP score'!$C$3:$E$7,MATCH(V349,'P-07 HACCP score'!$B$3:$B$7,0),MATCH('D-14 Ernst'!R$2,'P-07 HACCP score'!$C$2:$E$2,0))</f>
        <v>0</v>
      </c>
      <c r="BM349" s="6">
        <f>INDEX('P-07 HACCP score'!$C$3:$E$7,MATCH(W349,'P-07 HACCP score'!$B$3:$B$7,0),MATCH('D-14 Ernst'!S$2,'P-07 HACCP score'!$C$2:$E$2,0))</f>
        <v>0</v>
      </c>
      <c r="BN349" s="6">
        <f>INDEX('P-07 HACCP score'!$C$3:$E$7,MATCH(X349,'P-07 HACCP score'!$B$3:$B$7,0),MATCH('D-14 Ernst'!T$2,'P-07 HACCP score'!$C$2:$E$2,0))</f>
        <v>0</v>
      </c>
      <c r="BO349" s="6">
        <f>INDEX('P-07 HACCP score'!$C$3:$E$7,MATCH(Y349,'P-07 HACCP score'!$B$3:$B$7,0),MATCH('D-14 Ernst'!U$2,'P-07 HACCP score'!$C$2:$E$2,0))</f>
        <v>0</v>
      </c>
      <c r="BP349" s="6">
        <f>INDEX('P-07 HACCP score'!$C$3:$E$7,MATCH(Z349,'P-07 HACCP score'!$B$3:$B$7,0),MATCH('D-14 Ernst'!V$2,'P-07 HACCP score'!$C$2:$E$2,0))</f>
        <v>0</v>
      </c>
      <c r="BQ349" s="6">
        <f>INDEX('P-07 HACCP score'!$C$3:$E$7,MATCH(AA349,'P-07 HACCP score'!$B$3:$B$7,0),MATCH('D-14 Ernst'!W$2,'P-07 HACCP score'!$C$2:$E$2,0))</f>
        <v>0</v>
      </c>
      <c r="BR349" s="6">
        <f>INDEX('P-07 HACCP score'!$C$3:$E$7,MATCH(AB349,'P-07 HACCP score'!$B$3:$B$7,0),MATCH('D-14 Ernst'!X$2,'P-07 HACCP score'!$C$2:$E$2,0))</f>
        <v>0</v>
      </c>
      <c r="BS349" s="6">
        <f>INDEX('P-07 HACCP score'!$C$3:$E$7,MATCH(AC349,'P-07 HACCP score'!$B$3:$B$7,0),MATCH('D-14 Ernst'!Y$2,'P-07 HACCP score'!$C$2:$E$2,0))</f>
        <v>0</v>
      </c>
      <c r="BT349" s="6">
        <f>INDEX('P-07 HACCP score'!$C$3:$E$7,MATCH(AD349,'P-07 HACCP score'!$B$3:$B$7,0),MATCH('D-14 Ernst'!Z$2,'P-07 HACCP score'!$C$2:$E$2,0))</f>
        <v>0</v>
      </c>
      <c r="BU349" s="6">
        <f>INDEX('P-07 HACCP score'!$C$3:$E$7,MATCH(AE349,'P-07 HACCP score'!$B$3:$B$7,0),MATCH('D-14 Ernst'!AA$2,'P-07 HACCP score'!$C$2:$E$2,0))</f>
        <v>0</v>
      </c>
      <c r="BV349" s="6">
        <f>INDEX('P-07 HACCP score'!$C$3:$E$7,MATCH(AF349,'P-07 HACCP score'!$B$3:$B$7,0),MATCH('D-14 Ernst'!AB$2,'P-07 HACCP score'!$C$2:$E$2,0))</f>
        <v>0</v>
      </c>
      <c r="BW349" s="6">
        <f>INDEX('P-07 HACCP score'!$C$3:$E$7,MATCH(AG349,'P-07 HACCP score'!$B$3:$B$7,0),MATCH('D-14 Ernst'!AC$2,'P-07 HACCP score'!$C$2:$E$2,0))</f>
        <v>0</v>
      </c>
      <c r="BX349" s="6">
        <f>INDEX('P-07 HACCP score'!$C$3:$E$7,MATCH(AH349,'P-07 HACCP score'!$B$3:$B$7,0),MATCH('D-14 Ernst'!AD$2,'P-07 HACCP score'!$C$2:$E$2,0))</f>
        <v>0</v>
      </c>
    </row>
    <row r="350" spans="1:76" s="6" customFormat="1" x14ac:dyDescent="0.45">
      <c r="A350" s="47">
        <v>20087</v>
      </c>
      <c r="B350" s="95" t="s">
        <v>1016</v>
      </c>
      <c r="C350" s="6" t="s">
        <v>117</v>
      </c>
      <c r="D350" s="21" t="s">
        <v>266</v>
      </c>
      <c r="E350" s="22"/>
      <c r="F350" s="22"/>
      <c r="G350" s="22"/>
      <c r="H350" s="25"/>
      <c r="I350" s="25"/>
      <c r="J350" s="25"/>
      <c r="K350" s="25"/>
      <c r="L350" s="25"/>
      <c r="M350" s="22"/>
      <c r="N350" s="22"/>
      <c r="O350" s="26"/>
      <c r="P350" s="26"/>
      <c r="Q350" s="22"/>
      <c r="R350" s="22"/>
      <c r="S350" s="22"/>
      <c r="T350" s="22"/>
      <c r="U350" s="22"/>
      <c r="V350" s="22"/>
      <c r="W350" s="22"/>
      <c r="X350" s="22"/>
      <c r="Y350" s="22"/>
      <c r="Z350" s="22"/>
      <c r="AA350" s="22"/>
      <c r="AB350" s="22"/>
      <c r="AC350" s="22"/>
      <c r="AD350" s="22"/>
      <c r="AE350" s="22"/>
      <c r="AF350" s="22"/>
      <c r="AG350" s="22"/>
      <c r="AH350" s="22"/>
      <c r="AI350" s="4">
        <f>COUNTIF(AU350:AW350,5)+COUNTIF(BC350:BD350,5)+COUNTIF(BG350:BX350,5)+COUNTIF(AU350:AW350,9)+COUNTIF(BC350:BD350,9)+COUNTIF(BG350:BX350,9)</f>
        <v>0</v>
      </c>
      <c r="AJ350" s="4">
        <f>COUNTIF(AU350:AW350,15)+COUNTIF(BC350:BD350,15)+COUNTIF(BG350:BX350,15)+COUNTIF(AU350:AW350,25)+COUNTIF(BC350:BD350,25)+COUNTIF(BG350:BX350,25)</f>
        <v>0</v>
      </c>
      <c r="AK350" s="4" t="str">
        <f>IF(AJ350&gt;=1,"HOOG",IF(AI350&gt;=2,"MIDDEN","LAAG"))</f>
        <v>LAAG</v>
      </c>
      <c r="AL350" s="4" t="str">
        <f>IF(AND(AJ350=1,OR(G350="H",X350="H"),TEXT(D350,0)&lt;&gt;"4"),"J","N" )</f>
        <v>N</v>
      </c>
      <c r="AM350" s="4" t="s">
        <v>112</v>
      </c>
      <c r="AN350" s="80" t="str">
        <f>IF(OR(AM350="J",AL350="J"),"MIDDEN",AK350)</f>
        <v>MIDDEN</v>
      </c>
      <c r="AO350" s="4" t="s">
        <v>32</v>
      </c>
      <c r="AP350" s="4" t="s">
        <v>33</v>
      </c>
      <c r="AQ350" s="4" t="s">
        <v>34</v>
      </c>
      <c r="AR350" s="4" t="s">
        <v>34</v>
      </c>
      <c r="AS350" s="4" t="s">
        <v>34</v>
      </c>
      <c r="AT350" s="4" t="str">
        <f>IF(AR350="N",AN350,IF(AN350="LAAG","MIDDEN","HOOG"))</f>
        <v>MIDDEN</v>
      </c>
      <c r="AU350" s="6">
        <f>INDEX('P-07 HACCP score'!$C$3:$E$7,MATCH(E350,'P-07 HACCP score'!$B$3:$B$7,0),MATCH('D-14 Ernst'!A$2,'P-07 HACCP score'!$C$2:$E$2,0))</f>
        <v>0</v>
      </c>
      <c r="AV350" s="6">
        <f>INDEX('P-07 HACCP score'!$C$3:$E$7,MATCH(F350,'P-07 HACCP score'!$B$3:$B$7,0),MATCH('D-14 Ernst'!B$2,'P-07 HACCP score'!$C$2:$E$2,0))</f>
        <v>0</v>
      </c>
      <c r="AW350" s="6">
        <f>INDEX('P-07 HACCP score'!$C$3:$E$7,MATCH(G350,'P-07 HACCP score'!$B$3:$B$7,0),MATCH('D-14 Ernst'!C$2,'P-07 HACCP score'!$C$2:$E$2,0))</f>
        <v>0</v>
      </c>
      <c r="AX350" s="6">
        <f>INDEX('P-07 HACCP score'!$C$3:$E$7,MATCH(H350,'P-07 HACCP score'!$B$3:$B$7,0),MATCH('D-14 Ernst'!D$2,'P-07 HACCP score'!$C$2:$E$2,0))</f>
        <v>0</v>
      </c>
      <c r="AY350" s="6">
        <f>INDEX('P-07 HACCP score'!$C$3:$E$7,MATCH(I350,'P-07 HACCP score'!$B$3:$B$7,0),MATCH('D-14 Ernst'!E$2,'P-07 HACCP score'!$C$2:$E$2,0))</f>
        <v>0</v>
      </c>
      <c r="AZ350" s="6">
        <f>INDEX('P-07 HACCP score'!$C$3:$E$7,MATCH(J350,'P-07 HACCP score'!$B$3:$B$7,0),MATCH('D-14 Ernst'!F$2,'P-07 HACCP score'!$C$2:$E$2,0))</f>
        <v>0</v>
      </c>
      <c r="BA350" s="6">
        <f>INDEX('P-07 HACCP score'!$C$3:$E$7,MATCH(K350,'P-07 HACCP score'!$B$3:$B$7,0),MATCH('D-14 Ernst'!G$2,'P-07 HACCP score'!$C$2:$E$2,0))</f>
        <v>0</v>
      </c>
      <c r="BB350" s="6">
        <f>INDEX('P-07 HACCP score'!$C$3:$E$7,MATCH(L350,'P-07 HACCP score'!$B$3:$B$7,0),MATCH('D-14 Ernst'!H$2,'P-07 HACCP score'!$C$2:$E$2,0))</f>
        <v>0</v>
      </c>
      <c r="BC350" s="6">
        <f>INDEX('P-07 HACCP score'!$C$3:$E$7,MATCH(M350,'P-07 HACCP score'!$B$3:$B$7,0),MATCH('D-14 Ernst'!I$2,'P-07 HACCP score'!$C$2:$E$2,0))</f>
        <v>0</v>
      </c>
      <c r="BD350" s="6">
        <f>INDEX('P-07 HACCP score'!$C$3:$E$7,MATCH(N350,'P-07 HACCP score'!$B$3:$B$7,0),MATCH('D-14 Ernst'!J$2,'P-07 HACCP score'!$C$2:$E$2,0))</f>
        <v>0</v>
      </c>
      <c r="BE350" s="6">
        <f>INDEX('P-07 HACCP score'!$C$3:$E$7,MATCH(O350,'P-07 HACCP score'!$B$3:$B$7,0),MATCH('D-14 Ernst'!K$2,'P-07 HACCP score'!$C$2:$E$2,0))</f>
        <v>0</v>
      </c>
      <c r="BF350" s="6">
        <f>INDEX('P-07 HACCP score'!$C$3:$E$7,MATCH(P350,'P-07 HACCP score'!$B$3:$B$7,0),MATCH('D-14 Ernst'!L$2,'P-07 HACCP score'!$C$2:$E$2,0))</f>
        <v>0</v>
      </c>
      <c r="BG350" s="6">
        <f>INDEX('P-07 HACCP score'!$C$3:$E$7,MATCH(Q350,'P-07 HACCP score'!$B$3:$B$7,0),MATCH('D-14 Ernst'!M$2,'P-07 HACCP score'!$C$2:$E$2,0))</f>
        <v>0</v>
      </c>
      <c r="BH350" s="6">
        <f>INDEX('P-07 HACCP score'!$C$3:$E$7,MATCH(R350,'P-07 HACCP score'!$B$3:$B$7,0),MATCH('D-14 Ernst'!N$2,'P-07 HACCP score'!$C$2:$E$2,0))</f>
        <v>0</v>
      </c>
      <c r="BI350" s="6">
        <f>INDEX('P-07 HACCP score'!$C$3:$E$7,MATCH(S350,'P-07 HACCP score'!$B$3:$B$7,0),MATCH('D-14 Ernst'!O$2,'P-07 HACCP score'!$C$2:$E$2,0))</f>
        <v>0</v>
      </c>
      <c r="BJ350" s="6">
        <f>INDEX('P-07 HACCP score'!$C$3:$E$7,MATCH(T350,'P-07 HACCP score'!$B$3:$B$7,0),MATCH('D-14 Ernst'!P$2,'P-07 HACCP score'!$C$2:$E$2,0))</f>
        <v>0</v>
      </c>
      <c r="BK350" s="6">
        <f>INDEX('P-07 HACCP score'!$C$3:$E$7,MATCH(U350,'P-07 HACCP score'!$B$3:$B$7,0),MATCH('D-14 Ernst'!Q$2,'P-07 HACCP score'!$C$2:$E$2,0))</f>
        <v>0</v>
      </c>
      <c r="BL350" s="6">
        <f>INDEX('P-07 HACCP score'!$C$3:$E$7,MATCH(V350,'P-07 HACCP score'!$B$3:$B$7,0),MATCH('D-14 Ernst'!R$2,'P-07 HACCP score'!$C$2:$E$2,0))</f>
        <v>0</v>
      </c>
      <c r="BM350" s="6">
        <f>INDEX('P-07 HACCP score'!$C$3:$E$7,MATCH(W350,'P-07 HACCP score'!$B$3:$B$7,0),MATCH('D-14 Ernst'!S$2,'P-07 HACCP score'!$C$2:$E$2,0))</f>
        <v>0</v>
      </c>
      <c r="BN350" s="6">
        <f>INDEX('P-07 HACCP score'!$C$3:$E$7,MATCH(X350,'P-07 HACCP score'!$B$3:$B$7,0),MATCH('D-14 Ernst'!T$2,'P-07 HACCP score'!$C$2:$E$2,0))</f>
        <v>0</v>
      </c>
      <c r="BO350" s="6">
        <f>INDEX('P-07 HACCP score'!$C$3:$E$7,MATCH(Y350,'P-07 HACCP score'!$B$3:$B$7,0),MATCH('D-14 Ernst'!U$2,'P-07 HACCP score'!$C$2:$E$2,0))</f>
        <v>0</v>
      </c>
      <c r="BP350" s="6">
        <f>INDEX('P-07 HACCP score'!$C$3:$E$7,MATCH(Z350,'P-07 HACCP score'!$B$3:$B$7,0),MATCH('D-14 Ernst'!V$2,'P-07 HACCP score'!$C$2:$E$2,0))</f>
        <v>0</v>
      </c>
      <c r="BQ350" s="6">
        <f>INDEX('P-07 HACCP score'!$C$3:$E$7,MATCH(AA350,'P-07 HACCP score'!$B$3:$B$7,0),MATCH('D-14 Ernst'!W$2,'P-07 HACCP score'!$C$2:$E$2,0))</f>
        <v>0</v>
      </c>
      <c r="BR350" s="6">
        <f>INDEX('P-07 HACCP score'!$C$3:$E$7,MATCH(AB350,'P-07 HACCP score'!$B$3:$B$7,0),MATCH('D-14 Ernst'!X$2,'P-07 HACCP score'!$C$2:$E$2,0))</f>
        <v>0</v>
      </c>
      <c r="BS350" s="6">
        <f>INDEX('P-07 HACCP score'!$C$3:$E$7,MATCH(AC350,'P-07 HACCP score'!$B$3:$B$7,0),MATCH('D-14 Ernst'!Y$2,'P-07 HACCP score'!$C$2:$E$2,0))</f>
        <v>0</v>
      </c>
      <c r="BT350" s="6">
        <f>INDEX('P-07 HACCP score'!$C$3:$E$7,MATCH(AD350,'P-07 HACCP score'!$B$3:$B$7,0),MATCH('D-14 Ernst'!Z$2,'P-07 HACCP score'!$C$2:$E$2,0))</f>
        <v>0</v>
      </c>
      <c r="BU350" s="6">
        <f>INDEX('P-07 HACCP score'!$C$3:$E$7,MATCH(AE350,'P-07 HACCP score'!$B$3:$B$7,0),MATCH('D-14 Ernst'!AA$2,'P-07 HACCP score'!$C$2:$E$2,0))</f>
        <v>0</v>
      </c>
      <c r="BV350" s="6">
        <f>INDEX('P-07 HACCP score'!$C$3:$E$7,MATCH(AF350,'P-07 HACCP score'!$B$3:$B$7,0),MATCH('D-14 Ernst'!AB$2,'P-07 HACCP score'!$C$2:$E$2,0))</f>
        <v>0</v>
      </c>
      <c r="BW350" s="6">
        <f>INDEX('P-07 HACCP score'!$C$3:$E$7,MATCH(AG350,'P-07 HACCP score'!$B$3:$B$7,0),MATCH('D-14 Ernst'!AC$2,'P-07 HACCP score'!$C$2:$E$2,0))</f>
        <v>0</v>
      </c>
      <c r="BX350" s="6">
        <f>INDEX('P-07 HACCP score'!$C$3:$E$7,MATCH(AH350,'P-07 HACCP score'!$B$3:$B$7,0),MATCH('D-14 Ernst'!AD$2,'P-07 HACCP score'!$C$2:$E$2,0))</f>
        <v>0</v>
      </c>
    </row>
    <row r="351" spans="1:76" s="6" customFormat="1" x14ac:dyDescent="0.45">
      <c r="A351" s="47">
        <v>30030</v>
      </c>
      <c r="B351" s="6" t="s">
        <v>328</v>
      </c>
      <c r="C351" s="6" t="s">
        <v>62</v>
      </c>
      <c r="D351" s="21" t="s">
        <v>60</v>
      </c>
      <c r="E351" s="22"/>
      <c r="F351" s="22"/>
      <c r="G351" s="22"/>
      <c r="H351" s="25"/>
      <c r="I351" s="25"/>
      <c r="J351" s="25"/>
      <c r="K351" s="25"/>
      <c r="L351" s="25"/>
      <c r="M351" s="22"/>
      <c r="N351" s="22"/>
      <c r="O351" s="26"/>
      <c r="P351" s="26"/>
      <c r="Q351" s="22"/>
      <c r="R351" s="22"/>
      <c r="S351" s="22"/>
      <c r="T351" s="22"/>
      <c r="U351" s="22"/>
      <c r="V351" s="22"/>
      <c r="W351" s="22"/>
      <c r="X351" s="22"/>
      <c r="Y351" s="22"/>
      <c r="Z351" s="22"/>
      <c r="AA351" s="22"/>
      <c r="AB351" s="22"/>
      <c r="AC351" s="22"/>
      <c r="AD351" s="22"/>
      <c r="AE351" s="22"/>
      <c r="AF351" s="22"/>
      <c r="AG351" s="22"/>
      <c r="AH351" s="22"/>
      <c r="AI351" s="4">
        <f>COUNTIF(AU351:AW351,5)+COUNTIF(BC351:BD351,5)+COUNTIF(BG351:BX351,5)+COUNTIF(AU351:AW351,9)+COUNTIF(BC351:BD351,9)+COUNTIF(BG351:BX351,9)</f>
        <v>0</v>
      </c>
      <c r="AJ351" s="4">
        <f>COUNTIF(AU351:AW351,15)+COUNTIF(BC351:BD351,15)+COUNTIF(BG351:BX351,15)+COUNTIF(AU351:AW351,25)+COUNTIF(BC351:BD351,25)+COUNTIF(BG351:BX351,25)</f>
        <v>0</v>
      </c>
      <c r="AK351" s="18" t="str">
        <f>IF(AJ351&gt;=1,"HOOG",IF(AI351&gt;=2,"MIDDEN","LAAG"))</f>
        <v>LAAG</v>
      </c>
      <c r="AL351" s="4" t="str">
        <f>IF(AND(AJ351=1,OR(G351="H",X351="H"),TEXT(D351,0)&lt;&gt;"4"),"J","N" )</f>
        <v>N</v>
      </c>
      <c r="AM351" s="4" t="s">
        <v>34</v>
      </c>
      <c r="AN351" s="80" t="str">
        <f>IF(OR(AM351="J",AL351="J"),"MIDDEN",AK351)</f>
        <v>LAAG</v>
      </c>
      <c r="AO351" s="4" t="s">
        <v>32</v>
      </c>
      <c r="AP351" s="4" t="s">
        <v>36</v>
      </c>
      <c r="AQ351" s="4" t="s">
        <v>34</v>
      </c>
      <c r="AR351" s="18" t="str">
        <f>IF(AND(AO351="H",AP351="K"),"J",IF(OR(AND(AO351="L",AP351="K",AQ351="J"),AND(AO351="H",AP351="G",AQ351="J")),"J","N"))</f>
        <v>N</v>
      </c>
      <c r="AS351" s="4" t="s">
        <v>34</v>
      </c>
      <c r="AT351" s="18" t="str">
        <f>IF(AR351="N",AN351,IF(AN351="LAAG","MIDDEN","HOOG"))</f>
        <v>LAAG</v>
      </c>
      <c r="AU351" s="6">
        <f>INDEX('P-07 HACCP score'!$C$3:$E$7,MATCH(E351,'P-07 HACCP score'!$B$3:$B$7,0),MATCH('D-14 Ernst'!A$2,'P-07 HACCP score'!$C$2:$E$2,0))</f>
        <v>0</v>
      </c>
      <c r="AV351" s="6">
        <f>INDEX('P-07 HACCP score'!$C$3:$E$7,MATCH(F351,'P-07 HACCP score'!$B$3:$B$7,0),MATCH('D-14 Ernst'!B$2,'P-07 HACCP score'!$C$2:$E$2,0))</f>
        <v>0</v>
      </c>
      <c r="AW351" s="6">
        <f>INDEX('P-07 HACCP score'!$C$3:$E$7,MATCH(G351,'P-07 HACCP score'!$B$3:$B$7,0),MATCH('D-14 Ernst'!C$2,'P-07 HACCP score'!$C$2:$E$2,0))</f>
        <v>0</v>
      </c>
      <c r="AX351" s="6">
        <f>INDEX('P-07 HACCP score'!$C$3:$E$7,MATCH(H351,'P-07 HACCP score'!$B$3:$B$7,0),MATCH('D-14 Ernst'!D$2,'P-07 HACCP score'!$C$2:$E$2,0))</f>
        <v>0</v>
      </c>
      <c r="AY351" s="6">
        <f>INDEX('P-07 HACCP score'!$C$3:$E$7,MATCH(I351,'P-07 HACCP score'!$B$3:$B$7,0),MATCH('D-14 Ernst'!E$2,'P-07 HACCP score'!$C$2:$E$2,0))</f>
        <v>0</v>
      </c>
      <c r="AZ351" s="6">
        <f>INDEX('P-07 HACCP score'!$C$3:$E$7,MATCH(J351,'P-07 HACCP score'!$B$3:$B$7,0),MATCH('D-14 Ernst'!F$2,'P-07 HACCP score'!$C$2:$E$2,0))</f>
        <v>0</v>
      </c>
      <c r="BA351" s="6">
        <f>INDEX('P-07 HACCP score'!$C$3:$E$7,MATCH(K351,'P-07 HACCP score'!$B$3:$B$7,0),MATCH('D-14 Ernst'!G$2,'P-07 HACCP score'!$C$2:$E$2,0))</f>
        <v>0</v>
      </c>
      <c r="BB351" s="6">
        <f>INDEX('P-07 HACCP score'!$C$3:$E$7,MATCH(L351,'P-07 HACCP score'!$B$3:$B$7,0),MATCH('D-14 Ernst'!H$2,'P-07 HACCP score'!$C$2:$E$2,0))</f>
        <v>0</v>
      </c>
      <c r="BC351" s="6">
        <f>INDEX('P-07 HACCP score'!$C$3:$E$7,MATCH(M351,'P-07 HACCP score'!$B$3:$B$7,0),MATCH('D-14 Ernst'!I$2,'P-07 HACCP score'!$C$2:$E$2,0))</f>
        <v>0</v>
      </c>
      <c r="BD351" s="6">
        <f>INDEX('P-07 HACCP score'!$C$3:$E$7,MATCH(N351,'P-07 HACCP score'!$B$3:$B$7,0),MATCH('D-14 Ernst'!J$2,'P-07 HACCP score'!$C$2:$E$2,0))</f>
        <v>0</v>
      </c>
      <c r="BE351" s="6">
        <f>INDEX('P-07 HACCP score'!$C$3:$E$7,MATCH(O351,'P-07 HACCP score'!$B$3:$B$7,0),MATCH('D-14 Ernst'!K$2,'P-07 HACCP score'!$C$2:$E$2,0))</f>
        <v>0</v>
      </c>
      <c r="BF351" s="6">
        <f>INDEX('P-07 HACCP score'!$C$3:$E$7,MATCH(P351,'P-07 HACCP score'!$B$3:$B$7,0),MATCH('D-14 Ernst'!L$2,'P-07 HACCP score'!$C$2:$E$2,0))</f>
        <v>0</v>
      </c>
      <c r="BG351" s="6">
        <f>INDEX('P-07 HACCP score'!$C$3:$E$7,MATCH(Q351,'P-07 HACCP score'!$B$3:$B$7,0),MATCH('D-14 Ernst'!M$2,'P-07 HACCP score'!$C$2:$E$2,0))</f>
        <v>0</v>
      </c>
      <c r="BH351" s="6">
        <f>INDEX('P-07 HACCP score'!$C$3:$E$7,MATCH(R351,'P-07 HACCP score'!$B$3:$B$7,0),MATCH('D-14 Ernst'!N$2,'P-07 HACCP score'!$C$2:$E$2,0))</f>
        <v>0</v>
      </c>
      <c r="BI351" s="6">
        <f>INDEX('P-07 HACCP score'!$C$3:$E$7,MATCH(S351,'P-07 HACCP score'!$B$3:$B$7,0),MATCH('D-14 Ernst'!O$2,'P-07 HACCP score'!$C$2:$E$2,0))</f>
        <v>0</v>
      </c>
      <c r="BJ351" s="6">
        <f>INDEX('P-07 HACCP score'!$C$3:$E$7,MATCH(T351,'P-07 HACCP score'!$B$3:$B$7,0),MATCH('D-14 Ernst'!P$2,'P-07 HACCP score'!$C$2:$E$2,0))</f>
        <v>0</v>
      </c>
      <c r="BK351" s="6">
        <f>INDEX('P-07 HACCP score'!$C$3:$E$7,MATCH(U351,'P-07 HACCP score'!$B$3:$B$7,0),MATCH('D-14 Ernst'!Q$2,'P-07 HACCP score'!$C$2:$E$2,0))</f>
        <v>0</v>
      </c>
      <c r="BL351" s="6">
        <f>INDEX('P-07 HACCP score'!$C$3:$E$7,MATCH(V351,'P-07 HACCP score'!$B$3:$B$7,0),MATCH('D-14 Ernst'!R$2,'P-07 HACCP score'!$C$2:$E$2,0))</f>
        <v>0</v>
      </c>
      <c r="BM351" s="6">
        <f>INDEX('P-07 HACCP score'!$C$3:$E$7,MATCH(W351,'P-07 HACCP score'!$B$3:$B$7,0),MATCH('D-14 Ernst'!S$2,'P-07 HACCP score'!$C$2:$E$2,0))</f>
        <v>0</v>
      </c>
      <c r="BN351" s="6">
        <f>INDEX('P-07 HACCP score'!$C$3:$E$7,MATCH(X351,'P-07 HACCP score'!$B$3:$B$7,0),MATCH('D-14 Ernst'!T$2,'P-07 HACCP score'!$C$2:$E$2,0))</f>
        <v>0</v>
      </c>
      <c r="BO351" s="6">
        <f>INDEX('P-07 HACCP score'!$C$3:$E$7,MATCH(Y351,'P-07 HACCP score'!$B$3:$B$7,0),MATCH('D-14 Ernst'!U$2,'P-07 HACCP score'!$C$2:$E$2,0))</f>
        <v>0</v>
      </c>
      <c r="BP351" s="6">
        <f>INDEX('P-07 HACCP score'!$C$3:$E$7,MATCH(Z351,'P-07 HACCP score'!$B$3:$B$7,0),MATCH('D-14 Ernst'!V$2,'P-07 HACCP score'!$C$2:$E$2,0))</f>
        <v>0</v>
      </c>
      <c r="BQ351" s="6">
        <f>INDEX('P-07 HACCP score'!$C$3:$E$7,MATCH(AA351,'P-07 HACCP score'!$B$3:$B$7,0),MATCH('D-14 Ernst'!W$2,'P-07 HACCP score'!$C$2:$E$2,0))</f>
        <v>0</v>
      </c>
      <c r="BR351" s="6">
        <f>INDEX('P-07 HACCP score'!$C$3:$E$7,MATCH(AB351,'P-07 HACCP score'!$B$3:$B$7,0),MATCH('D-14 Ernst'!X$2,'P-07 HACCP score'!$C$2:$E$2,0))</f>
        <v>0</v>
      </c>
      <c r="BS351" s="6">
        <f>INDEX('P-07 HACCP score'!$C$3:$E$7,MATCH(AC351,'P-07 HACCP score'!$B$3:$B$7,0),MATCH('D-14 Ernst'!Y$2,'P-07 HACCP score'!$C$2:$E$2,0))</f>
        <v>0</v>
      </c>
      <c r="BT351" s="6">
        <f>INDEX('P-07 HACCP score'!$C$3:$E$7,MATCH(AD351,'P-07 HACCP score'!$B$3:$B$7,0),MATCH('D-14 Ernst'!Z$2,'P-07 HACCP score'!$C$2:$E$2,0))</f>
        <v>0</v>
      </c>
      <c r="BU351" s="6">
        <f>INDEX('P-07 HACCP score'!$C$3:$E$7,MATCH(AE351,'P-07 HACCP score'!$B$3:$B$7,0),MATCH('D-14 Ernst'!AA$2,'P-07 HACCP score'!$C$2:$E$2,0))</f>
        <v>0</v>
      </c>
      <c r="BV351" s="6">
        <f>INDEX('P-07 HACCP score'!$C$3:$E$7,MATCH(AF351,'P-07 HACCP score'!$B$3:$B$7,0),MATCH('D-14 Ernst'!AB$2,'P-07 HACCP score'!$C$2:$E$2,0))</f>
        <v>0</v>
      </c>
      <c r="BW351" s="6">
        <f>INDEX('P-07 HACCP score'!$C$3:$E$7,MATCH(AG351,'P-07 HACCP score'!$B$3:$B$7,0),MATCH('D-14 Ernst'!AC$2,'P-07 HACCP score'!$C$2:$E$2,0))</f>
        <v>0</v>
      </c>
      <c r="BX351" s="6">
        <f>INDEX('P-07 HACCP score'!$C$3:$E$7,MATCH(AH351,'P-07 HACCP score'!$B$3:$B$7,0),MATCH('D-14 Ernst'!AD$2,'P-07 HACCP score'!$C$2:$E$2,0))</f>
        <v>0</v>
      </c>
    </row>
    <row r="352" spans="1:76" s="6" customFormat="1" x14ac:dyDescent="0.45">
      <c r="A352" s="47">
        <v>30040</v>
      </c>
      <c r="B352" s="6" t="s">
        <v>329</v>
      </c>
      <c r="C352" s="6" t="s">
        <v>62</v>
      </c>
      <c r="D352" s="21" t="s">
        <v>60</v>
      </c>
      <c r="E352" s="22"/>
      <c r="F352" s="22"/>
      <c r="G352" s="22"/>
      <c r="H352" s="25"/>
      <c r="I352" s="25"/>
      <c r="J352" s="25"/>
      <c r="K352" s="25"/>
      <c r="L352" s="25"/>
      <c r="M352" s="22"/>
      <c r="N352" s="22"/>
      <c r="O352" s="26"/>
      <c r="P352" s="26"/>
      <c r="Q352" s="22"/>
      <c r="R352" s="22"/>
      <c r="S352" s="22"/>
      <c r="T352" s="22"/>
      <c r="U352" s="22"/>
      <c r="V352" s="22"/>
      <c r="W352" s="22"/>
      <c r="X352" s="22"/>
      <c r="Y352" s="22"/>
      <c r="Z352" s="22"/>
      <c r="AA352" s="22"/>
      <c r="AB352" s="22"/>
      <c r="AC352" s="22"/>
      <c r="AD352" s="22"/>
      <c r="AE352" s="22"/>
      <c r="AF352" s="22"/>
      <c r="AG352" s="22"/>
      <c r="AH352" s="22"/>
      <c r="AI352" s="4">
        <f>COUNTIF(AU352:AW352,5)+COUNTIF(BC352:BD352,5)+COUNTIF(BG352:BX352,5)+COUNTIF(AU352:AW352,9)+COUNTIF(BC352:BD352,9)+COUNTIF(BG352:BX352,9)</f>
        <v>0</v>
      </c>
      <c r="AJ352" s="4">
        <f>COUNTIF(AU352:AW352,15)+COUNTIF(BC352:BD352,15)+COUNTIF(BG352:BX352,15)+COUNTIF(AU352:AW352,25)+COUNTIF(BC352:BD352,25)+COUNTIF(BG352:BX352,25)</f>
        <v>0</v>
      </c>
      <c r="AK352" s="4" t="str">
        <f>IF(AJ352&gt;=1,"HOOG",IF(AI352&gt;=2,"MIDDEN","LAAG"))</f>
        <v>LAAG</v>
      </c>
      <c r="AL352" s="4" t="str">
        <f>IF(AND(AJ352=1,OR(G352="H",X352="H"),TEXT(D352,0)&lt;&gt;"4"),"J","N" )</f>
        <v>N</v>
      </c>
      <c r="AM352" s="4" t="s">
        <v>34</v>
      </c>
      <c r="AN352" s="80" t="str">
        <f>IF(OR(AM352="J",AL352="J"),"MIDDEN",AK352)</f>
        <v>LAAG</v>
      </c>
      <c r="AO352" s="4" t="s">
        <v>32</v>
      </c>
      <c r="AP352" s="4" t="s">
        <v>36</v>
      </c>
      <c r="AQ352" s="4" t="s">
        <v>34</v>
      </c>
      <c r="AR352" s="4" t="str">
        <f>IF(AND(AO352="H",AP352="K"),"J",IF(OR(AND(AO352="L",AP352="K",AQ352="J"),AND(AO352="H",AP352="G",AQ352="J")),"J","N"))</f>
        <v>N</v>
      </c>
      <c r="AS352" s="4" t="s">
        <v>34</v>
      </c>
      <c r="AT352" s="4" t="str">
        <f>IF(AR352="N",AN352,IF(AN352="LAAG","MIDDEN","HOOG"))</f>
        <v>LAAG</v>
      </c>
      <c r="AU352" s="6">
        <f>INDEX('P-07 HACCP score'!$C$3:$E$7,MATCH(E352,'P-07 HACCP score'!$B$3:$B$7,0),MATCH('D-14 Ernst'!A$2,'P-07 HACCP score'!$C$2:$E$2,0))</f>
        <v>0</v>
      </c>
      <c r="AV352" s="6">
        <f>INDEX('P-07 HACCP score'!$C$3:$E$7,MATCH(F352,'P-07 HACCP score'!$B$3:$B$7,0),MATCH('D-14 Ernst'!B$2,'P-07 HACCP score'!$C$2:$E$2,0))</f>
        <v>0</v>
      </c>
      <c r="AW352" s="6">
        <f>INDEX('P-07 HACCP score'!$C$3:$E$7,MATCH(G352,'P-07 HACCP score'!$B$3:$B$7,0),MATCH('D-14 Ernst'!C$2,'P-07 HACCP score'!$C$2:$E$2,0))</f>
        <v>0</v>
      </c>
      <c r="AX352" s="6">
        <f>INDEX('P-07 HACCP score'!$C$3:$E$7,MATCH(H352,'P-07 HACCP score'!$B$3:$B$7,0),MATCH('D-14 Ernst'!D$2,'P-07 HACCP score'!$C$2:$E$2,0))</f>
        <v>0</v>
      </c>
      <c r="AY352" s="6">
        <f>INDEX('P-07 HACCP score'!$C$3:$E$7,MATCH(I352,'P-07 HACCP score'!$B$3:$B$7,0),MATCH('D-14 Ernst'!E$2,'P-07 HACCP score'!$C$2:$E$2,0))</f>
        <v>0</v>
      </c>
      <c r="AZ352" s="6">
        <f>INDEX('P-07 HACCP score'!$C$3:$E$7,MATCH(J352,'P-07 HACCP score'!$B$3:$B$7,0),MATCH('D-14 Ernst'!F$2,'P-07 HACCP score'!$C$2:$E$2,0))</f>
        <v>0</v>
      </c>
      <c r="BA352" s="6">
        <f>INDEX('P-07 HACCP score'!$C$3:$E$7,MATCH(K352,'P-07 HACCP score'!$B$3:$B$7,0),MATCH('D-14 Ernst'!G$2,'P-07 HACCP score'!$C$2:$E$2,0))</f>
        <v>0</v>
      </c>
      <c r="BB352" s="6">
        <f>INDEX('P-07 HACCP score'!$C$3:$E$7,MATCH(L352,'P-07 HACCP score'!$B$3:$B$7,0),MATCH('D-14 Ernst'!H$2,'P-07 HACCP score'!$C$2:$E$2,0))</f>
        <v>0</v>
      </c>
      <c r="BC352" s="6">
        <f>INDEX('P-07 HACCP score'!$C$3:$E$7,MATCH(M352,'P-07 HACCP score'!$B$3:$B$7,0),MATCH('D-14 Ernst'!I$2,'P-07 HACCP score'!$C$2:$E$2,0))</f>
        <v>0</v>
      </c>
      <c r="BD352" s="6">
        <f>INDEX('P-07 HACCP score'!$C$3:$E$7,MATCH(N352,'P-07 HACCP score'!$B$3:$B$7,0),MATCH('D-14 Ernst'!J$2,'P-07 HACCP score'!$C$2:$E$2,0))</f>
        <v>0</v>
      </c>
      <c r="BE352" s="6">
        <f>INDEX('P-07 HACCP score'!$C$3:$E$7,MATCH(O352,'P-07 HACCP score'!$B$3:$B$7,0),MATCH('D-14 Ernst'!K$2,'P-07 HACCP score'!$C$2:$E$2,0))</f>
        <v>0</v>
      </c>
      <c r="BF352" s="6">
        <f>INDEX('P-07 HACCP score'!$C$3:$E$7,MATCH(P352,'P-07 HACCP score'!$B$3:$B$7,0),MATCH('D-14 Ernst'!L$2,'P-07 HACCP score'!$C$2:$E$2,0))</f>
        <v>0</v>
      </c>
      <c r="BG352" s="6">
        <f>INDEX('P-07 HACCP score'!$C$3:$E$7,MATCH(Q352,'P-07 HACCP score'!$B$3:$B$7,0),MATCH('D-14 Ernst'!M$2,'P-07 HACCP score'!$C$2:$E$2,0))</f>
        <v>0</v>
      </c>
      <c r="BH352" s="6">
        <f>INDEX('P-07 HACCP score'!$C$3:$E$7,MATCH(R352,'P-07 HACCP score'!$B$3:$B$7,0),MATCH('D-14 Ernst'!N$2,'P-07 HACCP score'!$C$2:$E$2,0))</f>
        <v>0</v>
      </c>
      <c r="BI352" s="6">
        <f>INDEX('P-07 HACCP score'!$C$3:$E$7,MATCH(S352,'P-07 HACCP score'!$B$3:$B$7,0),MATCH('D-14 Ernst'!O$2,'P-07 HACCP score'!$C$2:$E$2,0))</f>
        <v>0</v>
      </c>
      <c r="BJ352" s="6">
        <f>INDEX('P-07 HACCP score'!$C$3:$E$7,MATCH(T352,'P-07 HACCP score'!$B$3:$B$7,0),MATCH('D-14 Ernst'!P$2,'P-07 HACCP score'!$C$2:$E$2,0))</f>
        <v>0</v>
      </c>
      <c r="BK352" s="6">
        <f>INDEX('P-07 HACCP score'!$C$3:$E$7,MATCH(U352,'P-07 HACCP score'!$B$3:$B$7,0),MATCH('D-14 Ernst'!Q$2,'P-07 HACCP score'!$C$2:$E$2,0))</f>
        <v>0</v>
      </c>
      <c r="BL352" s="6">
        <f>INDEX('P-07 HACCP score'!$C$3:$E$7,MATCH(V352,'P-07 HACCP score'!$B$3:$B$7,0),MATCH('D-14 Ernst'!R$2,'P-07 HACCP score'!$C$2:$E$2,0))</f>
        <v>0</v>
      </c>
      <c r="BM352" s="6">
        <f>INDEX('P-07 HACCP score'!$C$3:$E$7,MATCH(W352,'P-07 HACCP score'!$B$3:$B$7,0),MATCH('D-14 Ernst'!S$2,'P-07 HACCP score'!$C$2:$E$2,0))</f>
        <v>0</v>
      </c>
      <c r="BN352" s="6">
        <f>INDEX('P-07 HACCP score'!$C$3:$E$7,MATCH(X352,'P-07 HACCP score'!$B$3:$B$7,0),MATCH('D-14 Ernst'!T$2,'P-07 HACCP score'!$C$2:$E$2,0))</f>
        <v>0</v>
      </c>
      <c r="BO352" s="6">
        <f>INDEX('P-07 HACCP score'!$C$3:$E$7,MATCH(Y352,'P-07 HACCP score'!$B$3:$B$7,0),MATCH('D-14 Ernst'!U$2,'P-07 HACCP score'!$C$2:$E$2,0))</f>
        <v>0</v>
      </c>
      <c r="BP352" s="6">
        <f>INDEX('P-07 HACCP score'!$C$3:$E$7,MATCH(Z352,'P-07 HACCP score'!$B$3:$B$7,0),MATCH('D-14 Ernst'!V$2,'P-07 HACCP score'!$C$2:$E$2,0))</f>
        <v>0</v>
      </c>
      <c r="BQ352" s="6">
        <f>INDEX('P-07 HACCP score'!$C$3:$E$7,MATCH(AA352,'P-07 HACCP score'!$B$3:$B$7,0),MATCH('D-14 Ernst'!W$2,'P-07 HACCP score'!$C$2:$E$2,0))</f>
        <v>0</v>
      </c>
      <c r="BR352" s="6">
        <f>INDEX('P-07 HACCP score'!$C$3:$E$7,MATCH(AB352,'P-07 HACCP score'!$B$3:$B$7,0),MATCH('D-14 Ernst'!X$2,'P-07 HACCP score'!$C$2:$E$2,0))</f>
        <v>0</v>
      </c>
      <c r="BS352" s="6">
        <f>INDEX('P-07 HACCP score'!$C$3:$E$7,MATCH(AC352,'P-07 HACCP score'!$B$3:$B$7,0),MATCH('D-14 Ernst'!Y$2,'P-07 HACCP score'!$C$2:$E$2,0))</f>
        <v>0</v>
      </c>
      <c r="BT352" s="6">
        <f>INDEX('P-07 HACCP score'!$C$3:$E$7,MATCH(AD352,'P-07 HACCP score'!$B$3:$B$7,0),MATCH('D-14 Ernst'!Z$2,'P-07 HACCP score'!$C$2:$E$2,0))</f>
        <v>0</v>
      </c>
      <c r="BU352" s="6">
        <f>INDEX('P-07 HACCP score'!$C$3:$E$7,MATCH(AE352,'P-07 HACCP score'!$B$3:$B$7,0),MATCH('D-14 Ernst'!AA$2,'P-07 HACCP score'!$C$2:$E$2,0))</f>
        <v>0</v>
      </c>
      <c r="BV352" s="6">
        <f>INDEX('P-07 HACCP score'!$C$3:$E$7,MATCH(AF352,'P-07 HACCP score'!$B$3:$B$7,0),MATCH('D-14 Ernst'!AB$2,'P-07 HACCP score'!$C$2:$E$2,0))</f>
        <v>0</v>
      </c>
      <c r="BW352" s="6">
        <f>INDEX('P-07 HACCP score'!$C$3:$E$7,MATCH(AG352,'P-07 HACCP score'!$B$3:$B$7,0),MATCH('D-14 Ernst'!AC$2,'P-07 HACCP score'!$C$2:$E$2,0))</f>
        <v>0</v>
      </c>
      <c r="BX352" s="6">
        <f>INDEX('P-07 HACCP score'!$C$3:$E$7,MATCH(AH352,'P-07 HACCP score'!$B$3:$B$7,0),MATCH('D-14 Ernst'!AD$2,'P-07 HACCP score'!$C$2:$E$2,0))</f>
        <v>0</v>
      </c>
    </row>
    <row r="353" spans="1:76" s="6" customFormat="1" x14ac:dyDescent="0.45">
      <c r="A353" s="47">
        <v>52953</v>
      </c>
      <c r="B353" s="6" t="s">
        <v>330</v>
      </c>
      <c r="C353" s="6" t="s">
        <v>628</v>
      </c>
      <c r="D353" s="21" t="s">
        <v>60</v>
      </c>
      <c r="E353" s="22"/>
      <c r="F353" s="22"/>
      <c r="G353" s="22"/>
      <c r="H353" s="25"/>
      <c r="I353" s="25"/>
      <c r="J353" s="25"/>
      <c r="K353" s="25"/>
      <c r="L353" s="25"/>
      <c r="M353" s="22"/>
      <c r="N353" s="22" t="s">
        <v>32</v>
      </c>
      <c r="O353" s="26" t="s">
        <v>32</v>
      </c>
      <c r="P353" s="26"/>
      <c r="Q353" s="22"/>
      <c r="R353" s="22"/>
      <c r="S353" s="22"/>
      <c r="T353" s="22"/>
      <c r="U353" s="22"/>
      <c r="V353" s="22"/>
      <c r="W353" s="22"/>
      <c r="X353" s="22"/>
      <c r="Y353" s="22"/>
      <c r="Z353" s="22"/>
      <c r="AA353" s="22"/>
      <c r="AB353" s="22"/>
      <c r="AC353" s="22"/>
      <c r="AD353" s="22"/>
      <c r="AE353" s="22"/>
      <c r="AF353" s="22" t="s">
        <v>32</v>
      </c>
      <c r="AG353" s="22"/>
      <c r="AH353" s="22"/>
      <c r="AI353" s="4">
        <f>COUNTIF(AU353:AW353,5)+COUNTIF(BC353:BD353,5)+COUNTIF(BG353:BX353,5)+COUNTIF(AU353:AW353,9)+COUNTIF(BC353:BD353,9)+COUNTIF(BG353:BX353,9)</f>
        <v>0</v>
      </c>
      <c r="AJ353" s="4">
        <f>COUNTIF(AU353:AW353,15)+COUNTIF(BC353:BD353,15)+COUNTIF(BG353:BX353,15)+COUNTIF(AU353:AW353,25)+COUNTIF(BC353:BD353,25)+COUNTIF(BG353:BX353,25)</f>
        <v>0</v>
      </c>
      <c r="AK353" s="4" t="str">
        <f>IF(AJ353&gt;=1,"HOOG",IF(AI353&gt;=2,"MIDDEN","LAAG"))</f>
        <v>LAAG</v>
      </c>
      <c r="AL353" s="4" t="str">
        <f>IF(AND(AJ353=1,OR(G353="H",X353="H"),TEXT(D353,0)&lt;&gt;"4"),"J","N" )</f>
        <v>N</v>
      </c>
      <c r="AM353" s="4" t="s">
        <v>34</v>
      </c>
      <c r="AN353" s="80" t="str">
        <f>IF(OR(AM353="J",AL353="J"),"MIDDEN",AK353)</f>
        <v>LAAG</v>
      </c>
      <c r="AO353" s="4" t="s">
        <v>32</v>
      </c>
      <c r="AP353" s="4" t="s">
        <v>33</v>
      </c>
      <c r="AQ353" s="4" t="s">
        <v>34</v>
      </c>
      <c r="AR353" s="4" t="str">
        <f>IF(AND(AO353="H",AP353="K"),"J",IF(OR(AND(AO353="L",AP353="K",AQ353="J"),AND(AO353="H",AP353="G",AQ353="J")),"J","N"))</f>
        <v>N</v>
      </c>
      <c r="AS353" s="4" t="s">
        <v>34</v>
      </c>
      <c r="AT353" s="4" t="str">
        <f>IF(AR353="N",AN353,IF(AN353="LAAG","MIDDEN","HOOG"))</f>
        <v>LAAG</v>
      </c>
      <c r="AU353" s="6">
        <f>INDEX('P-07 HACCP score'!$C$3:$E$7,MATCH(E353,'P-07 HACCP score'!$B$3:$B$7,0),MATCH('D-14 Ernst'!A$2,'P-07 HACCP score'!$C$2:$E$2,0))</f>
        <v>0</v>
      </c>
      <c r="AV353" s="6">
        <f>INDEX('P-07 HACCP score'!$C$3:$E$7,MATCH(F353,'P-07 HACCP score'!$B$3:$B$7,0),MATCH('D-14 Ernst'!B$2,'P-07 HACCP score'!$C$2:$E$2,0))</f>
        <v>0</v>
      </c>
      <c r="AW353" s="6">
        <f>INDEX('P-07 HACCP score'!$C$3:$E$7,MATCH(G353,'P-07 HACCP score'!$B$3:$B$7,0),MATCH('D-14 Ernst'!C$2,'P-07 HACCP score'!$C$2:$E$2,0))</f>
        <v>0</v>
      </c>
      <c r="AX353" s="6">
        <f>INDEX('P-07 HACCP score'!$C$3:$E$7,MATCH(H353,'P-07 HACCP score'!$B$3:$B$7,0),MATCH('D-14 Ernst'!D$2,'P-07 HACCP score'!$C$2:$E$2,0))</f>
        <v>0</v>
      </c>
      <c r="AY353" s="6">
        <f>INDEX('P-07 HACCP score'!$C$3:$E$7,MATCH(I353,'P-07 HACCP score'!$B$3:$B$7,0),MATCH('D-14 Ernst'!E$2,'P-07 HACCP score'!$C$2:$E$2,0))</f>
        <v>0</v>
      </c>
      <c r="AZ353" s="6">
        <f>INDEX('P-07 HACCP score'!$C$3:$E$7,MATCH(J353,'P-07 HACCP score'!$B$3:$B$7,0),MATCH('D-14 Ernst'!F$2,'P-07 HACCP score'!$C$2:$E$2,0))</f>
        <v>0</v>
      </c>
      <c r="BA353" s="6">
        <f>INDEX('P-07 HACCP score'!$C$3:$E$7,MATCH(K353,'P-07 HACCP score'!$B$3:$B$7,0),MATCH('D-14 Ernst'!G$2,'P-07 HACCP score'!$C$2:$E$2,0))</f>
        <v>0</v>
      </c>
      <c r="BB353" s="6">
        <f>INDEX('P-07 HACCP score'!$C$3:$E$7,MATCH(L353,'P-07 HACCP score'!$B$3:$B$7,0),MATCH('D-14 Ernst'!H$2,'P-07 HACCP score'!$C$2:$E$2,0))</f>
        <v>0</v>
      </c>
      <c r="BC353" s="6">
        <f>INDEX('P-07 HACCP score'!$C$3:$E$7,MATCH(M353,'P-07 HACCP score'!$B$3:$B$7,0),MATCH('D-14 Ernst'!I$2,'P-07 HACCP score'!$C$2:$E$2,0))</f>
        <v>0</v>
      </c>
      <c r="BD353" s="6">
        <f>INDEX('P-07 HACCP score'!$C$3:$E$7,MATCH(N353,'P-07 HACCP score'!$B$3:$B$7,0),MATCH('D-14 Ernst'!J$2,'P-07 HACCP score'!$C$2:$E$2,0))</f>
        <v>3</v>
      </c>
      <c r="BE353" s="6">
        <f>INDEX('P-07 HACCP score'!$C$3:$E$7,MATCH(O353,'P-07 HACCP score'!$B$3:$B$7,0),MATCH('D-14 Ernst'!K$2,'P-07 HACCP score'!$C$2:$E$2,0))</f>
        <v>3</v>
      </c>
      <c r="BF353" s="6">
        <f>INDEX('P-07 HACCP score'!$C$3:$E$7,MATCH(P353,'P-07 HACCP score'!$B$3:$B$7,0),MATCH('D-14 Ernst'!L$2,'P-07 HACCP score'!$C$2:$E$2,0))</f>
        <v>0</v>
      </c>
      <c r="BG353" s="6">
        <f>INDEX('P-07 HACCP score'!$C$3:$E$7,MATCH(Q353,'P-07 HACCP score'!$B$3:$B$7,0),MATCH('D-14 Ernst'!M$2,'P-07 HACCP score'!$C$2:$E$2,0))</f>
        <v>0</v>
      </c>
      <c r="BH353" s="6">
        <f>INDEX('P-07 HACCP score'!$C$3:$E$7,MATCH(R353,'P-07 HACCP score'!$B$3:$B$7,0),MATCH('D-14 Ernst'!N$2,'P-07 HACCP score'!$C$2:$E$2,0))</f>
        <v>0</v>
      </c>
      <c r="BI353" s="6">
        <f>INDEX('P-07 HACCP score'!$C$3:$E$7,MATCH(S353,'P-07 HACCP score'!$B$3:$B$7,0),MATCH('D-14 Ernst'!O$2,'P-07 HACCP score'!$C$2:$E$2,0))</f>
        <v>0</v>
      </c>
      <c r="BJ353" s="6">
        <f>INDEX('P-07 HACCP score'!$C$3:$E$7,MATCH(T353,'P-07 HACCP score'!$B$3:$B$7,0),MATCH('D-14 Ernst'!P$2,'P-07 HACCP score'!$C$2:$E$2,0))</f>
        <v>0</v>
      </c>
      <c r="BK353" s="6">
        <f>INDEX('P-07 HACCP score'!$C$3:$E$7,MATCH(U353,'P-07 HACCP score'!$B$3:$B$7,0),MATCH('D-14 Ernst'!Q$2,'P-07 HACCP score'!$C$2:$E$2,0))</f>
        <v>0</v>
      </c>
      <c r="BL353" s="6">
        <f>INDEX('P-07 HACCP score'!$C$3:$E$7,MATCH(V353,'P-07 HACCP score'!$B$3:$B$7,0),MATCH('D-14 Ernst'!R$2,'P-07 HACCP score'!$C$2:$E$2,0))</f>
        <v>0</v>
      </c>
      <c r="BM353" s="6">
        <f>INDEX('P-07 HACCP score'!$C$3:$E$7,MATCH(W353,'P-07 HACCP score'!$B$3:$B$7,0),MATCH('D-14 Ernst'!S$2,'P-07 HACCP score'!$C$2:$E$2,0))</f>
        <v>0</v>
      </c>
      <c r="BN353" s="6">
        <f>INDEX('P-07 HACCP score'!$C$3:$E$7,MATCH(X353,'P-07 HACCP score'!$B$3:$B$7,0),MATCH('D-14 Ernst'!T$2,'P-07 HACCP score'!$C$2:$E$2,0))</f>
        <v>0</v>
      </c>
      <c r="BO353" s="6">
        <f>INDEX('P-07 HACCP score'!$C$3:$E$7,MATCH(Y353,'P-07 HACCP score'!$B$3:$B$7,0),MATCH('D-14 Ernst'!U$2,'P-07 HACCP score'!$C$2:$E$2,0))</f>
        <v>0</v>
      </c>
      <c r="BP353" s="6">
        <f>INDEX('P-07 HACCP score'!$C$3:$E$7,MATCH(Z353,'P-07 HACCP score'!$B$3:$B$7,0),MATCH('D-14 Ernst'!V$2,'P-07 HACCP score'!$C$2:$E$2,0))</f>
        <v>0</v>
      </c>
      <c r="BQ353" s="6">
        <f>INDEX('P-07 HACCP score'!$C$3:$E$7,MATCH(AA353,'P-07 HACCP score'!$B$3:$B$7,0),MATCH('D-14 Ernst'!W$2,'P-07 HACCP score'!$C$2:$E$2,0))</f>
        <v>0</v>
      </c>
      <c r="BR353" s="6">
        <f>INDEX('P-07 HACCP score'!$C$3:$E$7,MATCH(AB353,'P-07 HACCP score'!$B$3:$B$7,0),MATCH('D-14 Ernst'!X$2,'P-07 HACCP score'!$C$2:$E$2,0))</f>
        <v>0</v>
      </c>
      <c r="BS353" s="6">
        <f>INDEX('P-07 HACCP score'!$C$3:$E$7,MATCH(AC353,'P-07 HACCP score'!$B$3:$B$7,0),MATCH('D-14 Ernst'!Y$2,'P-07 HACCP score'!$C$2:$E$2,0))</f>
        <v>0</v>
      </c>
      <c r="BT353" s="6">
        <f>INDEX('P-07 HACCP score'!$C$3:$E$7,MATCH(AD353,'P-07 HACCP score'!$B$3:$B$7,0),MATCH('D-14 Ernst'!Z$2,'P-07 HACCP score'!$C$2:$E$2,0))</f>
        <v>0</v>
      </c>
      <c r="BU353" s="6">
        <f>INDEX('P-07 HACCP score'!$C$3:$E$7,MATCH(AE353,'P-07 HACCP score'!$B$3:$B$7,0),MATCH('D-14 Ernst'!AA$2,'P-07 HACCP score'!$C$2:$E$2,0))</f>
        <v>0</v>
      </c>
      <c r="BV353" s="6">
        <f>INDEX('P-07 HACCP score'!$C$3:$E$7,MATCH(AF353,'P-07 HACCP score'!$B$3:$B$7,0),MATCH('D-14 Ernst'!AB$2,'P-07 HACCP score'!$C$2:$E$2,0))</f>
        <v>3</v>
      </c>
      <c r="BW353" s="6">
        <f>INDEX('P-07 HACCP score'!$C$3:$E$7,MATCH(AG353,'P-07 HACCP score'!$B$3:$B$7,0),MATCH('D-14 Ernst'!AC$2,'P-07 HACCP score'!$C$2:$E$2,0))</f>
        <v>0</v>
      </c>
      <c r="BX353" s="6">
        <f>INDEX('P-07 HACCP score'!$C$3:$E$7,MATCH(AH353,'P-07 HACCP score'!$B$3:$B$7,0),MATCH('D-14 Ernst'!AD$2,'P-07 HACCP score'!$C$2:$E$2,0))</f>
        <v>0</v>
      </c>
    </row>
    <row r="354" spans="1:76" s="6" customFormat="1" x14ac:dyDescent="0.45">
      <c r="A354" s="84">
        <v>53360</v>
      </c>
      <c r="B354" s="40" t="s">
        <v>736</v>
      </c>
      <c r="C354" s="40" t="s">
        <v>628</v>
      </c>
      <c r="D354" s="46" t="s">
        <v>114</v>
      </c>
      <c r="E354" s="24" t="s">
        <v>32</v>
      </c>
      <c r="F354" s="43" t="s">
        <v>726</v>
      </c>
      <c r="G354" s="24"/>
      <c r="H354" s="25"/>
      <c r="I354" s="25"/>
      <c r="J354" s="25"/>
      <c r="K354" s="25"/>
      <c r="L354" s="25"/>
      <c r="M354" s="24"/>
      <c r="N354" s="24" t="s">
        <v>726</v>
      </c>
      <c r="O354" s="24" t="s">
        <v>726</v>
      </c>
      <c r="P354" s="24"/>
      <c r="Q354" s="24" t="s">
        <v>35</v>
      </c>
      <c r="R354" s="24" t="s">
        <v>35</v>
      </c>
      <c r="S354" s="43" t="s">
        <v>43</v>
      </c>
      <c r="T354" s="24" t="s">
        <v>32</v>
      </c>
      <c r="U354" s="24"/>
      <c r="V354" s="24"/>
      <c r="W354" s="24"/>
      <c r="X354" s="24"/>
      <c r="Y354" s="24"/>
      <c r="Z354" s="24"/>
      <c r="AA354" s="24"/>
      <c r="AB354" s="24"/>
      <c r="AC354" s="24"/>
      <c r="AD354" s="24"/>
      <c r="AE354" s="24"/>
      <c r="AF354" s="24"/>
      <c r="AG354" s="24"/>
      <c r="AH354" s="24"/>
      <c r="AI354" s="33">
        <f>COUNTIF(AU354:AW354,5)+COUNTIF(BC354:BD354,5)+COUNTIF(BG354:BX354,5)+COUNTIF(AU354:AW354,9)+COUNTIF(BC354:BD354,9)+COUNTIF(BG354:BX354,9)</f>
        <v>2</v>
      </c>
      <c r="AJ354" s="33">
        <f>COUNTIF(AU354:AW354,15)+COUNTIF(BC354:BD354,15)+COUNTIF(BG354:BX354,15)+COUNTIF(AU354:AW354,25)+COUNTIF(BC354:BD354,25)+COUNTIF(BG354:BX354,25)</f>
        <v>1</v>
      </c>
      <c r="AK354" s="33" t="str">
        <f>IF(AJ354&gt;=1,"HOOG",IF(AI354&gt;=2,"MIDDEN","LAAG"))</f>
        <v>HOOG</v>
      </c>
      <c r="AL354" s="33" t="str">
        <f>IF(AND(AJ354=1,OR(G354="H",X354="H"),TEXT(D354,0)&lt;&gt;"4"),"J","N" )</f>
        <v>N</v>
      </c>
      <c r="AM354" s="33" t="s">
        <v>34</v>
      </c>
      <c r="AN354" s="85" t="str">
        <f>IF(OR(AM354="J",AL354="J"),"MIDDEN",AK354)</f>
        <v>HOOG</v>
      </c>
      <c r="AO354" s="33" t="s">
        <v>35</v>
      </c>
      <c r="AP354" s="33" t="s">
        <v>33</v>
      </c>
      <c r="AQ354" s="33" t="s">
        <v>34</v>
      </c>
      <c r="AR354" s="33" t="str">
        <f>IF(AND(AO354="H",AP354="K"),"J",IF(OR(AND(AO354="L",AP354="K",AQ354="J"),AND(AO354="H",AP354="G",AQ354="J")),"J","N"))</f>
        <v>J</v>
      </c>
      <c r="AS354" s="4" t="s">
        <v>112</v>
      </c>
      <c r="AT354" s="33" t="str">
        <f>IF(AR354="N",AN354,IF(AN354="LAAG","MIDDEN","HOOG"))</f>
        <v>HOOG</v>
      </c>
      <c r="AU354" s="40">
        <f>INDEX('P-07 HACCP score'!$C$3:$E$7,MATCH(E354,'P-07 HACCP score'!$B$3:$B$7,0),MATCH('D-14 Ernst'!A$2,'P-07 HACCP score'!$C$2:$E$2,0))</f>
        <v>3</v>
      </c>
      <c r="AV354" s="40">
        <f>INDEX('P-07 HACCP score'!$C$3:$E$7,MATCH(F354,'P-07 HACCP score'!$B$3:$B$7,0),MATCH('D-14 Ernst'!B$2,'P-07 HACCP score'!$C$2:$E$2,0))</f>
        <v>2.5</v>
      </c>
      <c r="AW354" s="40">
        <f>INDEX('P-07 HACCP score'!$C$3:$E$7,MATCH(G354,'P-07 HACCP score'!$B$3:$B$7,0),MATCH('D-14 Ernst'!C$2,'P-07 HACCP score'!$C$2:$E$2,0))</f>
        <v>0</v>
      </c>
      <c r="AX354" s="40">
        <f>INDEX('P-07 HACCP score'!$C$3:$E$7,MATCH(H354,'P-07 HACCP score'!$B$3:$B$7,0),MATCH('D-14 Ernst'!D$2,'P-07 HACCP score'!$C$2:$E$2,0))</f>
        <v>0</v>
      </c>
      <c r="AY354" s="40">
        <f>INDEX('P-07 HACCP score'!$C$3:$E$7,MATCH(I354,'P-07 HACCP score'!$B$3:$B$7,0),MATCH('D-14 Ernst'!E$2,'P-07 HACCP score'!$C$2:$E$2,0))</f>
        <v>0</v>
      </c>
      <c r="AZ354" s="40">
        <f>INDEX('P-07 HACCP score'!$C$3:$E$7,MATCH(J354,'P-07 HACCP score'!$B$3:$B$7,0),MATCH('D-14 Ernst'!F$2,'P-07 HACCP score'!$C$2:$E$2,0))</f>
        <v>0</v>
      </c>
      <c r="BA354" s="40">
        <f>INDEX('P-07 HACCP score'!$C$3:$E$7,MATCH(K354,'P-07 HACCP score'!$B$3:$B$7,0),MATCH('D-14 Ernst'!G$2,'P-07 HACCP score'!$C$2:$E$2,0))</f>
        <v>0</v>
      </c>
      <c r="BB354" s="40">
        <f>INDEX('P-07 HACCP score'!$C$3:$E$7,MATCH(L354,'P-07 HACCP score'!$B$3:$B$7,0),MATCH('D-14 Ernst'!H$2,'P-07 HACCP score'!$C$2:$E$2,0))</f>
        <v>0</v>
      </c>
      <c r="BC354" s="40">
        <f>INDEX('P-07 HACCP score'!$C$3:$E$7,MATCH(M354,'P-07 HACCP score'!$B$3:$B$7,0),MATCH('D-14 Ernst'!I$2,'P-07 HACCP score'!$C$2:$E$2,0))</f>
        <v>0</v>
      </c>
      <c r="BD354" s="40">
        <f>INDEX('P-07 HACCP score'!$C$3:$E$7,MATCH(N354,'P-07 HACCP score'!$B$3:$B$7,0),MATCH('D-14 Ernst'!J$2,'P-07 HACCP score'!$C$2:$E$2,0))</f>
        <v>1.5</v>
      </c>
      <c r="BE354" s="40">
        <f>INDEX('P-07 HACCP score'!$C$3:$E$7,MATCH(O354,'P-07 HACCP score'!$B$3:$B$7,0),MATCH('D-14 Ernst'!K$2,'P-07 HACCP score'!$C$2:$E$2,0))</f>
        <v>1.5</v>
      </c>
      <c r="BF354" s="40">
        <f>INDEX('P-07 HACCP score'!$C$3:$E$7,MATCH(P354,'P-07 HACCP score'!$B$3:$B$7,0),MATCH('D-14 Ernst'!L$2,'P-07 HACCP score'!$C$2:$E$2,0))</f>
        <v>0</v>
      </c>
      <c r="BG354" s="40">
        <f>INDEX('P-07 HACCP score'!$C$3:$E$7,MATCH(Q354,'P-07 HACCP score'!$B$3:$B$7,0),MATCH('D-14 Ernst'!M$2,'P-07 HACCP score'!$C$2:$E$2,0))</f>
        <v>25</v>
      </c>
      <c r="BH354" s="40">
        <f>INDEX('P-07 HACCP score'!$C$3:$E$7,MATCH(R354,'P-07 HACCP score'!$B$3:$B$7,0),MATCH('D-14 Ernst'!N$2,'P-07 HACCP score'!$C$2:$E$2,0))</f>
        <v>5</v>
      </c>
      <c r="BI354" s="40">
        <f>INDEX('P-07 HACCP score'!$C$3:$E$7,MATCH(S354,'P-07 HACCP score'!$B$3:$B$7,0),MATCH('D-14 Ernst'!O$2,'P-07 HACCP score'!$C$2:$E$2,0))</f>
        <v>9</v>
      </c>
      <c r="BJ354" s="40">
        <f>INDEX('P-07 HACCP score'!$C$3:$E$7,MATCH(T354,'P-07 HACCP score'!$B$3:$B$7,0),MATCH('D-14 Ernst'!P$2,'P-07 HACCP score'!$C$2:$E$2,0))</f>
        <v>3</v>
      </c>
      <c r="BK354" s="40">
        <f>INDEX('P-07 HACCP score'!$C$3:$E$7,MATCH(U354,'P-07 HACCP score'!$B$3:$B$7,0),MATCH('D-14 Ernst'!Q$2,'P-07 HACCP score'!$C$2:$E$2,0))</f>
        <v>0</v>
      </c>
      <c r="BL354" s="40">
        <f>INDEX('P-07 HACCP score'!$C$3:$E$7,MATCH(V354,'P-07 HACCP score'!$B$3:$B$7,0),MATCH('D-14 Ernst'!R$2,'P-07 HACCP score'!$C$2:$E$2,0))</f>
        <v>0</v>
      </c>
      <c r="BM354" s="40">
        <f>INDEX('P-07 HACCP score'!$C$3:$E$7,MATCH(W354,'P-07 HACCP score'!$B$3:$B$7,0),MATCH('D-14 Ernst'!S$2,'P-07 HACCP score'!$C$2:$E$2,0))</f>
        <v>0</v>
      </c>
      <c r="BN354" s="40">
        <f>INDEX('P-07 HACCP score'!$C$3:$E$7,MATCH(X354,'P-07 HACCP score'!$B$3:$B$7,0),MATCH('D-14 Ernst'!T$2,'P-07 HACCP score'!$C$2:$E$2,0))</f>
        <v>0</v>
      </c>
      <c r="BO354" s="40">
        <f>INDEX('P-07 HACCP score'!$C$3:$E$7,MATCH(Y354,'P-07 HACCP score'!$B$3:$B$7,0),MATCH('D-14 Ernst'!U$2,'P-07 HACCP score'!$C$2:$E$2,0))</f>
        <v>0</v>
      </c>
      <c r="BP354" s="40">
        <f>INDEX('P-07 HACCP score'!$C$3:$E$7,MATCH(Z354,'P-07 HACCP score'!$B$3:$B$7,0),MATCH('D-14 Ernst'!V$2,'P-07 HACCP score'!$C$2:$E$2,0))</f>
        <v>0</v>
      </c>
      <c r="BQ354" s="40">
        <f>INDEX('P-07 HACCP score'!$C$3:$E$7,MATCH(AA354,'P-07 HACCP score'!$B$3:$B$7,0),MATCH('D-14 Ernst'!W$2,'P-07 HACCP score'!$C$2:$E$2,0))</f>
        <v>0</v>
      </c>
      <c r="BR354" s="40">
        <f>INDEX('P-07 HACCP score'!$C$3:$E$7,MATCH(AB354,'P-07 HACCP score'!$B$3:$B$7,0),MATCH('D-14 Ernst'!X$2,'P-07 HACCP score'!$C$2:$E$2,0))</f>
        <v>0</v>
      </c>
      <c r="BS354" s="40">
        <f>INDEX('P-07 HACCP score'!$C$3:$E$7,MATCH(AC354,'P-07 HACCP score'!$B$3:$B$7,0),MATCH('D-14 Ernst'!Y$2,'P-07 HACCP score'!$C$2:$E$2,0))</f>
        <v>0</v>
      </c>
      <c r="BT354" s="40">
        <f>INDEX('P-07 HACCP score'!$C$3:$E$7,MATCH(AD354,'P-07 HACCP score'!$B$3:$B$7,0),MATCH('D-14 Ernst'!Z$2,'P-07 HACCP score'!$C$2:$E$2,0))</f>
        <v>0</v>
      </c>
      <c r="BU354" s="40">
        <f>INDEX('P-07 HACCP score'!$C$3:$E$7,MATCH(AE354,'P-07 HACCP score'!$B$3:$B$7,0),MATCH('D-14 Ernst'!AA$2,'P-07 HACCP score'!$C$2:$E$2,0))</f>
        <v>0</v>
      </c>
      <c r="BV354" s="40">
        <f>INDEX('P-07 HACCP score'!$C$3:$E$7,MATCH(AF354,'P-07 HACCP score'!$B$3:$B$7,0),MATCH('D-14 Ernst'!AB$2,'P-07 HACCP score'!$C$2:$E$2,0))</f>
        <v>0</v>
      </c>
      <c r="BW354" s="40">
        <f>INDEX('P-07 HACCP score'!$C$3:$E$7,MATCH(AG354,'P-07 HACCP score'!$B$3:$B$7,0),MATCH('D-14 Ernst'!AC$2,'P-07 HACCP score'!$C$2:$E$2,0))</f>
        <v>0</v>
      </c>
      <c r="BX354" s="40">
        <f>INDEX('P-07 HACCP score'!$C$3:$E$7,MATCH(AH354,'P-07 HACCP score'!$B$3:$B$7,0),MATCH('D-14 Ernst'!AD$2,'P-07 HACCP score'!$C$2:$E$2,0))</f>
        <v>0</v>
      </c>
    </row>
    <row r="355" spans="1:76" s="6" customFormat="1" x14ac:dyDescent="0.45">
      <c r="A355" s="47">
        <v>30490</v>
      </c>
      <c r="B355" s="6" t="s">
        <v>331</v>
      </c>
      <c r="C355" s="6" t="s">
        <v>121</v>
      </c>
      <c r="D355" s="21" t="s">
        <v>60</v>
      </c>
      <c r="E355" s="22"/>
      <c r="F355" s="22"/>
      <c r="G355" s="22"/>
      <c r="H355" s="25"/>
      <c r="I355" s="25"/>
      <c r="J355" s="25"/>
      <c r="K355" s="25"/>
      <c r="L355" s="25"/>
      <c r="M355" s="22"/>
      <c r="N355" s="22"/>
      <c r="O355" s="26"/>
      <c r="P355" s="26"/>
      <c r="Q355" s="22"/>
      <c r="R355" s="22"/>
      <c r="S355" s="22"/>
      <c r="T355" s="22"/>
      <c r="U355" s="22"/>
      <c r="V355" s="22"/>
      <c r="W355" s="22"/>
      <c r="X355" s="22"/>
      <c r="Y355" s="22"/>
      <c r="Z355" s="22"/>
      <c r="AA355" s="22"/>
      <c r="AB355" s="22"/>
      <c r="AC355" s="22"/>
      <c r="AD355" s="22"/>
      <c r="AE355" s="22"/>
      <c r="AF355" s="22"/>
      <c r="AG355" s="22"/>
      <c r="AH355" s="22"/>
      <c r="AI355" s="4">
        <f>COUNTIF(AU355:AW355,5)+COUNTIF(BC355:BD355,5)+COUNTIF(BG355:BX355,5)+COUNTIF(AU355:AW355,9)+COUNTIF(BC355:BD355,9)+COUNTIF(BG355:BX355,9)</f>
        <v>0</v>
      </c>
      <c r="AJ355" s="4">
        <f>COUNTIF(AU355:AW355,15)+COUNTIF(BC355:BD355,15)+COUNTIF(BG355:BX355,15)+COUNTIF(AU355:AW355,25)+COUNTIF(BC355:BD355,25)+COUNTIF(BG355:BX355,25)</f>
        <v>0</v>
      </c>
      <c r="AK355" s="4" t="str">
        <f>IF(AJ355&gt;=1,"HOOG",IF(AI355&gt;=2,"MIDDEN","LAAG"))</f>
        <v>LAAG</v>
      </c>
      <c r="AL355" s="4" t="str">
        <f>IF(AND(AJ355=1,OR(G355="H",X355="H"),TEXT(D355,0)&lt;&gt;"4"),"J","N" )</f>
        <v>N</v>
      </c>
      <c r="AM355" s="4" t="s">
        <v>34</v>
      </c>
      <c r="AN355" s="80" t="str">
        <f>IF(OR(AM355="J",AL355="J"),"MIDDEN",AK355)</f>
        <v>LAAG</v>
      </c>
      <c r="AO355" s="4" t="s">
        <v>32</v>
      </c>
      <c r="AP355" s="4" t="s">
        <v>36</v>
      </c>
      <c r="AQ355" s="4" t="s">
        <v>34</v>
      </c>
      <c r="AR355" s="4" t="str">
        <f>IF(AND(AO355="H",AP355="K"),"J",IF(OR(AND(AO355="L",AP355="K",AQ355="J"),AND(AO355="H",AP355="G",AQ355="J")),"J","N"))</f>
        <v>N</v>
      </c>
      <c r="AS355" s="4" t="s">
        <v>34</v>
      </c>
      <c r="AT355" s="4" t="str">
        <f>IF(AR355="N",AN355,IF(AN355="LAAG","MIDDEN","HOOG"))</f>
        <v>LAAG</v>
      </c>
      <c r="AU355" s="6">
        <f>INDEX('P-07 HACCP score'!$C$3:$E$7,MATCH(E355,'P-07 HACCP score'!$B$3:$B$7,0),MATCH('D-14 Ernst'!A$2,'P-07 HACCP score'!$C$2:$E$2,0))</f>
        <v>0</v>
      </c>
      <c r="AV355" s="6">
        <f>INDEX('P-07 HACCP score'!$C$3:$E$7,MATCH(F355,'P-07 HACCP score'!$B$3:$B$7,0),MATCH('D-14 Ernst'!B$2,'P-07 HACCP score'!$C$2:$E$2,0))</f>
        <v>0</v>
      </c>
      <c r="AW355" s="6">
        <f>INDEX('P-07 HACCP score'!$C$3:$E$7,MATCH(G355,'P-07 HACCP score'!$B$3:$B$7,0),MATCH('D-14 Ernst'!C$2,'P-07 HACCP score'!$C$2:$E$2,0))</f>
        <v>0</v>
      </c>
      <c r="AX355" s="6">
        <f>INDEX('P-07 HACCP score'!$C$3:$E$7,MATCH(H355,'P-07 HACCP score'!$B$3:$B$7,0),MATCH('D-14 Ernst'!D$2,'P-07 HACCP score'!$C$2:$E$2,0))</f>
        <v>0</v>
      </c>
      <c r="AY355" s="6">
        <f>INDEX('P-07 HACCP score'!$C$3:$E$7,MATCH(I355,'P-07 HACCP score'!$B$3:$B$7,0),MATCH('D-14 Ernst'!E$2,'P-07 HACCP score'!$C$2:$E$2,0))</f>
        <v>0</v>
      </c>
      <c r="AZ355" s="6">
        <f>INDEX('P-07 HACCP score'!$C$3:$E$7,MATCH(J355,'P-07 HACCP score'!$B$3:$B$7,0),MATCH('D-14 Ernst'!F$2,'P-07 HACCP score'!$C$2:$E$2,0))</f>
        <v>0</v>
      </c>
      <c r="BA355" s="6">
        <f>INDEX('P-07 HACCP score'!$C$3:$E$7,MATCH(K355,'P-07 HACCP score'!$B$3:$B$7,0),MATCH('D-14 Ernst'!G$2,'P-07 HACCP score'!$C$2:$E$2,0))</f>
        <v>0</v>
      </c>
      <c r="BB355" s="6">
        <f>INDEX('P-07 HACCP score'!$C$3:$E$7,MATCH(L355,'P-07 HACCP score'!$B$3:$B$7,0),MATCH('D-14 Ernst'!H$2,'P-07 HACCP score'!$C$2:$E$2,0))</f>
        <v>0</v>
      </c>
      <c r="BC355" s="6">
        <f>INDEX('P-07 HACCP score'!$C$3:$E$7,MATCH(M355,'P-07 HACCP score'!$B$3:$B$7,0),MATCH('D-14 Ernst'!I$2,'P-07 HACCP score'!$C$2:$E$2,0))</f>
        <v>0</v>
      </c>
      <c r="BD355" s="6">
        <f>INDEX('P-07 HACCP score'!$C$3:$E$7,MATCH(N355,'P-07 HACCP score'!$B$3:$B$7,0),MATCH('D-14 Ernst'!J$2,'P-07 HACCP score'!$C$2:$E$2,0))</f>
        <v>0</v>
      </c>
      <c r="BE355" s="6">
        <f>INDEX('P-07 HACCP score'!$C$3:$E$7,MATCH(O355,'P-07 HACCP score'!$B$3:$B$7,0),MATCH('D-14 Ernst'!K$2,'P-07 HACCP score'!$C$2:$E$2,0))</f>
        <v>0</v>
      </c>
      <c r="BF355" s="6">
        <f>INDEX('P-07 HACCP score'!$C$3:$E$7,MATCH(P355,'P-07 HACCP score'!$B$3:$B$7,0),MATCH('D-14 Ernst'!L$2,'P-07 HACCP score'!$C$2:$E$2,0))</f>
        <v>0</v>
      </c>
      <c r="BG355" s="6">
        <f>INDEX('P-07 HACCP score'!$C$3:$E$7,MATCH(Q355,'P-07 HACCP score'!$B$3:$B$7,0),MATCH('D-14 Ernst'!M$2,'P-07 HACCP score'!$C$2:$E$2,0))</f>
        <v>0</v>
      </c>
      <c r="BH355" s="6">
        <f>INDEX('P-07 HACCP score'!$C$3:$E$7,MATCH(R355,'P-07 HACCP score'!$B$3:$B$7,0),MATCH('D-14 Ernst'!N$2,'P-07 HACCP score'!$C$2:$E$2,0))</f>
        <v>0</v>
      </c>
      <c r="BI355" s="6">
        <f>INDEX('P-07 HACCP score'!$C$3:$E$7,MATCH(S355,'P-07 HACCP score'!$B$3:$B$7,0),MATCH('D-14 Ernst'!O$2,'P-07 HACCP score'!$C$2:$E$2,0))</f>
        <v>0</v>
      </c>
      <c r="BJ355" s="6">
        <f>INDEX('P-07 HACCP score'!$C$3:$E$7,MATCH(T355,'P-07 HACCP score'!$B$3:$B$7,0),MATCH('D-14 Ernst'!P$2,'P-07 HACCP score'!$C$2:$E$2,0))</f>
        <v>0</v>
      </c>
      <c r="BK355" s="6">
        <f>INDEX('P-07 HACCP score'!$C$3:$E$7,MATCH(U355,'P-07 HACCP score'!$B$3:$B$7,0),MATCH('D-14 Ernst'!Q$2,'P-07 HACCP score'!$C$2:$E$2,0))</f>
        <v>0</v>
      </c>
      <c r="BL355" s="6">
        <f>INDEX('P-07 HACCP score'!$C$3:$E$7,MATCH(V355,'P-07 HACCP score'!$B$3:$B$7,0),MATCH('D-14 Ernst'!R$2,'P-07 HACCP score'!$C$2:$E$2,0))</f>
        <v>0</v>
      </c>
      <c r="BM355" s="6">
        <f>INDEX('P-07 HACCP score'!$C$3:$E$7,MATCH(W355,'P-07 HACCP score'!$B$3:$B$7,0),MATCH('D-14 Ernst'!S$2,'P-07 HACCP score'!$C$2:$E$2,0))</f>
        <v>0</v>
      </c>
      <c r="BN355" s="6">
        <f>INDEX('P-07 HACCP score'!$C$3:$E$7,MATCH(X355,'P-07 HACCP score'!$B$3:$B$7,0),MATCH('D-14 Ernst'!T$2,'P-07 HACCP score'!$C$2:$E$2,0))</f>
        <v>0</v>
      </c>
      <c r="BO355" s="6">
        <f>INDEX('P-07 HACCP score'!$C$3:$E$7,MATCH(Y355,'P-07 HACCP score'!$B$3:$B$7,0),MATCH('D-14 Ernst'!U$2,'P-07 HACCP score'!$C$2:$E$2,0))</f>
        <v>0</v>
      </c>
      <c r="BP355" s="6">
        <f>INDEX('P-07 HACCP score'!$C$3:$E$7,MATCH(Z355,'P-07 HACCP score'!$B$3:$B$7,0),MATCH('D-14 Ernst'!V$2,'P-07 HACCP score'!$C$2:$E$2,0))</f>
        <v>0</v>
      </c>
      <c r="BQ355" s="6">
        <f>INDEX('P-07 HACCP score'!$C$3:$E$7,MATCH(AA355,'P-07 HACCP score'!$B$3:$B$7,0),MATCH('D-14 Ernst'!W$2,'P-07 HACCP score'!$C$2:$E$2,0))</f>
        <v>0</v>
      </c>
      <c r="BR355" s="6">
        <f>INDEX('P-07 HACCP score'!$C$3:$E$7,MATCH(AB355,'P-07 HACCP score'!$B$3:$B$7,0),MATCH('D-14 Ernst'!X$2,'P-07 HACCP score'!$C$2:$E$2,0))</f>
        <v>0</v>
      </c>
      <c r="BS355" s="6">
        <f>INDEX('P-07 HACCP score'!$C$3:$E$7,MATCH(AC355,'P-07 HACCP score'!$B$3:$B$7,0),MATCH('D-14 Ernst'!Y$2,'P-07 HACCP score'!$C$2:$E$2,0))</f>
        <v>0</v>
      </c>
      <c r="BT355" s="6">
        <f>INDEX('P-07 HACCP score'!$C$3:$E$7,MATCH(AD355,'P-07 HACCP score'!$B$3:$B$7,0),MATCH('D-14 Ernst'!Z$2,'P-07 HACCP score'!$C$2:$E$2,0))</f>
        <v>0</v>
      </c>
      <c r="BU355" s="6">
        <f>INDEX('P-07 HACCP score'!$C$3:$E$7,MATCH(AE355,'P-07 HACCP score'!$B$3:$B$7,0),MATCH('D-14 Ernst'!AA$2,'P-07 HACCP score'!$C$2:$E$2,0))</f>
        <v>0</v>
      </c>
      <c r="BV355" s="6">
        <f>INDEX('P-07 HACCP score'!$C$3:$E$7,MATCH(AF355,'P-07 HACCP score'!$B$3:$B$7,0),MATCH('D-14 Ernst'!AB$2,'P-07 HACCP score'!$C$2:$E$2,0))</f>
        <v>0</v>
      </c>
      <c r="BW355" s="6">
        <f>INDEX('P-07 HACCP score'!$C$3:$E$7,MATCH(AG355,'P-07 HACCP score'!$B$3:$B$7,0),MATCH('D-14 Ernst'!AC$2,'P-07 HACCP score'!$C$2:$E$2,0))</f>
        <v>0</v>
      </c>
      <c r="BX355" s="6">
        <f>INDEX('P-07 HACCP score'!$C$3:$E$7,MATCH(AH355,'P-07 HACCP score'!$B$3:$B$7,0),MATCH('D-14 Ernst'!AD$2,'P-07 HACCP score'!$C$2:$E$2,0))</f>
        <v>0</v>
      </c>
    </row>
    <row r="356" spans="1:76" s="6" customFormat="1" x14ac:dyDescent="0.45">
      <c r="A356" s="47">
        <v>31160</v>
      </c>
      <c r="B356" s="6" t="s">
        <v>332</v>
      </c>
      <c r="C356" s="6" t="s">
        <v>333</v>
      </c>
      <c r="D356" s="21" t="s">
        <v>60</v>
      </c>
      <c r="E356" s="22"/>
      <c r="F356" s="22"/>
      <c r="G356" s="22"/>
      <c r="H356" s="25"/>
      <c r="I356" s="25"/>
      <c r="J356" s="25"/>
      <c r="K356" s="25"/>
      <c r="L356" s="25"/>
      <c r="M356" s="22"/>
      <c r="N356" s="22"/>
      <c r="O356" s="26"/>
      <c r="P356" s="26"/>
      <c r="Q356" s="22"/>
      <c r="R356" s="22"/>
      <c r="S356" s="22"/>
      <c r="T356" s="22"/>
      <c r="U356" s="22"/>
      <c r="V356" s="22"/>
      <c r="W356" s="22"/>
      <c r="X356" s="22"/>
      <c r="Y356" s="22"/>
      <c r="Z356" s="22"/>
      <c r="AA356" s="22"/>
      <c r="AB356" s="22"/>
      <c r="AC356" s="22"/>
      <c r="AD356" s="22"/>
      <c r="AE356" s="22"/>
      <c r="AF356" s="22"/>
      <c r="AG356" s="22"/>
      <c r="AH356" s="22"/>
      <c r="AI356" s="4">
        <f>COUNTIF(AU356:AW356,5)+COUNTIF(BC356:BD356,5)+COUNTIF(BG356:BX356,5)+COUNTIF(AU356:AW356,9)+COUNTIF(BC356:BD356,9)+COUNTIF(BG356:BX356,9)</f>
        <v>0</v>
      </c>
      <c r="AJ356" s="4">
        <f>COUNTIF(AU356:AW356,15)+COUNTIF(BC356:BD356,15)+COUNTIF(BG356:BX356,15)+COUNTIF(AU356:AW356,25)+COUNTIF(BC356:BD356,25)+COUNTIF(BG356:BX356,25)</f>
        <v>0</v>
      </c>
      <c r="AK356" s="4" t="str">
        <f>IF(AJ356&gt;=1,"HOOG",IF(AI356&gt;=2,"MIDDEN","LAAG"))</f>
        <v>LAAG</v>
      </c>
      <c r="AL356" s="4" t="str">
        <f>IF(AND(AJ356=1,OR(G356="H",X356="H"),TEXT(D356,0)&lt;&gt;"4"),"J","N" )</f>
        <v>N</v>
      </c>
      <c r="AM356" s="4" t="s">
        <v>34</v>
      </c>
      <c r="AN356" s="80" t="str">
        <f>IF(OR(AM356="J",AL356="J"),"MIDDEN",AK356)</f>
        <v>LAAG</v>
      </c>
      <c r="AO356" s="4" t="s">
        <v>119</v>
      </c>
      <c r="AP356" s="4" t="s">
        <v>119</v>
      </c>
      <c r="AQ356" s="4" t="s">
        <v>119</v>
      </c>
      <c r="AR356" s="4" t="str">
        <f>IF(AND(AO356="H",AP356="K"),"J",IF(OR(AND(AO356="L",AP356="K",AQ356="J"),AND(AO356="H",AP356="G",AQ356="J")),"J","N"))</f>
        <v>N</v>
      </c>
      <c r="AS356" s="4" t="s">
        <v>34</v>
      </c>
      <c r="AT356" s="4" t="str">
        <f>IF(AR356="N",AN356,IF(AN356="LAAG","MIDDEN","HOOG"))</f>
        <v>LAAG</v>
      </c>
      <c r="AU356" s="6">
        <f>INDEX('P-07 HACCP score'!$C$3:$E$7,MATCH(E356,'P-07 HACCP score'!$B$3:$B$7,0),MATCH('D-14 Ernst'!A$2,'P-07 HACCP score'!$C$2:$E$2,0))</f>
        <v>0</v>
      </c>
      <c r="AV356" s="6">
        <f>INDEX('P-07 HACCP score'!$C$3:$E$7,MATCH(F356,'P-07 HACCP score'!$B$3:$B$7,0),MATCH('D-14 Ernst'!B$2,'P-07 HACCP score'!$C$2:$E$2,0))</f>
        <v>0</v>
      </c>
      <c r="AW356" s="6">
        <f>INDEX('P-07 HACCP score'!$C$3:$E$7,MATCH(G356,'P-07 HACCP score'!$B$3:$B$7,0),MATCH('D-14 Ernst'!C$2,'P-07 HACCP score'!$C$2:$E$2,0))</f>
        <v>0</v>
      </c>
      <c r="AX356" s="6">
        <f>INDEX('P-07 HACCP score'!$C$3:$E$7,MATCH(H356,'P-07 HACCP score'!$B$3:$B$7,0),MATCH('D-14 Ernst'!D$2,'P-07 HACCP score'!$C$2:$E$2,0))</f>
        <v>0</v>
      </c>
      <c r="AY356" s="6">
        <f>INDEX('P-07 HACCP score'!$C$3:$E$7,MATCH(I356,'P-07 HACCP score'!$B$3:$B$7,0),MATCH('D-14 Ernst'!E$2,'P-07 HACCP score'!$C$2:$E$2,0))</f>
        <v>0</v>
      </c>
      <c r="AZ356" s="6">
        <f>INDEX('P-07 HACCP score'!$C$3:$E$7,MATCH(J356,'P-07 HACCP score'!$B$3:$B$7,0),MATCH('D-14 Ernst'!F$2,'P-07 HACCP score'!$C$2:$E$2,0))</f>
        <v>0</v>
      </c>
      <c r="BA356" s="6">
        <f>INDEX('P-07 HACCP score'!$C$3:$E$7,MATCH(K356,'P-07 HACCP score'!$B$3:$B$7,0),MATCH('D-14 Ernst'!G$2,'P-07 HACCP score'!$C$2:$E$2,0))</f>
        <v>0</v>
      </c>
      <c r="BB356" s="6">
        <f>INDEX('P-07 HACCP score'!$C$3:$E$7,MATCH(L356,'P-07 HACCP score'!$B$3:$B$7,0),MATCH('D-14 Ernst'!H$2,'P-07 HACCP score'!$C$2:$E$2,0))</f>
        <v>0</v>
      </c>
      <c r="BC356" s="6">
        <f>INDEX('P-07 HACCP score'!$C$3:$E$7,MATCH(M356,'P-07 HACCP score'!$B$3:$B$7,0),MATCH('D-14 Ernst'!I$2,'P-07 HACCP score'!$C$2:$E$2,0))</f>
        <v>0</v>
      </c>
      <c r="BD356" s="6">
        <f>INDEX('P-07 HACCP score'!$C$3:$E$7,MATCH(N356,'P-07 HACCP score'!$B$3:$B$7,0),MATCH('D-14 Ernst'!J$2,'P-07 HACCP score'!$C$2:$E$2,0))</f>
        <v>0</v>
      </c>
      <c r="BE356" s="6">
        <f>INDEX('P-07 HACCP score'!$C$3:$E$7,MATCH(O356,'P-07 HACCP score'!$B$3:$B$7,0),MATCH('D-14 Ernst'!K$2,'P-07 HACCP score'!$C$2:$E$2,0))</f>
        <v>0</v>
      </c>
      <c r="BF356" s="6">
        <f>INDEX('P-07 HACCP score'!$C$3:$E$7,MATCH(P356,'P-07 HACCP score'!$B$3:$B$7,0),MATCH('D-14 Ernst'!L$2,'P-07 HACCP score'!$C$2:$E$2,0))</f>
        <v>0</v>
      </c>
      <c r="BG356" s="6">
        <f>INDEX('P-07 HACCP score'!$C$3:$E$7,MATCH(Q356,'P-07 HACCP score'!$B$3:$B$7,0),MATCH('D-14 Ernst'!M$2,'P-07 HACCP score'!$C$2:$E$2,0))</f>
        <v>0</v>
      </c>
      <c r="BH356" s="6">
        <f>INDEX('P-07 HACCP score'!$C$3:$E$7,MATCH(R356,'P-07 HACCP score'!$B$3:$B$7,0),MATCH('D-14 Ernst'!N$2,'P-07 HACCP score'!$C$2:$E$2,0))</f>
        <v>0</v>
      </c>
      <c r="BI356" s="6">
        <f>INDEX('P-07 HACCP score'!$C$3:$E$7,MATCH(S356,'P-07 HACCP score'!$B$3:$B$7,0),MATCH('D-14 Ernst'!O$2,'P-07 HACCP score'!$C$2:$E$2,0))</f>
        <v>0</v>
      </c>
      <c r="BJ356" s="6">
        <f>INDEX('P-07 HACCP score'!$C$3:$E$7,MATCH(T356,'P-07 HACCP score'!$B$3:$B$7,0),MATCH('D-14 Ernst'!P$2,'P-07 HACCP score'!$C$2:$E$2,0))</f>
        <v>0</v>
      </c>
      <c r="BK356" s="6">
        <f>INDEX('P-07 HACCP score'!$C$3:$E$7,MATCH(U356,'P-07 HACCP score'!$B$3:$B$7,0),MATCH('D-14 Ernst'!Q$2,'P-07 HACCP score'!$C$2:$E$2,0))</f>
        <v>0</v>
      </c>
      <c r="BL356" s="6">
        <f>INDEX('P-07 HACCP score'!$C$3:$E$7,MATCH(V356,'P-07 HACCP score'!$B$3:$B$7,0),MATCH('D-14 Ernst'!R$2,'P-07 HACCP score'!$C$2:$E$2,0))</f>
        <v>0</v>
      </c>
      <c r="BM356" s="6">
        <f>INDEX('P-07 HACCP score'!$C$3:$E$7,MATCH(W356,'P-07 HACCP score'!$B$3:$B$7,0),MATCH('D-14 Ernst'!S$2,'P-07 HACCP score'!$C$2:$E$2,0))</f>
        <v>0</v>
      </c>
      <c r="BN356" s="6">
        <f>INDEX('P-07 HACCP score'!$C$3:$E$7,MATCH(X356,'P-07 HACCP score'!$B$3:$B$7,0),MATCH('D-14 Ernst'!T$2,'P-07 HACCP score'!$C$2:$E$2,0))</f>
        <v>0</v>
      </c>
      <c r="BO356" s="6">
        <f>INDEX('P-07 HACCP score'!$C$3:$E$7,MATCH(Y356,'P-07 HACCP score'!$B$3:$B$7,0),MATCH('D-14 Ernst'!U$2,'P-07 HACCP score'!$C$2:$E$2,0))</f>
        <v>0</v>
      </c>
      <c r="BP356" s="6">
        <f>INDEX('P-07 HACCP score'!$C$3:$E$7,MATCH(Z356,'P-07 HACCP score'!$B$3:$B$7,0),MATCH('D-14 Ernst'!V$2,'P-07 HACCP score'!$C$2:$E$2,0))</f>
        <v>0</v>
      </c>
      <c r="BQ356" s="6">
        <f>INDEX('P-07 HACCP score'!$C$3:$E$7,MATCH(AA356,'P-07 HACCP score'!$B$3:$B$7,0),MATCH('D-14 Ernst'!W$2,'P-07 HACCP score'!$C$2:$E$2,0))</f>
        <v>0</v>
      </c>
      <c r="BR356" s="6">
        <f>INDEX('P-07 HACCP score'!$C$3:$E$7,MATCH(AB356,'P-07 HACCP score'!$B$3:$B$7,0),MATCH('D-14 Ernst'!X$2,'P-07 HACCP score'!$C$2:$E$2,0))</f>
        <v>0</v>
      </c>
      <c r="BS356" s="6">
        <f>INDEX('P-07 HACCP score'!$C$3:$E$7,MATCH(AC356,'P-07 HACCP score'!$B$3:$B$7,0),MATCH('D-14 Ernst'!Y$2,'P-07 HACCP score'!$C$2:$E$2,0))</f>
        <v>0</v>
      </c>
      <c r="BT356" s="6">
        <f>INDEX('P-07 HACCP score'!$C$3:$E$7,MATCH(AD356,'P-07 HACCP score'!$B$3:$B$7,0),MATCH('D-14 Ernst'!Z$2,'P-07 HACCP score'!$C$2:$E$2,0))</f>
        <v>0</v>
      </c>
      <c r="BU356" s="6">
        <f>INDEX('P-07 HACCP score'!$C$3:$E$7,MATCH(AE356,'P-07 HACCP score'!$B$3:$B$7,0),MATCH('D-14 Ernst'!AA$2,'P-07 HACCP score'!$C$2:$E$2,0))</f>
        <v>0</v>
      </c>
      <c r="BV356" s="6">
        <f>INDEX('P-07 HACCP score'!$C$3:$E$7,MATCH(AF356,'P-07 HACCP score'!$B$3:$B$7,0),MATCH('D-14 Ernst'!AB$2,'P-07 HACCP score'!$C$2:$E$2,0))</f>
        <v>0</v>
      </c>
      <c r="BW356" s="6">
        <f>INDEX('P-07 HACCP score'!$C$3:$E$7,MATCH(AG356,'P-07 HACCP score'!$B$3:$B$7,0),MATCH('D-14 Ernst'!AC$2,'P-07 HACCP score'!$C$2:$E$2,0))</f>
        <v>0</v>
      </c>
      <c r="BX356" s="6">
        <f>INDEX('P-07 HACCP score'!$C$3:$E$7,MATCH(AH356,'P-07 HACCP score'!$B$3:$B$7,0),MATCH('D-14 Ernst'!AD$2,'P-07 HACCP score'!$C$2:$E$2,0))</f>
        <v>0</v>
      </c>
    </row>
    <row r="357" spans="1:76" s="6" customFormat="1" x14ac:dyDescent="0.45">
      <c r="A357" s="47">
        <v>20090</v>
      </c>
      <c r="B357" s="6" t="s">
        <v>334</v>
      </c>
      <c r="C357" s="6" t="s">
        <v>117</v>
      </c>
      <c r="D357" s="21" t="s">
        <v>266</v>
      </c>
      <c r="E357" s="22"/>
      <c r="F357" s="22"/>
      <c r="G357" s="22"/>
      <c r="H357" s="25"/>
      <c r="I357" s="25"/>
      <c r="J357" s="25"/>
      <c r="K357" s="25"/>
      <c r="L357" s="25"/>
      <c r="M357" s="22"/>
      <c r="N357" s="22" t="s">
        <v>43</v>
      </c>
      <c r="O357" s="26" t="s">
        <v>43</v>
      </c>
      <c r="P357" s="26" t="s">
        <v>43</v>
      </c>
      <c r="Q357" s="22" t="s">
        <v>32</v>
      </c>
      <c r="R357" s="22"/>
      <c r="S357" s="22"/>
      <c r="T357" s="22"/>
      <c r="U357" s="22"/>
      <c r="V357" s="22"/>
      <c r="W357" s="22"/>
      <c r="X357" s="22"/>
      <c r="Y357" s="22"/>
      <c r="Z357" s="22"/>
      <c r="AA357" s="22"/>
      <c r="AB357" s="22"/>
      <c r="AC357" s="22"/>
      <c r="AD357" s="22"/>
      <c r="AE357" s="22"/>
      <c r="AF357" s="22"/>
      <c r="AG357" s="22"/>
      <c r="AH357" s="22"/>
      <c r="AI357" s="4">
        <f>COUNTIF(AU357:AW357,5)+COUNTIF(BC357:BD357,5)+COUNTIF(BG357:BX357,5)+COUNTIF(AU357:AW357,9)+COUNTIF(BC357:BD357,9)+COUNTIF(BG357:BX357,9)</f>
        <v>2</v>
      </c>
      <c r="AJ357" s="4">
        <f>COUNTIF(AU357:AW357,15)+COUNTIF(BC357:BD357,15)+COUNTIF(BG357:BX357,15)+COUNTIF(AU357:AW357,25)+COUNTIF(BC357:BD357,25)+COUNTIF(BG357:BX357,25)</f>
        <v>0</v>
      </c>
      <c r="AK357" s="4" t="str">
        <f>IF(AJ357&gt;=1,"HOOG",IF(AI357&gt;=2,"MIDDEN","LAAG"))</f>
        <v>MIDDEN</v>
      </c>
      <c r="AL357" s="4" t="str">
        <f>IF(AND(AJ357=1,OR(G357="H",X357="H"),TEXT(D357,0)&lt;&gt;"4"),"J","N" )</f>
        <v>N</v>
      </c>
      <c r="AM357" s="4" t="s">
        <v>34</v>
      </c>
      <c r="AN357" s="80" t="str">
        <f>IF(OR(AM357="J",AL357="J"),"MIDDEN",AK357)</f>
        <v>MIDDEN</v>
      </c>
      <c r="AO357" s="4" t="s">
        <v>119</v>
      </c>
      <c r="AP357" s="4" t="s">
        <v>119</v>
      </c>
      <c r="AQ357" s="4" t="s">
        <v>119</v>
      </c>
      <c r="AR357" s="4" t="str">
        <f>IF(AND(AO357="H",AP357="K"),"J",IF(OR(AND(AO357="L",AP357="K",AQ357="J"),AND(AO357="H",AP357="G",AQ357="J")),"J","N"))</f>
        <v>N</v>
      </c>
      <c r="AS357" s="4" t="s">
        <v>34</v>
      </c>
      <c r="AT357" s="4" t="str">
        <f>IF(AR357="N",AN357,IF(AN357="LAAG","MIDDEN","HOOG"))</f>
        <v>MIDDEN</v>
      </c>
      <c r="AU357" s="6">
        <f>INDEX('P-07 HACCP score'!$C$3:$E$7,MATCH(E357,'P-07 HACCP score'!$B$3:$B$7,0),MATCH('D-14 Ernst'!A$2,'P-07 HACCP score'!$C$2:$E$2,0))</f>
        <v>0</v>
      </c>
      <c r="AV357" s="6">
        <f>INDEX('P-07 HACCP score'!$C$3:$E$7,MATCH(F357,'P-07 HACCP score'!$B$3:$B$7,0),MATCH('D-14 Ernst'!B$2,'P-07 HACCP score'!$C$2:$E$2,0))</f>
        <v>0</v>
      </c>
      <c r="AW357" s="6">
        <f>INDEX('P-07 HACCP score'!$C$3:$E$7,MATCH(G357,'P-07 HACCP score'!$B$3:$B$7,0),MATCH('D-14 Ernst'!C$2,'P-07 HACCP score'!$C$2:$E$2,0))</f>
        <v>0</v>
      </c>
      <c r="AX357" s="6">
        <f>INDEX('P-07 HACCP score'!$C$3:$E$7,MATCH(H357,'P-07 HACCP score'!$B$3:$B$7,0),MATCH('D-14 Ernst'!D$2,'P-07 HACCP score'!$C$2:$E$2,0))</f>
        <v>0</v>
      </c>
      <c r="AY357" s="6">
        <f>INDEX('P-07 HACCP score'!$C$3:$E$7,MATCH(I357,'P-07 HACCP score'!$B$3:$B$7,0),MATCH('D-14 Ernst'!E$2,'P-07 HACCP score'!$C$2:$E$2,0))</f>
        <v>0</v>
      </c>
      <c r="AZ357" s="6">
        <f>INDEX('P-07 HACCP score'!$C$3:$E$7,MATCH(J357,'P-07 HACCP score'!$B$3:$B$7,0),MATCH('D-14 Ernst'!F$2,'P-07 HACCP score'!$C$2:$E$2,0))</f>
        <v>0</v>
      </c>
      <c r="BA357" s="6">
        <f>INDEX('P-07 HACCP score'!$C$3:$E$7,MATCH(K357,'P-07 HACCP score'!$B$3:$B$7,0),MATCH('D-14 Ernst'!G$2,'P-07 HACCP score'!$C$2:$E$2,0))</f>
        <v>0</v>
      </c>
      <c r="BB357" s="6">
        <f>INDEX('P-07 HACCP score'!$C$3:$E$7,MATCH(L357,'P-07 HACCP score'!$B$3:$B$7,0),MATCH('D-14 Ernst'!H$2,'P-07 HACCP score'!$C$2:$E$2,0))</f>
        <v>0</v>
      </c>
      <c r="BC357" s="6">
        <f>INDEX('P-07 HACCP score'!$C$3:$E$7,MATCH(M357,'P-07 HACCP score'!$B$3:$B$7,0),MATCH('D-14 Ernst'!I$2,'P-07 HACCP score'!$C$2:$E$2,0))</f>
        <v>0</v>
      </c>
      <c r="BD357" s="6">
        <f>INDEX('P-07 HACCP score'!$C$3:$E$7,MATCH(N357,'P-07 HACCP score'!$B$3:$B$7,0),MATCH('D-14 Ernst'!J$2,'P-07 HACCP score'!$C$2:$E$2,0))</f>
        <v>9</v>
      </c>
      <c r="BE357" s="6">
        <f>INDEX('P-07 HACCP score'!$C$3:$E$7,MATCH(O357,'P-07 HACCP score'!$B$3:$B$7,0),MATCH('D-14 Ernst'!K$2,'P-07 HACCP score'!$C$2:$E$2,0))</f>
        <v>9</v>
      </c>
      <c r="BF357" s="6">
        <f>INDEX('P-07 HACCP score'!$C$3:$E$7,MATCH(P357,'P-07 HACCP score'!$B$3:$B$7,0),MATCH('D-14 Ernst'!L$2,'P-07 HACCP score'!$C$2:$E$2,0))</f>
        <v>9</v>
      </c>
      <c r="BG357" s="6">
        <f>INDEX('P-07 HACCP score'!$C$3:$E$7,MATCH(Q357,'P-07 HACCP score'!$B$3:$B$7,0),MATCH('D-14 Ernst'!M$2,'P-07 HACCP score'!$C$2:$E$2,0))</f>
        <v>5</v>
      </c>
      <c r="BH357" s="6">
        <f>INDEX('P-07 HACCP score'!$C$3:$E$7,MATCH(R357,'P-07 HACCP score'!$B$3:$B$7,0),MATCH('D-14 Ernst'!N$2,'P-07 HACCP score'!$C$2:$E$2,0))</f>
        <v>0</v>
      </c>
      <c r="BI357" s="6">
        <f>INDEX('P-07 HACCP score'!$C$3:$E$7,MATCH(S357,'P-07 HACCP score'!$B$3:$B$7,0),MATCH('D-14 Ernst'!O$2,'P-07 HACCP score'!$C$2:$E$2,0))</f>
        <v>0</v>
      </c>
      <c r="BJ357" s="6">
        <f>INDEX('P-07 HACCP score'!$C$3:$E$7,MATCH(T357,'P-07 HACCP score'!$B$3:$B$7,0),MATCH('D-14 Ernst'!P$2,'P-07 HACCP score'!$C$2:$E$2,0))</f>
        <v>0</v>
      </c>
      <c r="BK357" s="6">
        <f>INDEX('P-07 HACCP score'!$C$3:$E$7,MATCH(U357,'P-07 HACCP score'!$B$3:$B$7,0),MATCH('D-14 Ernst'!Q$2,'P-07 HACCP score'!$C$2:$E$2,0))</f>
        <v>0</v>
      </c>
      <c r="BL357" s="6">
        <f>INDEX('P-07 HACCP score'!$C$3:$E$7,MATCH(V357,'P-07 HACCP score'!$B$3:$B$7,0),MATCH('D-14 Ernst'!R$2,'P-07 HACCP score'!$C$2:$E$2,0))</f>
        <v>0</v>
      </c>
      <c r="BM357" s="6">
        <f>INDEX('P-07 HACCP score'!$C$3:$E$7,MATCH(W357,'P-07 HACCP score'!$B$3:$B$7,0),MATCH('D-14 Ernst'!S$2,'P-07 HACCP score'!$C$2:$E$2,0))</f>
        <v>0</v>
      </c>
      <c r="BN357" s="6">
        <f>INDEX('P-07 HACCP score'!$C$3:$E$7,MATCH(X357,'P-07 HACCP score'!$B$3:$B$7,0),MATCH('D-14 Ernst'!T$2,'P-07 HACCP score'!$C$2:$E$2,0))</f>
        <v>0</v>
      </c>
      <c r="BO357" s="6">
        <f>INDEX('P-07 HACCP score'!$C$3:$E$7,MATCH(Y357,'P-07 HACCP score'!$B$3:$B$7,0),MATCH('D-14 Ernst'!U$2,'P-07 HACCP score'!$C$2:$E$2,0))</f>
        <v>0</v>
      </c>
      <c r="BP357" s="6">
        <f>INDEX('P-07 HACCP score'!$C$3:$E$7,MATCH(Z357,'P-07 HACCP score'!$B$3:$B$7,0),MATCH('D-14 Ernst'!V$2,'P-07 HACCP score'!$C$2:$E$2,0))</f>
        <v>0</v>
      </c>
      <c r="BQ357" s="6">
        <f>INDEX('P-07 HACCP score'!$C$3:$E$7,MATCH(AA357,'P-07 HACCP score'!$B$3:$B$7,0),MATCH('D-14 Ernst'!W$2,'P-07 HACCP score'!$C$2:$E$2,0))</f>
        <v>0</v>
      </c>
      <c r="BR357" s="6">
        <f>INDEX('P-07 HACCP score'!$C$3:$E$7,MATCH(AB357,'P-07 HACCP score'!$B$3:$B$7,0),MATCH('D-14 Ernst'!X$2,'P-07 HACCP score'!$C$2:$E$2,0))</f>
        <v>0</v>
      </c>
      <c r="BS357" s="6">
        <f>INDEX('P-07 HACCP score'!$C$3:$E$7,MATCH(AC357,'P-07 HACCP score'!$B$3:$B$7,0),MATCH('D-14 Ernst'!Y$2,'P-07 HACCP score'!$C$2:$E$2,0))</f>
        <v>0</v>
      </c>
      <c r="BT357" s="6">
        <f>INDEX('P-07 HACCP score'!$C$3:$E$7,MATCH(AD357,'P-07 HACCP score'!$B$3:$B$7,0),MATCH('D-14 Ernst'!Z$2,'P-07 HACCP score'!$C$2:$E$2,0))</f>
        <v>0</v>
      </c>
      <c r="BU357" s="6">
        <f>INDEX('P-07 HACCP score'!$C$3:$E$7,MATCH(AE357,'P-07 HACCP score'!$B$3:$B$7,0),MATCH('D-14 Ernst'!AA$2,'P-07 HACCP score'!$C$2:$E$2,0))</f>
        <v>0</v>
      </c>
      <c r="BV357" s="6">
        <f>INDEX('P-07 HACCP score'!$C$3:$E$7,MATCH(AF357,'P-07 HACCP score'!$B$3:$B$7,0),MATCH('D-14 Ernst'!AB$2,'P-07 HACCP score'!$C$2:$E$2,0))</f>
        <v>0</v>
      </c>
      <c r="BW357" s="6">
        <f>INDEX('P-07 HACCP score'!$C$3:$E$7,MATCH(AG357,'P-07 HACCP score'!$B$3:$B$7,0),MATCH('D-14 Ernst'!AC$2,'P-07 HACCP score'!$C$2:$E$2,0))</f>
        <v>0</v>
      </c>
      <c r="BX357" s="6">
        <f>INDEX('P-07 HACCP score'!$C$3:$E$7,MATCH(AH357,'P-07 HACCP score'!$B$3:$B$7,0),MATCH('D-14 Ernst'!AD$2,'P-07 HACCP score'!$C$2:$E$2,0))</f>
        <v>0</v>
      </c>
    </row>
    <row r="358" spans="1:76" s="6" customFormat="1" x14ac:dyDescent="0.45">
      <c r="A358" s="92">
        <v>20097</v>
      </c>
      <c r="B358" s="6" t="s">
        <v>721</v>
      </c>
      <c r="C358" s="6" t="s">
        <v>117</v>
      </c>
      <c r="D358" s="21" t="s">
        <v>266</v>
      </c>
      <c r="E358" s="22"/>
      <c r="F358" s="22"/>
      <c r="G358" s="22"/>
      <c r="H358" s="25"/>
      <c r="I358" s="25"/>
      <c r="J358" s="25"/>
      <c r="K358" s="25"/>
      <c r="L358" s="25"/>
      <c r="M358" s="22"/>
      <c r="N358" s="22" t="s">
        <v>43</v>
      </c>
      <c r="O358" s="26" t="s">
        <v>43</v>
      </c>
      <c r="P358" s="26" t="s">
        <v>43</v>
      </c>
      <c r="Q358" s="22" t="s">
        <v>32</v>
      </c>
      <c r="R358" s="22"/>
      <c r="S358" s="22"/>
      <c r="T358" s="22"/>
      <c r="U358" s="22"/>
      <c r="V358" s="22"/>
      <c r="W358" s="22"/>
      <c r="X358" s="22"/>
      <c r="Y358" s="22"/>
      <c r="Z358" s="22"/>
      <c r="AA358" s="22"/>
      <c r="AB358" s="22"/>
      <c r="AC358" s="22"/>
      <c r="AD358" s="22"/>
      <c r="AE358" s="22"/>
      <c r="AF358" s="22"/>
      <c r="AG358" s="22"/>
      <c r="AH358" s="22"/>
      <c r="AI358" s="4">
        <f>COUNTIF(AU358:AW358,5)+COUNTIF(BC358:BD358,5)+COUNTIF(BG358:BX358,5)+COUNTIF(AU358:AW358,9)+COUNTIF(BC358:BD358,9)+COUNTIF(BG358:BX358,9)</f>
        <v>2</v>
      </c>
      <c r="AJ358" s="4">
        <f>COUNTIF(AU358:AW358,15)+COUNTIF(BC358:BD358,15)+COUNTIF(BG358:BX358,15)+COUNTIF(AU358:AW358,25)+COUNTIF(BC358:BD358,25)+COUNTIF(BG358:BX358,25)</f>
        <v>0</v>
      </c>
      <c r="AK358" s="4" t="str">
        <f>IF(AJ358&gt;=1,"HOOG",IF(AI358&gt;=2,"MIDDEN","LAAG"))</f>
        <v>MIDDEN</v>
      </c>
      <c r="AL358" s="4" t="str">
        <f>IF(AND(AJ358=1,OR(G358="H",X358="H"),TEXT(D358,0)&lt;&gt;"4"),"J","N" )</f>
        <v>N</v>
      </c>
      <c r="AM358" s="4" t="s">
        <v>34</v>
      </c>
      <c r="AN358" s="80" t="str">
        <f>IF(OR(AM358="J",AL358="J"),"MIDDEN",AK358)</f>
        <v>MIDDEN</v>
      </c>
      <c r="AO358" s="4" t="s">
        <v>119</v>
      </c>
      <c r="AP358" s="4" t="s">
        <v>119</v>
      </c>
      <c r="AQ358" s="4" t="s">
        <v>119</v>
      </c>
      <c r="AR358" s="4" t="str">
        <f>IF(AND(AO358="H",AP358="K"),"J",IF(OR(AND(AO358="L",AP358="K",AQ358="J"),AND(AO358="H",AP358="G",AQ358="J")),"J","N"))</f>
        <v>N</v>
      </c>
      <c r="AS358" s="4" t="s">
        <v>34</v>
      </c>
      <c r="AT358" s="4" t="str">
        <f>IF(AR358="N",AN358,IF(AN358="LAAG","MIDDEN","HOOG"))</f>
        <v>MIDDEN</v>
      </c>
      <c r="AU358" s="6">
        <f>INDEX('P-07 HACCP score'!$C$3:$E$7,MATCH(E358,'P-07 HACCP score'!$B$3:$B$7,0),MATCH('D-14 Ernst'!A$2,'P-07 HACCP score'!$C$2:$E$2,0))</f>
        <v>0</v>
      </c>
      <c r="AV358" s="6">
        <f>INDEX('P-07 HACCP score'!$C$3:$E$7,MATCH(F358,'P-07 HACCP score'!$B$3:$B$7,0),MATCH('D-14 Ernst'!B$2,'P-07 HACCP score'!$C$2:$E$2,0))</f>
        <v>0</v>
      </c>
      <c r="AW358" s="6">
        <f>INDEX('P-07 HACCP score'!$C$3:$E$7,MATCH(G358,'P-07 HACCP score'!$B$3:$B$7,0),MATCH('D-14 Ernst'!C$2,'P-07 HACCP score'!$C$2:$E$2,0))</f>
        <v>0</v>
      </c>
      <c r="AX358" s="6">
        <f>INDEX('P-07 HACCP score'!$C$3:$E$7,MATCH(H358,'P-07 HACCP score'!$B$3:$B$7,0),MATCH('D-14 Ernst'!D$2,'P-07 HACCP score'!$C$2:$E$2,0))</f>
        <v>0</v>
      </c>
      <c r="AY358" s="6">
        <f>INDEX('P-07 HACCP score'!$C$3:$E$7,MATCH(I358,'P-07 HACCP score'!$B$3:$B$7,0),MATCH('D-14 Ernst'!E$2,'P-07 HACCP score'!$C$2:$E$2,0))</f>
        <v>0</v>
      </c>
      <c r="AZ358" s="6">
        <f>INDEX('P-07 HACCP score'!$C$3:$E$7,MATCH(J358,'P-07 HACCP score'!$B$3:$B$7,0),MATCH('D-14 Ernst'!F$2,'P-07 HACCP score'!$C$2:$E$2,0))</f>
        <v>0</v>
      </c>
      <c r="BA358" s="6">
        <f>INDEX('P-07 HACCP score'!$C$3:$E$7,MATCH(K358,'P-07 HACCP score'!$B$3:$B$7,0),MATCH('D-14 Ernst'!G$2,'P-07 HACCP score'!$C$2:$E$2,0))</f>
        <v>0</v>
      </c>
      <c r="BB358" s="6">
        <f>INDEX('P-07 HACCP score'!$C$3:$E$7,MATCH(L358,'P-07 HACCP score'!$B$3:$B$7,0),MATCH('D-14 Ernst'!H$2,'P-07 HACCP score'!$C$2:$E$2,0))</f>
        <v>0</v>
      </c>
      <c r="BC358" s="6">
        <f>INDEX('P-07 HACCP score'!$C$3:$E$7,MATCH(M358,'P-07 HACCP score'!$B$3:$B$7,0),MATCH('D-14 Ernst'!I$2,'P-07 HACCP score'!$C$2:$E$2,0))</f>
        <v>0</v>
      </c>
      <c r="BD358" s="6">
        <f>INDEX('P-07 HACCP score'!$C$3:$E$7,MATCH(N358,'P-07 HACCP score'!$B$3:$B$7,0),MATCH('D-14 Ernst'!J$2,'P-07 HACCP score'!$C$2:$E$2,0))</f>
        <v>9</v>
      </c>
      <c r="BE358" s="6">
        <f>INDEX('P-07 HACCP score'!$C$3:$E$7,MATCH(O358,'P-07 HACCP score'!$B$3:$B$7,0),MATCH('D-14 Ernst'!K$2,'P-07 HACCP score'!$C$2:$E$2,0))</f>
        <v>9</v>
      </c>
      <c r="BF358" s="6">
        <f>INDEX('P-07 HACCP score'!$C$3:$E$7,MATCH(P358,'P-07 HACCP score'!$B$3:$B$7,0),MATCH('D-14 Ernst'!L$2,'P-07 HACCP score'!$C$2:$E$2,0))</f>
        <v>9</v>
      </c>
      <c r="BG358" s="6">
        <f>INDEX('P-07 HACCP score'!$C$3:$E$7,MATCH(Q358,'P-07 HACCP score'!$B$3:$B$7,0),MATCH('D-14 Ernst'!M$2,'P-07 HACCP score'!$C$2:$E$2,0))</f>
        <v>5</v>
      </c>
      <c r="BH358" s="6">
        <f>INDEX('P-07 HACCP score'!$C$3:$E$7,MATCH(R358,'P-07 HACCP score'!$B$3:$B$7,0),MATCH('D-14 Ernst'!N$2,'P-07 HACCP score'!$C$2:$E$2,0))</f>
        <v>0</v>
      </c>
      <c r="BI358" s="6">
        <f>INDEX('P-07 HACCP score'!$C$3:$E$7,MATCH(S358,'P-07 HACCP score'!$B$3:$B$7,0),MATCH('D-14 Ernst'!O$2,'P-07 HACCP score'!$C$2:$E$2,0))</f>
        <v>0</v>
      </c>
      <c r="BJ358" s="6">
        <f>INDEX('P-07 HACCP score'!$C$3:$E$7,MATCH(T358,'P-07 HACCP score'!$B$3:$B$7,0),MATCH('D-14 Ernst'!P$2,'P-07 HACCP score'!$C$2:$E$2,0))</f>
        <v>0</v>
      </c>
      <c r="BK358" s="6">
        <f>INDEX('P-07 HACCP score'!$C$3:$E$7,MATCH(U358,'P-07 HACCP score'!$B$3:$B$7,0),MATCH('D-14 Ernst'!Q$2,'P-07 HACCP score'!$C$2:$E$2,0))</f>
        <v>0</v>
      </c>
      <c r="BL358" s="6">
        <f>INDEX('P-07 HACCP score'!$C$3:$E$7,MATCH(V358,'P-07 HACCP score'!$B$3:$B$7,0),MATCH('D-14 Ernst'!R$2,'P-07 HACCP score'!$C$2:$E$2,0))</f>
        <v>0</v>
      </c>
      <c r="BM358" s="6">
        <f>INDEX('P-07 HACCP score'!$C$3:$E$7,MATCH(W358,'P-07 HACCP score'!$B$3:$B$7,0),MATCH('D-14 Ernst'!S$2,'P-07 HACCP score'!$C$2:$E$2,0))</f>
        <v>0</v>
      </c>
      <c r="BN358" s="6">
        <f>INDEX('P-07 HACCP score'!$C$3:$E$7,MATCH(X358,'P-07 HACCP score'!$B$3:$B$7,0),MATCH('D-14 Ernst'!T$2,'P-07 HACCP score'!$C$2:$E$2,0))</f>
        <v>0</v>
      </c>
      <c r="BO358" s="6">
        <f>INDEX('P-07 HACCP score'!$C$3:$E$7,MATCH(Y358,'P-07 HACCP score'!$B$3:$B$7,0),MATCH('D-14 Ernst'!U$2,'P-07 HACCP score'!$C$2:$E$2,0))</f>
        <v>0</v>
      </c>
      <c r="BP358" s="6">
        <f>INDEX('P-07 HACCP score'!$C$3:$E$7,MATCH(Z358,'P-07 HACCP score'!$B$3:$B$7,0),MATCH('D-14 Ernst'!V$2,'P-07 HACCP score'!$C$2:$E$2,0))</f>
        <v>0</v>
      </c>
      <c r="BQ358" s="6">
        <f>INDEX('P-07 HACCP score'!$C$3:$E$7,MATCH(AA358,'P-07 HACCP score'!$B$3:$B$7,0),MATCH('D-14 Ernst'!W$2,'P-07 HACCP score'!$C$2:$E$2,0))</f>
        <v>0</v>
      </c>
      <c r="BR358" s="6">
        <f>INDEX('P-07 HACCP score'!$C$3:$E$7,MATCH(AB358,'P-07 HACCP score'!$B$3:$B$7,0),MATCH('D-14 Ernst'!X$2,'P-07 HACCP score'!$C$2:$E$2,0))</f>
        <v>0</v>
      </c>
      <c r="BS358" s="6">
        <f>INDEX('P-07 HACCP score'!$C$3:$E$7,MATCH(AC358,'P-07 HACCP score'!$B$3:$B$7,0),MATCH('D-14 Ernst'!Y$2,'P-07 HACCP score'!$C$2:$E$2,0))</f>
        <v>0</v>
      </c>
      <c r="BT358" s="6">
        <f>INDEX('P-07 HACCP score'!$C$3:$E$7,MATCH(AD358,'P-07 HACCP score'!$B$3:$B$7,0),MATCH('D-14 Ernst'!Z$2,'P-07 HACCP score'!$C$2:$E$2,0))</f>
        <v>0</v>
      </c>
      <c r="BU358" s="6">
        <f>INDEX('P-07 HACCP score'!$C$3:$E$7,MATCH(AE358,'P-07 HACCP score'!$B$3:$B$7,0),MATCH('D-14 Ernst'!AA$2,'P-07 HACCP score'!$C$2:$E$2,0))</f>
        <v>0</v>
      </c>
      <c r="BV358" s="6">
        <f>INDEX('P-07 HACCP score'!$C$3:$E$7,MATCH(AF358,'P-07 HACCP score'!$B$3:$B$7,0),MATCH('D-14 Ernst'!AB$2,'P-07 HACCP score'!$C$2:$E$2,0))</f>
        <v>0</v>
      </c>
      <c r="BW358" s="6">
        <f>INDEX('P-07 HACCP score'!$C$3:$E$7,MATCH(AG358,'P-07 HACCP score'!$B$3:$B$7,0),MATCH('D-14 Ernst'!AC$2,'P-07 HACCP score'!$C$2:$E$2,0))</f>
        <v>0</v>
      </c>
      <c r="BX358" s="6">
        <f>INDEX('P-07 HACCP score'!$C$3:$E$7,MATCH(AH358,'P-07 HACCP score'!$B$3:$B$7,0),MATCH('D-14 Ernst'!AD$2,'P-07 HACCP score'!$C$2:$E$2,0))</f>
        <v>0</v>
      </c>
    </row>
    <row r="359" spans="1:76" s="6" customFormat="1" x14ac:dyDescent="0.45">
      <c r="A359" s="84">
        <v>53080</v>
      </c>
      <c r="B359" s="40" t="s">
        <v>695</v>
      </c>
      <c r="C359" s="40" t="s">
        <v>628</v>
      </c>
      <c r="D359" s="46" t="s">
        <v>114</v>
      </c>
      <c r="E359" s="24" t="s">
        <v>32</v>
      </c>
      <c r="F359" s="24"/>
      <c r="G359" s="24"/>
      <c r="H359" s="25"/>
      <c r="I359" s="25"/>
      <c r="J359" s="25"/>
      <c r="K359" s="25"/>
      <c r="L359" s="25"/>
      <c r="M359" s="24"/>
      <c r="N359" s="24"/>
      <c r="O359" s="24"/>
      <c r="P359" s="24"/>
      <c r="Q359" s="24" t="s">
        <v>32</v>
      </c>
      <c r="R359" s="24" t="s">
        <v>32</v>
      </c>
      <c r="S359" s="43" t="s">
        <v>726</v>
      </c>
      <c r="T359" s="24" t="s">
        <v>32</v>
      </c>
      <c r="U359" s="24"/>
      <c r="V359" s="24"/>
      <c r="W359" s="24"/>
      <c r="X359" s="24"/>
      <c r="Y359" s="24"/>
      <c r="Z359" s="24"/>
      <c r="AA359" s="24"/>
      <c r="AB359" s="24"/>
      <c r="AC359" s="24"/>
      <c r="AD359" s="24"/>
      <c r="AE359" s="24"/>
      <c r="AF359" s="24"/>
      <c r="AG359" s="24"/>
      <c r="AH359" s="24"/>
      <c r="AI359" s="33">
        <f>COUNTIF(AU359:AW359,5)+COUNTIF(BC359:BD359,5)+COUNTIF(BG359:BX359,5)+COUNTIF(AU359:AW359,9)+COUNTIF(BC359:BD359,9)+COUNTIF(BG359:BX359,9)</f>
        <v>1</v>
      </c>
      <c r="AJ359" s="33">
        <f>COUNTIF(AU359:AW359,15)+COUNTIF(BC359:BD359,15)+COUNTIF(BG359:BX359,15)+COUNTIF(AU359:AW359,25)+COUNTIF(BC359:BD359,25)+COUNTIF(BG359:BX359,25)</f>
        <v>0</v>
      </c>
      <c r="AK359" s="33" t="str">
        <f>IF(AJ359&gt;=1,"HOOG",IF(AI359&gt;=2,"MIDDEN","LAAG"))</f>
        <v>LAAG</v>
      </c>
      <c r="AL359" s="33" t="str">
        <f>IF(AND(AJ359=1,OR(G359="H",X359="H"),TEXT(D359,0)&lt;&gt;"4"),"J","N" )</f>
        <v>N</v>
      </c>
      <c r="AM359" s="33" t="s">
        <v>34</v>
      </c>
      <c r="AN359" s="85" t="str">
        <f>IF(OR(AM359="J",AL359="J"),"MIDDEN",AK359)</f>
        <v>LAAG</v>
      </c>
      <c r="AO359" s="33" t="s">
        <v>35</v>
      </c>
      <c r="AP359" s="33" t="s">
        <v>36</v>
      </c>
      <c r="AQ359" s="33" t="s">
        <v>34</v>
      </c>
      <c r="AR359" s="33" t="str">
        <f>IF(AND(AO359="H",AP359="K"),"J",IF(OR(AND(AO359="L",AP359="K",AQ359="J"),AND(AO359="H",AP359="G",AQ359="J")),"J","N"))</f>
        <v>N</v>
      </c>
      <c r="AS359" s="4" t="s">
        <v>34</v>
      </c>
      <c r="AT359" s="33" t="str">
        <f>IF(AR359="N",AN359,IF(AN359="LAAG","MIDDEN","HOOG"))</f>
        <v>LAAG</v>
      </c>
      <c r="AU359" s="40">
        <f>INDEX('P-07 HACCP score'!$C$3:$E$7,MATCH(E359,'P-07 HACCP score'!$B$3:$B$7,0),MATCH('D-14 Ernst'!A$2,'P-07 HACCP score'!$C$2:$E$2,0))</f>
        <v>3</v>
      </c>
      <c r="AV359" s="40">
        <f>INDEX('P-07 HACCP score'!$C$3:$E$7,MATCH(F359,'P-07 HACCP score'!$B$3:$B$7,0),MATCH('D-14 Ernst'!B$2,'P-07 HACCP score'!$C$2:$E$2,0))</f>
        <v>0</v>
      </c>
      <c r="AW359" s="40">
        <f>INDEX('P-07 HACCP score'!$C$3:$E$7,MATCH(G359,'P-07 HACCP score'!$B$3:$B$7,0),MATCH('D-14 Ernst'!C$2,'P-07 HACCP score'!$C$2:$E$2,0))</f>
        <v>0</v>
      </c>
      <c r="AX359" s="40">
        <f>INDEX('P-07 HACCP score'!$C$3:$E$7,MATCH(H359,'P-07 HACCP score'!$B$3:$B$7,0),MATCH('D-14 Ernst'!D$2,'P-07 HACCP score'!$C$2:$E$2,0))</f>
        <v>0</v>
      </c>
      <c r="AY359" s="40">
        <f>INDEX('P-07 HACCP score'!$C$3:$E$7,MATCH(I359,'P-07 HACCP score'!$B$3:$B$7,0),MATCH('D-14 Ernst'!E$2,'P-07 HACCP score'!$C$2:$E$2,0))</f>
        <v>0</v>
      </c>
      <c r="AZ359" s="40">
        <f>INDEX('P-07 HACCP score'!$C$3:$E$7,MATCH(J359,'P-07 HACCP score'!$B$3:$B$7,0),MATCH('D-14 Ernst'!F$2,'P-07 HACCP score'!$C$2:$E$2,0))</f>
        <v>0</v>
      </c>
      <c r="BA359" s="40">
        <f>INDEX('P-07 HACCP score'!$C$3:$E$7,MATCH(K359,'P-07 HACCP score'!$B$3:$B$7,0),MATCH('D-14 Ernst'!G$2,'P-07 HACCP score'!$C$2:$E$2,0))</f>
        <v>0</v>
      </c>
      <c r="BB359" s="40">
        <f>INDEX('P-07 HACCP score'!$C$3:$E$7,MATCH(L359,'P-07 HACCP score'!$B$3:$B$7,0),MATCH('D-14 Ernst'!H$2,'P-07 HACCP score'!$C$2:$E$2,0))</f>
        <v>0</v>
      </c>
      <c r="BC359" s="40">
        <f>INDEX('P-07 HACCP score'!$C$3:$E$7,MATCH(M359,'P-07 HACCP score'!$B$3:$B$7,0),MATCH('D-14 Ernst'!I$2,'P-07 HACCP score'!$C$2:$E$2,0))</f>
        <v>0</v>
      </c>
      <c r="BD359" s="40">
        <f>INDEX('P-07 HACCP score'!$C$3:$E$7,MATCH(N359,'P-07 HACCP score'!$B$3:$B$7,0),MATCH('D-14 Ernst'!J$2,'P-07 HACCP score'!$C$2:$E$2,0))</f>
        <v>0</v>
      </c>
      <c r="BE359" s="40">
        <f>INDEX('P-07 HACCP score'!$C$3:$E$7,MATCH(O359,'P-07 HACCP score'!$B$3:$B$7,0),MATCH('D-14 Ernst'!K$2,'P-07 HACCP score'!$C$2:$E$2,0))</f>
        <v>0</v>
      </c>
      <c r="BF359" s="40">
        <f>INDEX('P-07 HACCP score'!$C$3:$E$7,MATCH(P359,'P-07 HACCP score'!$B$3:$B$7,0),MATCH('D-14 Ernst'!L$2,'P-07 HACCP score'!$C$2:$E$2,0))</f>
        <v>0</v>
      </c>
      <c r="BG359" s="40">
        <f>INDEX('P-07 HACCP score'!$C$3:$E$7,MATCH(Q359,'P-07 HACCP score'!$B$3:$B$7,0),MATCH('D-14 Ernst'!M$2,'P-07 HACCP score'!$C$2:$E$2,0))</f>
        <v>5</v>
      </c>
      <c r="BH359" s="40">
        <f>INDEX('P-07 HACCP score'!$C$3:$E$7,MATCH(R359,'P-07 HACCP score'!$B$3:$B$7,0),MATCH('D-14 Ernst'!N$2,'P-07 HACCP score'!$C$2:$E$2,0))</f>
        <v>1</v>
      </c>
      <c r="BI359" s="40">
        <f>INDEX('P-07 HACCP score'!$C$3:$E$7,MATCH(S359,'P-07 HACCP score'!$B$3:$B$7,0),MATCH('D-14 Ernst'!O$2,'P-07 HACCP score'!$C$2:$E$2,0))</f>
        <v>1.5</v>
      </c>
      <c r="BJ359" s="40">
        <f>INDEX('P-07 HACCP score'!$C$3:$E$7,MATCH(T359,'P-07 HACCP score'!$B$3:$B$7,0),MATCH('D-14 Ernst'!P$2,'P-07 HACCP score'!$C$2:$E$2,0))</f>
        <v>3</v>
      </c>
      <c r="BK359" s="40">
        <f>INDEX('P-07 HACCP score'!$C$3:$E$7,MATCH(U359,'P-07 HACCP score'!$B$3:$B$7,0),MATCH('D-14 Ernst'!Q$2,'P-07 HACCP score'!$C$2:$E$2,0))</f>
        <v>0</v>
      </c>
      <c r="BL359" s="40">
        <f>INDEX('P-07 HACCP score'!$C$3:$E$7,MATCH(V359,'P-07 HACCP score'!$B$3:$B$7,0),MATCH('D-14 Ernst'!R$2,'P-07 HACCP score'!$C$2:$E$2,0))</f>
        <v>0</v>
      </c>
      <c r="BM359" s="40">
        <f>INDEX('P-07 HACCP score'!$C$3:$E$7,MATCH(W359,'P-07 HACCP score'!$B$3:$B$7,0),MATCH('D-14 Ernst'!S$2,'P-07 HACCP score'!$C$2:$E$2,0))</f>
        <v>0</v>
      </c>
      <c r="BN359" s="40">
        <f>INDEX('P-07 HACCP score'!$C$3:$E$7,MATCH(X359,'P-07 HACCP score'!$B$3:$B$7,0),MATCH('D-14 Ernst'!T$2,'P-07 HACCP score'!$C$2:$E$2,0))</f>
        <v>0</v>
      </c>
      <c r="BO359" s="40">
        <f>INDEX('P-07 HACCP score'!$C$3:$E$7,MATCH(Y359,'P-07 HACCP score'!$B$3:$B$7,0),MATCH('D-14 Ernst'!U$2,'P-07 HACCP score'!$C$2:$E$2,0))</f>
        <v>0</v>
      </c>
      <c r="BP359" s="40">
        <f>INDEX('P-07 HACCP score'!$C$3:$E$7,MATCH(Z359,'P-07 HACCP score'!$B$3:$B$7,0),MATCH('D-14 Ernst'!V$2,'P-07 HACCP score'!$C$2:$E$2,0))</f>
        <v>0</v>
      </c>
      <c r="BQ359" s="40">
        <f>INDEX('P-07 HACCP score'!$C$3:$E$7,MATCH(AA359,'P-07 HACCP score'!$B$3:$B$7,0),MATCH('D-14 Ernst'!W$2,'P-07 HACCP score'!$C$2:$E$2,0))</f>
        <v>0</v>
      </c>
      <c r="BR359" s="40">
        <f>INDEX('P-07 HACCP score'!$C$3:$E$7,MATCH(AB359,'P-07 HACCP score'!$B$3:$B$7,0),MATCH('D-14 Ernst'!X$2,'P-07 HACCP score'!$C$2:$E$2,0))</f>
        <v>0</v>
      </c>
      <c r="BS359" s="40">
        <f>INDEX('P-07 HACCP score'!$C$3:$E$7,MATCH(AC359,'P-07 HACCP score'!$B$3:$B$7,0),MATCH('D-14 Ernst'!Y$2,'P-07 HACCP score'!$C$2:$E$2,0))</f>
        <v>0</v>
      </c>
      <c r="BT359" s="40">
        <f>INDEX('P-07 HACCP score'!$C$3:$E$7,MATCH(AD359,'P-07 HACCP score'!$B$3:$B$7,0),MATCH('D-14 Ernst'!Z$2,'P-07 HACCP score'!$C$2:$E$2,0))</f>
        <v>0</v>
      </c>
      <c r="BU359" s="40">
        <f>INDEX('P-07 HACCP score'!$C$3:$E$7,MATCH(AE359,'P-07 HACCP score'!$B$3:$B$7,0),MATCH('D-14 Ernst'!AA$2,'P-07 HACCP score'!$C$2:$E$2,0))</f>
        <v>0</v>
      </c>
      <c r="BV359" s="40">
        <f>INDEX('P-07 HACCP score'!$C$3:$E$7,MATCH(AF359,'P-07 HACCP score'!$B$3:$B$7,0),MATCH('D-14 Ernst'!AB$2,'P-07 HACCP score'!$C$2:$E$2,0))</f>
        <v>0</v>
      </c>
      <c r="BW359" s="40">
        <f>INDEX('P-07 HACCP score'!$C$3:$E$7,MATCH(AG359,'P-07 HACCP score'!$B$3:$B$7,0),MATCH('D-14 Ernst'!AC$2,'P-07 HACCP score'!$C$2:$E$2,0))</f>
        <v>0</v>
      </c>
      <c r="BX359" s="40">
        <f>INDEX('P-07 HACCP score'!$C$3:$E$7,MATCH(AH359,'P-07 HACCP score'!$B$3:$B$7,0),MATCH('D-14 Ernst'!AD$2,'P-07 HACCP score'!$C$2:$E$2,0))</f>
        <v>0</v>
      </c>
    </row>
    <row r="360" spans="1:76" s="6" customFormat="1" x14ac:dyDescent="0.45">
      <c r="A360" s="47">
        <v>52582</v>
      </c>
      <c r="B360" s="6" t="s">
        <v>336</v>
      </c>
      <c r="C360" s="6" t="s">
        <v>633</v>
      </c>
      <c r="D360" s="21" t="s">
        <v>60</v>
      </c>
      <c r="E360" s="22"/>
      <c r="F360" s="22"/>
      <c r="G360" s="22"/>
      <c r="H360" s="25"/>
      <c r="I360" s="25"/>
      <c r="J360" s="25"/>
      <c r="K360" s="25"/>
      <c r="L360" s="25"/>
      <c r="M360" s="22"/>
      <c r="N360" s="22" t="s">
        <v>35</v>
      </c>
      <c r="O360" s="26" t="s">
        <v>43</v>
      </c>
      <c r="P360" s="26" t="s">
        <v>35</v>
      </c>
      <c r="Q360" s="22" t="s">
        <v>32</v>
      </c>
      <c r="R360" s="22"/>
      <c r="S360" s="22"/>
      <c r="T360" s="22"/>
      <c r="U360" s="22"/>
      <c r="V360" s="22"/>
      <c r="W360" s="22"/>
      <c r="X360" s="22"/>
      <c r="Y360" s="22"/>
      <c r="Z360" s="22"/>
      <c r="AA360" s="22"/>
      <c r="AB360" s="22"/>
      <c r="AC360" s="22"/>
      <c r="AD360" s="22"/>
      <c r="AE360" s="22"/>
      <c r="AF360" s="22"/>
      <c r="AG360" s="22"/>
      <c r="AH360" s="22"/>
      <c r="AI360" s="4">
        <f>COUNTIF(AU360:AW360,5)+COUNTIF(BC360:BD360,5)+COUNTIF(BG360:BX360,5)+COUNTIF(AU360:AW360,9)+COUNTIF(BC360:BD360,9)+COUNTIF(BG360:BX360,9)</f>
        <v>1</v>
      </c>
      <c r="AJ360" s="4">
        <f>COUNTIF(AU360:AW360,15)+COUNTIF(BC360:BD360,15)+COUNTIF(BG360:BX360,15)+COUNTIF(AU360:AW360,25)+COUNTIF(BC360:BD360,25)+COUNTIF(BG360:BX360,25)</f>
        <v>1</v>
      </c>
      <c r="AK360" s="4" t="str">
        <f>IF(AJ360&gt;=1,"HOOG",IF(AI360&gt;=2,"MIDDEN","LAAG"))</f>
        <v>HOOG</v>
      </c>
      <c r="AL360" s="4" t="str">
        <f>IF(AND(AJ360=1,OR(G360="H",X360="H"),TEXT(D360,0)&lt;&gt;"4"),"J","N" )</f>
        <v>N</v>
      </c>
      <c r="AM360" s="4" t="s">
        <v>34</v>
      </c>
      <c r="AN360" s="80" t="str">
        <f>IF(OR(AM360="J",AL360="J"),"MIDDEN",AK360)</f>
        <v>HOOG</v>
      </c>
      <c r="AO360" s="4" t="s">
        <v>32</v>
      </c>
      <c r="AP360" s="4" t="s">
        <v>36</v>
      </c>
      <c r="AQ360" s="4" t="s">
        <v>34</v>
      </c>
      <c r="AR360" s="4" t="str">
        <f>IF(AND(AO360="H",AP360="K"),"J",IF(OR(AND(AO360="L",AP360="K",AQ360="J"),AND(AO360="H",AP360="G",AQ360="J")),"J","N"))</f>
        <v>N</v>
      </c>
      <c r="AS360" s="4" t="s">
        <v>34</v>
      </c>
      <c r="AT360" s="4" t="str">
        <f>IF(AR360="N",AN360,IF(AN360="LAAG","MIDDEN","HOOG"))</f>
        <v>HOOG</v>
      </c>
      <c r="AU360" s="6">
        <f>INDEX('P-07 HACCP score'!$C$3:$E$7,MATCH(E360,'P-07 HACCP score'!$B$3:$B$7,0),MATCH('D-14 Ernst'!A$2,'P-07 HACCP score'!$C$2:$E$2,0))</f>
        <v>0</v>
      </c>
      <c r="AV360" s="6">
        <f>INDEX('P-07 HACCP score'!$C$3:$E$7,MATCH(F360,'P-07 HACCP score'!$B$3:$B$7,0),MATCH('D-14 Ernst'!B$2,'P-07 HACCP score'!$C$2:$E$2,0))</f>
        <v>0</v>
      </c>
      <c r="AW360" s="6">
        <f>INDEX('P-07 HACCP score'!$C$3:$E$7,MATCH(G360,'P-07 HACCP score'!$B$3:$B$7,0),MATCH('D-14 Ernst'!C$2,'P-07 HACCP score'!$C$2:$E$2,0))</f>
        <v>0</v>
      </c>
      <c r="AX360" s="6">
        <f>INDEX('P-07 HACCP score'!$C$3:$E$7,MATCH(H360,'P-07 HACCP score'!$B$3:$B$7,0),MATCH('D-14 Ernst'!D$2,'P-07 HACCP score'!$C$2:$E$2,0))</f>
        <v>0</v>
      </c>
      <c r="AY360" s="6">
        <f>INDEX('P-07 HACCP score'!$C$3:$E$7,MATCH(I360,'P-07 HACCP score'!$B$3:$B$7,0),MATCH('D-14 Ernst'!E$2,'P-07 HACCP score'!$C$2:$E$2,0))</f>
        <v>0</v>
      </c>
      <c r="AZ360" s="6">
        <f>INDEX('P-07 HACCP score'!$C$3:$E$7,MATCH(J360,'P-07 HACCP score'!$B$3:$B$7,0),MATCH('D-14 Ernst'!F$2,'P-07 HACCP score'!$C$2:$E$2,0))</f>
        <v>0</v>
      </c>
      <c r="BA360" s="6">
        <f>INDEX('P-07 HACCP score'!$C$3:$E$7,MATCH(K360,'P-07 HACCP score'!$B$3:$B$7,0),MATCH('D-14 Ernst'!G$2,'P-07 HACCP score'!$C$2:$E$2,0))</f>
        <v>0</v>
      </c>
      <c r="BB360" s="6">
        <f>INDEX('P-07 HACCP score'!$C$3:$E$7,MATCH(L360,'P-07 HACCP score'!$B$3:$B$7,0),MATCH('D-14 Ernst'!H$2,'P-07 HACCP score'!$C$2:$E$2,0))</f>
        <v>0</v>
      </c>
      <c r="BC360" s="6">
        <f>INDEX('P-07 HACCP score'!$C$3:$E$7,MATCH(M360,'P-07 HACCP score'!$B$3:$B$7,0),MATCH('D-14 Ernst'!I$2,'P-07 HACCP score'!$C$2:$E$2,0))</f>
        <v>0</v>
      </c>
      <c r="BD360" s="6">
        <f>INDEX('P-07 HACCP score'!$C$3:$E$7,MATCH(N360,'P-07 HACCP score'!$B$3:$B$7,0),MATCH('D-14 Ernst'!J$2,'P-07 HACCP score'!$C$2:$E$2,0))</f>
        <v>15</v>
      </c>
      <c r="BE360" s="6">
        <f>INDEX('P-07 HACCP score'!$C$3:$E$7,MATCH(O360,'P-07 HACCP score'!$B$3:$B$7,0),MATCH('D-14 Ernst'!K$2,'P-07 HACCP score'!$C$2:$E$2,0))</f>
        <v>9</v>
      </c>
      <c r="BF360" s="6">
        <f>INDEX('P-07 HACCP score'!$C$3:$E$7,MATCH(P360,'P-07 HACCP score'!$B$3:$B$7,0),MATCH('D-14 Ernst'!L$2,'P-07 HACCP score'!$C$2:$E$2,0))</f>
        <v>15</v>
      </c>
      <c r="BG360" s="6">
        <f>INDEX('P-07 HACCP score'!$C$3:$E$7,MATCH(Q360,'P-07 HACCP score'!$B$3:$B$7,0),MATCH('D-14 Ernst'!M$2,'P-07 HACCP score'!$C$2:$E$2,0))</f>
        <v>5</v>
      </c>
      <c r="BH360" s="6">
        <f>INDEX('P-07 HACCP score'!$C$3:$E$7,MATCH(R360,'P-07 HACCP score'!$B$3:$B$7,0),MATCH('D-14 Ernst'!N$2,'P-07 HACCP score'!$C$2:$E$2,0))</f>
        <v>0</v>
      </c>
      <c r="BI360" s="6">
        <f>INDEX('P-07 HACCP score'!$C$3:$E$7,MATCH(S360,'P-07 HACCP score'!$B$3:$B$7,0),MATCH('D-14 Ernst'!O$2,'P-07 HACCP score'!$C$2:$E$2,0))</f>
        <v>0</v>
      </c>
      <c r="BJ360" s="6">
        <f>INDEX('P-07 HACCP score'!$C$3:$E$7,MATCH(T360,'P-07 HACCP score'!$B$3:$B$7,0),MATCH('D-14 Ernst'!P$2,'P-07 HACCP score'!$C$2:$E$2,0))</f>
        <v>0</v>
      </c>
      <c r="BK360" s="6">
        <f>INDEX('P-07 HACCP score'!$C$3:$E$7,MATCH(U360,'P-07 HACCP score'!$B$3:$B$7,0),MATCH('D-14 Ernst'!Q$2,'P-07 HACCP score'!$C$2:$E$2,0))</f>
        <v>0</v>
      </c>
      <c r="BL360" s="6">
        <f>INDEX('P-07 HACCP score'!$C$3:$E$7,MATCH(V360,'P-07 HACCP score'!$B$3:$B$7,0),MATCH('D-14 Ernst'!R$2,'P-07 HACCP score'!$C$2:$E$2,0))</f>
        <v>0</v>
      </c>
      <c r="BM360" s="6">
        <f>INDEX('P-07 HACCP score'!$C$3:$E$7,MATCH(W360,'P-07 HACCP score'!$B$3:$B$7,0),MATCH('D-14 Ernst'!S$2,'P-07 HACCP score'!$C$2:$E$2,0))</f>
        <v>0</v>
      </c>
      <c r="BN360" s="6">
        <f>INDEX('P-07 HACCP score'!$C$3:$E$7,MATCH(X360,'P-07 HACCP score'!$B$3:$B$7,0),MATCH('D-14 Ernst'!T$2,'P-07 HACCP score'!$C$2:$E$2,0))</f>
        <v>0</v>
      </c>
      <c r="BO360" s="6">
        <f>INDEX('P-07 HACCP score'!$C$3:$E$7,MATCH(Y360,'P-07 HACCP score'!$B$3:$B$7,0),MATCH('D-14 Ernst'!U$2,'P-07 HACCP score'!$C$2:$E$2,0))</f>
        <v>0</v>
      </c>
      <c r="BP360" s="6">
        <f>INDEX('P-07 HACCP score'!$C$3:$E$7,MATCH(Z360,'P-07 HACCP score'!$B$3:$B$7,0),MATCH('D-14 Ernst'!V$2,'P-07 HACCP score'!$C$2:$E$2,0))</f>
        <v>0</v>
      </c>
      <c r="BQ360" s="6">
        <f>INDEX('P-07 HACCP score'!$C$3:$E$7,MATCH(AA360,'P-07 HACCP score'!$B$3:$B$7,0),MATCH('D-14 Ernst'!W$2,'P-07 HACCP score'!$C$2:$E$2,0))</f>
        <v>0</v>
      </c>
      <c r="BR360" s="6">
        <f>INDEX('P-07 HACCP score'!$C$3:$E$7,MATCH(AB360,'P-07 HACCP score'!$B$3:$B$7,0),MATCH('D-14 Ernst'!X$2,'P-07 HACCP score'!$C$2:$E$2,0))</f>
        <v>0</v>
      </c>
      <c r="BS360" s="6">
        <f>INDEX('P-07 HACCP score'!$C$3:$E$7,MATCH(AC360,'P-07 HACCP score'!$B$3:$B$7,0),MATCH('D-14 Ernst'!Y$2,'P-07 HACCP score'!$C$2:$E$2,0))</f>
        <v>0</v>
      </c>
      <c r="BT360" s="6">
        <f>INDEX('P-07 HACCP score'!$C$3:$E$7,MATCH(AD360,'P-07 HACCP score'!$B$3:$B$7,0),MATCH('D-14 Ernst'!Z$2,'P-07 HACCP score'!$C$2:$E$2,0))</f>
        <v>0</v>
      </c>
      <c r="BU360" s="6">
        <f>INDEX('P-07 HACCP score'!$C$3:$E$7,MATCH(AE360,'P-07 HACCP score'!$B$3:$B$7,0),MATCH('D-14 Ernst'!AA$2,'P-07 HACCP score'!$C$2:$E$2,0))</f>
        <v>0</v>
      </c>
      <c r="BV360" s="6">
        <f>INDEX('P-07 HACCP score'!$C$3:$E$7,MATCH(AF360,'P-07 HACCP score'!$B$3:$B$7,0),MATCH('D-14 Ernst'!AB$2,'P-07 HACCP score'!$C$2:$E$2,0))</f>
        <v>0</v>
      </c>
      <c r="BW360" s="6">
        <f>INDEX('P-07 HACCP score'!$C$3:$E$7,MATCH(AG360,'P-07 HACCP score'!$B$3:$B$7,0),MATCH('D-14 Ernst'!AC$2,'P-07 HACCP score'!$C$2:$E$2,0))</f>
        <v>0</v>
      </c>
      <c r="BX360" s="6">
        <f>INDEX('P-07 HACCP score'!$C$3:$E$7,MATCH(AH360,'P-07 HACCP score'!$B$3:$B$7,0),MATCH('D-14 Ernst'!AD$2,'P-07 HACCP score'!$C$2:$E$2,0))</f>
        <v>0</v>
      </c>
    </row>
    <row r="361" spans="1:76" s="6" customFormat="1" x14ac:dyDescent="0.45">
      <c r="A361" s="47">
        <v>52700</v>
      </c>
      <c r="B361" s="6" t="s">
        <v>337</v>
      </c>
      <c r="C361" s="6" t="s">
        <v>633</v>
      </c>
      <c r="D361" s="21" t="s">
        <v>60</v>
      </c>
      <c r="E361" s="22"/>
      <c r="F361" s="22"/>
      <c r="G361" s="22"/>
      <c r="H361" s="25"/>
      <c r="I361" s="25"/>
      <c r="J361" s="25"/>
      <c r="K361" s="25"/>
      <c r="L361" s="25"/>
      <c r="M361" s="22"/>
      <c r="N361" s="22" t="s">
        <v>35</v>
      </c>
      <c r="O361" s="26" t="s">
        <v>35</v>
      </c>
      <c r="P361" s="26" t="s">
        <v>35</v>
      </c>
      <c r="Q361" s="22" t="s">
        <v>32</v>
      </c>
      <c r="R361" s="22"/>
      <c r="S361" s="22"/>
      <c r="T361" s="22"/>
      <c r="U361" s="22"/>
      <c r="V361" s="22"/>
      <c r="W361" s="22"/>
      <c r="X361" s="22"/>
      <c r="Y361" s="22"/>
      <c r="Z361" s="22"/>
      <c r="AA361" s="22"/>
      <c r="AB361" s="22"/>
      <c r="AC361" s="22"/>
      <c r="AD361" s="22"/>
      <c r="AE361" s="22"/>
      <c r="AF361" s="22"/>
      <c r="AG361" s="22"/>
      <c r="AH361" s="22"/>
      <c r="AI361" s="4">
        <f>COUNTIF(AU361:AW361,5)+COUNTIF(BC361:BD361,5)+COUNTIF(BG361:BX361,5)+COUNTIF(AU361:AW361,9)+COUNTIF(BC361:BD361,9)+COUNTIF(BG361:BX361,9)</f>
        <v>1</v>
      </c>
      <c r="AJ361" s="4">
        <f>COUNTIF(AU361:AW361,15)+COUNTIF(BC361:BD361,15)+COUNTIF(BG361:BX361,15)+COUNTIF(AU361:AW361,25)+COUNTIF(BC361:BD361,25)+COUNTIF(BG361:BX361,25)</f>
        <v>1</v>
      </c>
      <c r="AK361" s="4" t="str">
        <f>IF(AJ361&gt;=1,"HOOG",IF(AI361&gt;=2,"MIDDEN","LAAG"))</f>
        <v>HOOG</v>
      </c>
      <c r="AL361" s="4" t="str">
        <f>IF(AND(AJ361=1,OR(G361="H",X361="H"),TEXT(D361,0)&lt;&gt;"4"),"J","N" )</f>
        <v>N</v>
      </c>
      <c r="AM361" s="4" t="s">
        <v>34</v>
      </c>
      <c r="AN361" s="80" t="str">
        <f>IF(OR(AM361="J",AL361="J"),"MIDDEN",AK361)</f>
        <v>HOOG</v>
      </c>
      <c r="AO361" s="4" t="s">
        <v>32</v>
      </c>
      <c r="AP361" s="4" t="s">
        <v>36</v>
      </c>
      <c r="AQ361" s="4" t="s">
        <v>34</v>
      </c>
      <c r="AR361" s="4" t="str">
        <f>IF(AND(AO361="H",AP361="K"),"J",IF(OR(AND(AO361="L",AP361="K",AQ361="J"),AND(AO361="H",AP361="G",AQ361="J")),"J","N"))</f>
        <v>N</v>
      </c>
      <c r="AS361" s="4" t="s">
        <v>34</v>
      </c>
      <c r="AT361" s="4" t="str">
        <f>IF(AR361="N",AN361,IF(AN361="LAAG","MIDDEN","HOOG"))</f>
        <v>HOOG</v>
      </c>
      <c r="AU361" s="6">
        <f>INDEX('P-07 HACCP score'!$C$3:$E$7,MATCH(E361,'P-07 HACCP score'!$B$3:$B$7,0),MATCH('D-14 Ernst'!A$2,'P-07 HACCP score'!$C$2:$E$2,0))</f>
        <v>0</v>
      </c>
      <c r="AV361" s="6">
        <f>INDEX('P-07 HACCP score'!$C$3:$E$7,MATCH(F361,'P-07 HACCP score'!$B$3:$B$7,0),MATCH('D-14 Ernst'!B$2,'P-07 HACCP score'!$C$2:$E$2,0))</f>
        <v>0</v>
      </c>
      <c r="AW361" s="6">
        <f>INDEX('P-07 HACCP score'!$C$3:$E$7,MATCH(G361,'P-07 HACCP score'!$B$3:$B$7,0),MATCH('D-14 Ernst'!C$2,'P-07 HACCP score'!$C$2:$E$2,0))</f>
        <v>0</v>
      </c>
      <c r="AX361" s="6">
        <f>INDEX('P-07 HACCP score'!$C$3:$E$7,MATCH(H361,'P-07 HACCP score'!$B$3:$B$7,0),MATCH('D-14 Ernst'!D$2,'P-07 HACCP score'!$C$2:$E$2,0))</f>
        <v>0</v>
      </c>
      <c r="AY361" s="6">
        <f>INDEX('P-07 HACCP score'!$C$3:$E$7,MATCH(I361,'P-07 HACCP score'!$B$3:$B$7,0),MATCH('D-14 Ernst'!E$2,'P-07 HACCP score'!$C$2:$E$2,0))</f>
        <v>0</v>
      </c>
      <c r="AZ361" s="6">
        <f>INDEX('P-07 HACCP score'!$C$3:$E$7,MATCH(J361,'P-07 HACCP score'!$B$3:$B$7,0),MATCH('D-14 Ernst'!F$2,'P-07 HACCP score'!$C$2:$E$2,0))</f>
        <v>0</v>
      </c>
      <c r="BA361" s="6">
        <f>INDEX('P-07 HACCP score'!$C$3:$E$7,MATCH(K361,'P-07 HACCP score'!$B$3:$B$7,0),MATCH('D-14 Ernst'!G$2,'P-07 HACCP score'!$C$2:$E$2,0))</f>
        <v>0</v>
      </c>
      <c r="BB361" s="6">
        <f>INDEX('P-07 HACCP score'!$C$3:$E$7,MATCH(L361,'P-07 HACCP score'!$B$3:$B$7,0),MATCH('D-14 Ernst'!H$2,'P-07 HACCP score'!$C$2:$E$2,0))</f>
        <v>0</v>
      </c>
      <c r="BC361" s="6">
        <f>INDEX('P-07 HACCP score'!$C$3:$E$7,MATCH(M361,'P-07 HACCP score'!$B$3:$B$7,0),MATCH('D-14 Ernst'!I$2,'P-07 HACCP score'!$C$2:$E$2,0))</f>
        <v>0</v>
      </c>
      <c r="BD361" s="6">
        <f>INDEX('P-07 HACCP score'!$C$3:$E$7,MATCH(N361,'P-07 HACCP score'!$B$3:$B$7,0),MATCH('D-14 Ernst'!J$2,'P-07 HACCP score'!$C$2:$E$2,0))</f>
        <v>15</v>
      </c>
      <c r="BE361" s="6">
        <f>INDEX('P-07 HACCP score'!$C$3:$E$7,MATCH(O361,'P-07 HACCP score'!$B$3:$B$7,0),MATCH('D-14 Ernst'!K$2,'P-07 HACCP score'!$C$2:$E$2,0))</f>
        <v>15</v>
      </c>
      <c r="BF361" s="6">
        <f>INDEX('P-07 HACCP score'!$C$3:$E$7,MATCH(P361,'P-07 HACCP score'!$B$3:$B$7,0),MATCH('D-14 Ernst'!L$2,'P-07 HACCP score'!$C$2:$E$2,0))</f>
        <v>15</v>
      </c>
      <c r="BG361" s="6">
        <f>INDEX('P-07 HACCP score'!$C$3:$E$7,MATCH(Q361,'P-07 HACCP score'!$B$3:$B$7,0),MATCH('D-14 Ernst'!M$2,'P-07 HACCP score'!$C$2:$E$2,0))</f>
        <v>5</v>
      </c>
      <c r="BH361" s="6">
        <f>INDEX('P-07 HACCP score'!$C$3:$E$7,MATCH(R361,'P-07 HACCP score'!$B$3:$B$7,0),MATCH('D-14 Ernst'!N$2,'P-07 HACCP score'!$C$2:$E$2,0))</f>
        <v>0</v>
      </c>
      <c r="BI361" s="6">
        <f>INDEX('P-07 HACCP score'!$C$3:$E$7,MATCH(S361,'P-07 HACCP score'!$B$3:$B$7,0),MATCH('D-14 Ernst'!O$2,'P-07 HACCP score'!$C$2:$E$2,0))</f>
        <v>0</v>
      </c>
      <c r="BJ361" s="6">
        <f>INDEX('P-07 HACCP score'!$C$3:$E$7,MATCH(T361,'P-07 HACCP score'!$B$3:$B$7,0),MATCH('D-14 Ernst'!P$2,'P-07 HACCP score'!$C$2:$E$2,0))</f>
        <v>0</v>
      </c>
      <c r="BK361" s="6">
        <f>INDEX('P-07 HACCP score'!$C$3:$E$7,MATCH(U361,'P-07 HACCP score'!$B$3:$B$7,0),MATCH('D-14 Ernst'!Q$2,'P-07 HACCP score'!$C$2:$E$2,0))</f>
        <v>0</v>
      </c>
      <c r="BL361" s="6">
        <f>INDEX('P-07 HACCP score'!$C$3:$E$7,MATCH(V361,'P-07 HACCP score'!$B$3:$B$7,0),MATCH('D-14 Ernst'!R$2,'P-07 HACCP score'!$C$2:$E$2,0))</f>
        <v>0</v>
      </c>
      <c r="BM361" s="6">
        <f>INDEX('P-07 HACCP score'!$C$3:$E$7,MATCH(W361,'P-07 HACCP score'!$B$3:$B$7,0),MATCH('D-14 Ernst'!S$2,'P-07 HACCP score'!$C$2:$E$2,0))</f>
        <v>0</v>
      </c>
      <c r="BN361" s="6">
        <f>INDEX('P-07 HACCP score'!$C$3:$E$7,MATCH(X361,'P-07 HACCP score'!$B$3:$B$7,0),MATCH('D-14 Ernst'!T$2,'P-07 HACCP score'!$C$2:$E$2,0))</f>
        <v>0</v>
      </c>
      <c r="BO361" s="6">
        <f>INDEX('P-07 HACCP score'!$C$3:$E$7,MATCH(Y361,'P-07 HACCP score'!$B$3:$B$7,0),MATCH('D-14 Ernst'!U$2,'P-07 HACCP score'!$C$2:$E$2,0))</f>
        <v>0</v>
      </c>
      <c r="BP361" s="6">
        <f>INDEX('P-07 HACCP score'!$C$3:$E$7,MATCH(Z361,'P-07 HACCP score'!$B$3:$B$7,0),MATCH('D-14 Ernst'!V$2,'P-07 HACCP score'!$C$2:$E$2,0))</f>
        <v>0</v>
      </c>
      <c r="BQ361" s="6">
        <f>INDEX('P-07 HACCP score'!$C$3:$E$7,MATCH(AA361,'P-07 HACCP score'!$B$3:$B$7,0),MATCH('D-14 Ernst'!W$2,'P-07 HACCP score'!$C$2:$E$2,0))</f>
        <v>0</v>
      </c>
      <c r="BR361" s="6">
        <f>INDEX('P-07 HACCP score'!$C$3:$E$7,MATCH(AB361,'P-07 HACCP score'!$B$3:$B$7,0),MATCH('D-14 Ernst'!X$2,'P-07 HACCP score'!$C$2:$E$2,0))</f>
        <v>0</v>
      </c>
      <c r="BS361" s="6">
        <f>INDEX('P-07 HACCP score'!$C$3:$E$7,MATCH(AC361,'P-07 HACCP score'!$B$3:$B$7,0),MATCH('D-14 Ernst'!Y$2,'P-07 HACCP score'!$C$2:$E$2,0))</f>
        <v>0</v>
      </c>
      <c r="BT361" s="6">
        <f>INDEX('P-07 HACCP score'!$C$3:$E$7,MATCH(AD361,'P-07 HACCP score'!$B$3:$B$7,0),MATCH('D-14 Ernst'!Z$2,'P-07 HACCP score'!$C$2:$E$2,0))</f>
        <v>0</v>
      </c>
      <c r="BU361" s="6">
        <f>INDEX('P-07 HACCP score'!$C$3:$E$7,MATCH(AE361,'P-07 HACCP score'!$B$3:$B$7,0),MATCH('D-14 Ernst'!AA$2,'P-07 HACCP score'!$C$2:$E$2,0))</f>
        <v>0</v>
      </c>
      <c r="BV361" s="6">
        <f>INDEX('P-07 HACCP score'!$C$3:$E$7,MATCH(AF361,'P-07 HACCP score'!$B$3:$B$7,0),MATCH('D-14 Ernst'!AB$2,'P-07 HACCP score'!$C$2:$E$2,0))</f>
        <v>0</v>
      </c>
      <c r="BW361" s="6">
        <f>INDEX('P-07 HACCP score'!$C$3:$E$7,MATCH(AG361,'P-07 HACCP score'!$B$3:$B$7,0),MATCH('D-14 Ernst'!AC$2,'P-07 HACCP score'!$C$2:$E$2,0))</f>
        <v>0</v>
      </c>
      <c r="BX361" s="6">
        <f>INDEX('P-07 HACCP score'!$C$3:$E$7,MATCH(AH361,'P-07 HACCP score'!$B$3:$B$7,0),MATCH('D-14 Ernst'!AD$2,'P-07 HACCP score'!$C$2:$E$2,0))</f>
        <v>0</v>
      </c>
    </row>
    <row r="362" spans="1:76" s="6" customFormat="1" x14ac:dyDescent="0.45">
      <c r="A362" s="84">
        <v>52522</v>
      </c>
      <c r="B362" s="81" t="s">
        <v>959</v>
      </c>
      <c r="C362" s="6" t="s">
        <v>633</v>
      </c>
      <c r="D362" s="21">
        <v>5</v>
      </c>
      <c r="E362" s="22"/>
      <c r="F362" s="22"/>
      <c r="G362" s="22"/>
      <c r="H362" s="25"/>
      <c r="I362" s="25"/>
      <c r="J362" s="25"/>
      <c r="K362" s="25"/>
      <c r="L362" s="25"/>
      <c r="M362" s="22"/>
      <c r="N362" s="22" t="s">
        <v>35</v>
      </c>
      <c r="O362" s="26" t="s">
        <v>35</v>
      </c>
      <c r="P362" s="26" t="s">
        <v>35</v>
      </c>
      <c r="Q362" s="22" t="s">
        <v>32</v>
      </c>
      <c r="R362" s="22"/>
      <c r="S362" s="22"/>
      <c r="T362" s="22"/>
      <c r="U362" s="22"/>
      <c r="V362" s="22"/>
      <c r="W362" s="22"/>
      <c r="X362" s="22"/>
      <c r="Y362" s="22"/>
      <c r="Z362" s="22"/>
      <c r="AA362" s="22"/>
      <c r="AB362" s="22"/>
      <c r="AC362" s="22"/>
      <c r="AD362" s="22"/>
      <c r="AE362" s="22"/>
      <c r="AF362" s="22"/>
      <c r="AG362" s="22"/>
      <c r="AH362" s="22"/>
      <c r="AI362" s="4">
        <f>COUNTIF(AU362:AW362,5)+COUNTIF(BC362:BD362,5)+COUNTIF(BG362:BX362,5)+COUNTIF(AU362:AW362,9)+COUNTIF(BC362:BD362,9)+COUNTIF(BG362:BX362,9)</f>
        <v>1</v>
      </c>
      <c r="AJ362" s="4">
        <f>COUNTIF(AU362:AW362,15)+COUNTIF(BC362:BD362,15)+COUNTIF(BG362:BX362,15)+COUNTIF(AU362:AW362,25)+COUNTIF(BC362:BD362,25)+COUNTIF(BG362:BX362,25)</f>
        <v>1</v>
      </c>
      <c r="AK362" s="4" t="str">
        <f>IF(AJ362&gt;=1,"HOOG",IF(AI362&gt;=2,"MIDDEN","LAAG"))</f>
        <v>HOOG</v>
      </c>
      <c r="AL362" s="4" t="str">
        <f>IF(AND(AJ362=1,OR(G362="H",X362="H"),TEXT(D362,0)&lt;&gt;"4"),"J","N" )</f>
        <v>N</v>
      </c>
      <c r="AM362" s="4" t="s">
        <v>34</v>
      </c>
      <c r="AN362" s="80" t="str">
        <f>IF(OR(AM362="J",AL362="J"),"MIDDEN",AK362)</f>
        <v>HOOG</v>
      </c>
      <c r="AO362" s="4" t="s">
        <v>32</v>
      </c>
      <c r="AP362" s="4" t="s">
        <v>33</v>
      </c>
      <c r="AQ362" s="4" t="s">
        <v>34</v>
      </c>
      <c r="AR362" s="4" t="str">
        <f>IF(AND(AO362="H",AP362="K"),"J",IF(OR(AND(AO362="L",AP362="K",AQ362="J"),AND(AO362="H",AP362="G",AQ362="J")),"J","N"))</f>
        <v>N</v>
      </c>
      <c r="AS362" s="4" t="s">
        <v>34</v>
      </c>
      <c r="AT362" s="4" t="str">
        <f>IF(AR362="N",AN362,IF(AN362="LAAG","MIDDEN","HOOG"))</f>
        <v>HOOG</v>
      </c>
      <c r="AU362" s="6">
        <f>INDEX('P-07 HACCP score'!$C$3:$E$7,MATCH(E362,'P-07 HACCP score'!$B$3:$B$7,0),MATCH('D-14 Ernst'!A$2,'P-07 HACCP score'!$C$2:$E$2,0))</f>
        <v>0</v>
      </c>
      <c r="AV362" s="6">
        <f>INDEX('P-07 HACCP score'!$C$3:$E$7,MATCH(F362,'P-07 HACCP score'!$B$3:$B$7,0),MATCH('D-14 Ernst'!B$2,'P-07 HACCP score'!$C$2:$E$2,0))</f>
        <v>0</v>
      </c>
      <c r="AW362" s="6">
        <f>INDEX('P-07 HACCP score'!$C$3:$E$7,MATCH(G362,'P-07 HACCP score'!$B$3:$B$7,0),MATCH('D-14 Ernst'!C$2,'P-07 HACCP score'!$C$2:$E$2,0))</f>
        <v>0</v>
      </c>
      <c r="AX362" s="6">
        <f>INDEX('P-07 HACCP score'!$C$3:$E$7,MATCH(H362,'P-07 HACCP score'!$B$3:$B$7,0),MATCH('D-14 Ernst'!D$2,'P-07 HACCP score'!$C$2:$E$2,0))</f>
        <v>0</v>
      </c>
      <c r="AY362" s="6">
        <f>INDEX('P-07 HACCP score'!$C$3:$E$7,MATCH(I362,'P-07 HACCP score'!$B$3:$B$7,0),MATCH('D-14 Ernst'!E$2,'P-07 HACCP score'!$C$2:$E$2,0))</f>
        <v>0</v>
      </c>
      <c r="AZ362" s="6">
        <f>INDEX('P-07 HACCP score'!$C$3:$E$7,MATCH(J362,'P-07 HACCP score'!$B$3:$B$7,0),MATCH('D-14 Ernst'!F$2,'P-07 HACCP score'!$C$2:$E$2,0))</f>
        <v>0</v>
      </c>
      <c r="BA362" s="6">
        <f>INDEX('P-07 HACCP score'!$C$3:$E$7,MATCH(K362,'P-07 HACCP score'!$B$3:$B$7,0),MATCH('D-14 Ernst'!G$2,'P-07 HACCP score'!$C$2:$E$2,0))</f>
        <v>0</v>
      </c>
      <c r="BB362" s="6">
        <f>INDEX('P-07 HACCP score'!$C$3:$E$7,MATCH(L362,'P-07 HACCP score'!$B$3:$B$7,0),MATCH('D-14 Ernst'!H$2,'P-07 HACCP score'!$C$2:$E$2,0))</f>
        <v>0</v>
      </c>
      <c r="BC362" s="6">
        <f>INDEX('P-07 HACCP score'!$C$3:$E$7,MATCH(M362,'P-07 HACCP score'!$B$3:$B$7,0),MATCH('D-14 Ernst'!I$2,'P-07 HACCP score'!$C$2:$E$2,0))</f>
        <v>0</v>
      </c>
      <c r="BD362" s="6">
        <f>INDEX('P-07 HACCP score'!$C$3:$E$7,MATCH(N362,'P-07 HACCP score'!$B$3:$B$7,0),MATCH('D-14 Ernst'!J$2,'P-07 HACCP score'!$C$2:$E$2,0))</f>
        <v>15</v>
      </c>
      <c r="BE362" s="6">
        <f>INDEX('P-07 HACCP score'!$C$3:$E$7,MATCH(O362,'P-07 HACCP score'!$B$3:$B$7,0),MATCH('D-14 Ernst'!K$2,'P-07 HACCP score'!$C$2:$E$2,0))</f>
        <v>15</v>
      </c>
      <c r="BF362" s="6">
        <f>INDEX('P-07 HACCP score'!$C$3:$E$7,MATCH(P362,'P-07 HACCP score'!$B$3:$B$7,0),MATCH('D-14 Ernst'!L$2,'P-07 HACCP score'!$C$2:$E$2,0))</f>
        <v>15</v>
      </c>
      <c r="BG362" s="6">
        <f>INDEX('P-07 HACCP score'!$C$3:$E$7,MATCH(Q362,'P-07 HACCP score'!$B$3:$B$7,0),MATCH('D-14 Ernst'!M$2,'P-07 HACCP score'!$C$2:$E$2,0))</f>
        <v>5</v>
      </c>
      <c r="BH362" s="6">
        <f>INDEX('P-07 HACCP score'!$C$3:$E$7,MATCH(R362,'P-07 HACCP score'!$B$3:$B$7,0),MATCH('D-14 Ernst'!N$2,'P-07 HACCP score'!$C$2:$E$2,0))</f>
        <v>0</v>
      </c>
      <c r="BI362" s="6">
        <f>INDEX('P-07 HACCP score'!$C$3:$E$7,MATCH(S362,'P-07 HACCP score'!$B$3:$B$7,0),MATCH('D-14 Ernst'!O$2,'P-07 HACCP score'!$C$2:$E$2,0))</f>
        <v>0</v>
      </c>
      <c r="BJ362" s="6">
        <f>INDEX('P-07 HACCP score'!$C$3:$E$7,MATCH(T362,'P-07 HACCP score'!$B$3:$B$7,0),MATCH('D-14 Ernst'!P$2,'P-07 HACCP score'!$C$2:$E$2,0))</f>
        <v>0</v>
      </c>
      <c r="BK362" s="6">
        <f>INDEX('P-07 HACCP score'!$C$3:$E$7,MATCH(U362,'P-07 HACCP score'!$B$3:$B$7,0),MATCH('D-14 Ernst'!Q$2,'P-07 HACCP score'!$C$2:$E$2,0))</f>
        <v>0</v>
      </c>
      <c r="BL362" s="6">
        <f>INDEX('P-07 HACCP score'!$C$3:$E$7,MATCH(V362,'P-07 HACCP score'!$B$3:$B$7,0),MATCH('D-14 Ernst'!R$2,'P-07 HACCP score'!$C$2:$E$2,0))</f>
        <v>0</v>
      </c>
      <c r="BM362" s="6">
        <f>INDEX('P-07 HACCP score'!$C$3:$E$7,MATCH(W362,'P-07 HACCP score'!$B$3:$B$7,0),MATCH('D-14 Ernst'!S$2,'P-07 HACCP score'!$C$2:$E$2,0))</f>
        <v>0</v>
      </c>
      <c r="BN362" s="6">
        <f>INDEX('P-07 HACCP score'!$C$3:$E$7,MATCH(X362,'P-07 HACCP score'!$B$3:$B$7,0),MATCH('D-14 Ernst'!T$2,'P-07 HACCP score'!$C$2:$E$2,0))</f>
        <v>0</v>
      </c>
      <c r="BO362" s="6">
        <f>INDEX('P-07 HACCP score'!$C$3:$E$7,MATCH(Y362,'P-07 HACCP score'!$B$3:$B$7,0),MATCH('D-14 Ernst'!U$2,'P-07 HACCP score'!$C$2:$E$2,0))</f>
        <v>0</v>
      </c>
      <c r="BP362" s="6">
        <f>INDEX('P-07 HACCP score'!$C$3:$E$7,MATCH(Z362,'P-07 HACCP score'!$B$3:$B$7,0),MATCH('D-14 Ernst'!V$2,'P-07 HACCP score'!$C$2:$E$2,0))</f>
        <v>0</v>
      </c>
      <c r="BQ362" s="6">
        <f>INDEX('P-07 HACCP score'!$C$3:$E$7,MATCH(AA362,'P-07 HACCP score'!$B$3:$B$7,0),MATCH('D-14 Ernst'!W$2,'P-07 HACCP score'!$C$2:$E$2,0))</f>
        <v>0</v>
      </c>
      <c r="BR362" s="6">
        <f>INDEX('P-07 HACCP score'!$C$3:$E$7,MATCH(AB362,'P-07 HACCP score'!$B$3:$B$7,0),MATCH('D-14 Ernst'!X$2,'P-07 HACCP score'!$C$2:$E$2,0))</f>
        <v>0</v>
      </c>
      <c r="BS362" s="6">
        <f>INDEX('P-07 HACCP score'!$C$3:$E$7,MATCH(AC362,'P-07 HACCP score'!$B$3:$B$7,0),MATCH('D-14 Ernst'!Y$2,'P-07 HACCP score'!$C$2:$E$2,0))</f>
        <v>0</v>
      </c>
      <c r="BT362" s="6">
        <f>INDEX('P-07 HACCP score'!$C$3:$E$7,MATCH(AD362,'P-07 HACCP score'!$B$3:$B$7,0),MATCH('D-14 Ernst'!Z$2,'P-07 HACCP score'!$C$2:$E$2,0))</f>
        <v>0</v>
      </c>
      <c r="BU362" s="6">
        <f>INDEX('P-07 HACCP score'!$C$3:$E$7,MATCH(AE362,'P-07 HACCP score'!$B$3:$B$7,0),MATCH('D-14 Ernst'!AA$2,'P-07 HACCP score'!$C$2:$E$2,0))</f>
        <v>0</v>
      </c>
      <c r="BV362" s="6">
        <f>INDEX('P-07 HACCP score'!$C$3:$E$7,MATCH(AF362,'P-07 HACCP score'!$B$3:$B$7,0),MATCH('D-14 Ernst'!AB$2,'P-07 HACCP score'!$C$2:$E$2,0))</f>
        <v>0</v>
      </c>
      <c r="BW362" s="6">
        <f>INDEX('P-07 HACCP score'!$C$3:$E$7,MATCH(AG362,'P-07 HACCP score'!$B$3:$B$7,0),MATCH('D-14 Ernst'!AC$2,'P-07 HACCP score'!$C$2:$E$2,0))</f>
        <v>0</v>
      </c>
      <c r="BX362" s="6">
        <f>INDEX('P-07 HACCP score'!$C$3:$E$7,MATCH(AH362,'P-07 HACCP score'!$B$3:$B$7,0),MATCH('D-14 Ernst'!AD$2,'P-07 HACCP score'!$C$2:$E$2,0))</f>
        <v>0</v>
      </c>
    </row>
    <row r="363" spans="1:76" s="6" customFormat="1" x14ac:dyDescent="0.45">
      <c r="A363" s="92">
        <v>52721</v>
      </c>
      <c r="B363" s="6" t="s">
        <v>674</v>
      </c>
      <c r="C363" s="6" t="s">
        <v>633</v>
      </c>
      <c r="D363" s="21">
        <v>5</v>
      </c>
      <c r="E363" s="22"/>
      <c r="F363" s="22"/>
      <c r="G363" s="22"/>
      <c r="H363" s="25"/>
      <c r="I363" s="25"/>
      <c r="J363" s="25"/>
      <c r="K363" s="25"/>
      <c r="L363" s="25"/>
      <c r="M363" s="22"/>
      <c r="N363" s="22" t="s">
        <v>43</v>
      </c>
      <c r="O363" s="26" t="s">
        <v>43</v>
      </c>
      <c r="P363" s="26" t="s">
        <v>43</v>
      </c>
      <c r="Q363" s="22" t="s">
        <v>32</v>
      </c>
      <c r="R363" s="22"/>
      <c r="S363" s="22"/>
      <c r="T363" s="22"/>
      <c r="U363" s="22" t="s">
        <v>32</v>
      </c>
      <c r="V363" s="22"/>
      <c r="W363" s="22"/>
      <c r="X363" s="22"/>
      <c r="Y363" s="22"/>
      <c r="Z363" s="22"/>
      <c r="AA363" s="22"/>
      <c r="AB363" s="22"/>
      <c r="AC363" s="22"/>
      <c r="AD363" s="22"/>
      <c r="AE363" s="22"/>
      <c r="AF363" s="22"/>
      <c r="AG363" s="22"/>
      <c r="AH363" s="22"/>
      <c r="AI363" s="4">
        <f>COUNTIF(AU363:AW363,5)+COUNTIF(BC363:BD363,5)+COUNTIF(BG363:BX363,5)+COUNTIF(AU363:AW363,9)+COUNTIF(BC363:BD363,9)+COUNTIF(BG363:BX363,9)</f>
        <v>2</v>
      </c>
      <c r="AJ363" s="4">
        <f>COUNTIF(AU363:AW363,15)+COUNTIF(BC363:BD363,15)+COUNTIF(BG363:BX363,15)+COUNTIF(AU363:AW363,25)+COUNTIF(BC363:BD363,25)+COUNTIF(BG363:BX363,25)</f>
        <v>0</v>
      </c>
      <c r="AK363" s="4" t="str">
        <f>IF(AJ363&gt;=1,"HOOG",IF(AI363&gt;=2,"MIDDEN","LAAG"))</f>
        <v>MIDDEN</v>
      </c>
      <c r="AL363" s="4" t="str">
        <f>IF(AND(AJ363=1,OR(G363="H",X363="H"),TEXT(D363,0)&lt;&gt;"4"),"J","N" )</f>
        <v>N</v>
      </c>
      <c r="AM363" s="4" t="s">
        <v>34</v>
      </c>
      <c r="AN363" s="80" t="str">
        <f>IF(OR(AM363="J",AL363="J"),"MIDDEN",AK363)</f>
        <v>MIDDEN</v>
      </c>
      <c r="AO363" s="4" t="s">
        <v>32</v>
      </c>
      <c r="AP363" s="4" t="s">
        <v>33</v>
      </c>
      <c r="AQ363" s="4" t="s">
        <v>34</v>
      </c>
      <c r="AR363" s="4" t="str">
        <f>IF(AND(AO363="H",AP363="K"),"J",IF(OR(AND(AO363="L",AP363="K",AQ363="J"),AND(AO363="H",AP363="G",AQ363="J")),"J","N"))</f>
        <v>N</v>
      </c>
      <c r="AS363" s="4" t="s">
        <v>34</v>
      </c>
      <c r="AT363" s="4" t="str">
        <f>IF(AR363="N",AN363,IF(AN363="LAAG","MIDDEN","HOOG"))</f>
        <v>MIDDEN</v>
      </c>
      <c r="AU363" s="6">
        <f>INDEX('P-07 HACCP score'!$C$3:$E$7,MATCH(E363,'P-07 HACCP score'!$B$3:$B$7,0),MATCH('D-14 Ernst'!A$2,'P-07 HACCP score'!$C$2:$E$2,0))</f>
        <v>0</v>
      </c>
      <c r="AV363" s="6">
        <f>INDEX('P-07 HACCP score'!$C$3:$E$7,MATCH(F363,'P-07 HACCP score'!$B$3:$B$7,0),MATCH('D-14 Ernst'!B$2,'P-07 HACCP score'!$C$2:$E$2,0))</f>
        <v>0</v>
      </c>
      <c r="AW363" s="6">
        <f>INDEX('P-07 HACCP score'!$C$3:$E$7,MATCH(G363,'P-07 HACCP score'!$B$3:$B$7,0),MATCH('D-14 Ernst'!C$2,'P-07 HACCP score'!$C$2:$E$2,0))</f>
        <v>0</v>
      </c>
      <c r="AX363" s="6">
        <f>INDEX('P-07 HACCP score'!$C$3:$E$7,MATCH(H363,'P-07 HACCP score'!$B$3:$B$7,0),MATCH('D-14 Ernst'!D$2,'P-07 HACCP score'!$C$2:$E$2,0))</f>
        <v>0</v>
      </c>
      <c r="AY363" s="6">
        <f>INDEX('P-07 HACCP score'!$C$3:$E$7,MATCH(I363,'P-07 HACCP score'!$B$3:$B$7,0),MATCH('D-14 Ernst'!E$2,'P-07 HACCP score'!$C$2:$E$2,0))</f>
        <v>0</v>
      </c>
      <c r="AZ363" s="6">
        <f>INDEX('P-07 HACCP score'!$C$3:$E$7,MATCH(J363,'P-07 HACCP score'!$B$3:$B$7,0),MATCH('D-14 Ernst'!F$2,'P-07 HACCP score'!$C$2:$E$2,0))</f>
        <v>0</v>
      </c>
      <c r="BA363" s="6">
        <f>INDEX('P-07 HACCP score'!$C$3:$E$7,MATCH(K363,'P-07 HACCP score'!$B$3:$B$7,0),MATCH('D-14 Ernst'!G$2,'P-07 HACCP score'!$C$2:$E$2,0))</f>
        <v>0</v>
      </c>
      <c r="BB363" s="6">
        <f>INDEX('P-07 HACCP score'!$C$3:$E$7,MATCH(L363,'P-07 HACCP score'!$B$3:$B$7,0),MATCH('D-14 Ernst'!H$2,'P-07 HACCP score'!$C$2:$E$2,0))</f>
        <v>0</v>
      </c>
      <c r="BC363" s="6">
        <f>INDEX('P-07 HACCP score'!$C$3:$E$7,MATCH(M363,'P-07 HACCP score'!$B$3:$B$7,0),MATCH('D-14 Ernst'!I$2,'P-07 HACCP score'!$C$2:$E$2,0))</f>
        <v>0</v>
      </c>
      <c r="BD363" s="6">
        <f>INDEX('P-07 HACCP score'!$C$3:$E$7,MATCH(N363,'P-07 HACCP score'!$B$3:$B$7,0),MATCH('D-14 Ernst'!J$2,'P-07 HACCP score'!$C$2:$E$2,0))</f>
        <v>9</v>
      </c>
      <c r="BE363" s="6">
        <f>INDEX('P-07 HACCP score'!$C$3:$E$7,MATCH(O363,'P-07 HACCP score'!$B$3:$B$7,0),MATCH('D-14 Ernst'!K$2,'P-07 HACCP score'!$C$2:$E$2,0))</f>
        <v>9</v>
      </c>
      <c r="BF363" s="6">
        <f>INDEX('P-07 HACCP score'!$C$3:$E$7,MATCH(P363,'P-07 HACCP score'!$B$3:$B$7,0),MATCH('D-14 Ernst'!L$2,'P-07 HACCP score'!$C$2:$E$2,0))</f>
        <v>9</v>
      </c>
      <c r="BG363" s="6">
        <f>INDEX('P-07 HACCP score'!$C$3:$E$7,MATCH(Q363,'P-07 HACCP score'!$B$3:$B$7,0),MATCH('D-14 Ernst'!M$2,'P-07 HACCP score'!$C$2:$E$2,0))</f>
        <v>5</v>
      </c>
      <c r="BH363" s="6">
        <f>INDEX('P-07 HACCP score'!$C$3:$E$7,MATCH(R363,'P-07 HACCP score'!$B$3:$B$7,0),MATCH('D-14 Ernst'!N$2,'P-07 HACCP score'!$C$2:$E$2,0))</f>
        <v>0</v>
      </c>
      <c r="BI363" s="6">
        <f>INDEX('P-07 HACCP score'!$C$3:$E$7,MATCH(S363,'P-07 HACCP score'!$B$3:$B$7,0),MATCH('D-14 Ernst'!O$2,'P-07 HACCP score'!$C$2:$E$2,0))</f>
        <v>0</v>
      </c>
      <c r="BJ363" s="6">
        <f>INDEX('P-07 HACCP score'!$C$3:$E$7,MATCH(T363,'P-07 HACCP score'!$B$3:$B$7,0),MATCH('D-14 Ernst'!P$2,'P-07 HACCP score'!$C$2:$E$2,0))</f>
        <v>0</v>
      </c>
      <c r="BK363" s="6">
        <f>INDEX('P-07 HACCP score'!$C$3:$E$7,MATCH(U363,'P-07 HACCP score'!$B$3:$B$7,0),MATCH('D-14 Ernst'!Q$2,'P-07 HACCP score'!$C$2:$E$2,0))</f>
        <v>1</v>
      </c>
      <c r="BL363" s="6">
        <f>INDEX('P-07 HACCP score'!$C$3:$E$7,MATCH(V363,'P-07 HACCP score'!$B$3:$B$7,0),MATCH('D-14 Ernst'!R$2,'P-07 HACCP score'!$C$2:$E$2,0))</f>
        <v>0</v>
      </c>
      <c r="BM363" s="6">
        <f>INDEX('P-07 HACCP score'!$C$3:$E$7,MATCH(W363,'P-07 HACCP score'!$B$3:$B$7,0),MATCH('D-14 Ernst'!S$2,'P-07 HACCP score'!$C$2:$E$2,0))</f>
        <v>0</v>
      </c>
      <c r="BN363" s="6">
        <f>INDEX('P-07 HACCP score'!$C$3:$E$7,MATCH(X363,'P-07 HACCP score'!$B$3:$B$7,0),MATCH('D-14 Ernst'!T$2,'P-07 HACCP score'!$C$2:$E$2,0))</f>
        <v>0</v>
      </c>
      <c r="BO363" s="6">
        <f>INDEX('P-07 HACCP score'!$C$3:$E$7,MATCH(Y363,'P-07 HACCP score'!$B$3:$B$7,0),MATCH('D-14 Ernst'!U$2,'P-07 HACCP score'!$C$2:$E$2,0))</f>
        <v>0</v>
      </c>
      <c r="BP363" s="6">
        <f>INDEX('P-07 HACCP score'!$C$3:$E$7,MATCH(Z363,'P-07 HACCP score'!$B$3:$B$7,0),MATCH('D-14 Ernst'!V$2,'P-07 HACCP score'!$C$2:$E$2,0))</f>
        <v>0</v>
      </c>
      <c r="BQ363" s="6">
        <f>INDEX('P-07 HACCP score'!$C$3:$E$7,MATCH(AA363,'P-07 HACCP score'!$B$3:$B$7,0),MATCH('D-14 Ernst'!W$2,'P-07 HACCP score'!$C$2:$E$2,0))</f>
        <v>0</v>
      </c>
      <c r="BR363" s="6">
        <f>INDEX('P-07 HACCP score'!$C$3:$E$7,MATCH(AB363,'P-07 HACCP score'!$B$3:$B$7,0),MATCH('D-14 Ernst'!X$2,'P-07 HACCP score'!$C$2:$E$2,0))</f>
        <v>0</v>
      </c>
      <c r="BS363" s="6">
        <f>INDEX('P-07 HACCP score'!$C$3:$E$7,MATCH(AC363,'P-07 HACCP score'!$B$3:$B$7,0),MATCH('D-14 Ernst'!Y$2,'P-07 HACCP score'!$C$2:$E$2,0))</f>
        <v>0</v>
      </c>
      <c r="BT363" s="6">
        <f>INDEX('P-07 HACCP score'!$C$3:$E$7,MATCH(AD363,'P-07 HACCP score'!$B$3:$B$7,0),MATCH('D-14 Ernst'!Z$2,'P-07 HACCP score'!$C$2:$E$2,0))</f>
        <v>0</v>
      </c>
      <c r="BU363" s="6">
        <f>INDEX('P-07 HACCP score'!$C$3:$E$7,MATCH(AE363,'P-07 HACCP score'!$B$3:$B$7,0),MATCH('D-14 Ernst'!AA$2,'P-07 HACCP score'!$C$2:$E$2,0))</f>
        <v>0</v>
      </c>
      <c r="BV363" s="6">
        <f>INDEX('P-07 HACCP score'!$C$3:$E$7,MATCH(AF363,'P-07 HACCP score'!$B$3:$B$7,0),MATCH('D-14 Ernst'!AB$2,'P-07 HACCP score'!$C$2:$E$2,0))</f>
        <v>0</v>
      </c>
      <c r="BW363" s="6">
        <f>INDEX('P-07 HACCP score'!$C$3:$E$7,MATCH(AG363,'P-07 HACCP score'!$B$3:$B$7,0),MATCH('D-14 Ernst'!AC$2,'P-07 HACCP score'!$C$2:$E$2,0))</f>
        <v>0</v>
      </c>
      <c r="BX363" s="6">
        <f>INDEX('P-07 HACCP score'!$C$3:$E$7,MATCH(AH363,'P-07 HACCP score'!$B$3:$B$7,0),MATCH('D-14 Ernst'!AD$2,'P-07 HACCP score'!$C$2:$E$2,0))</f>
        <v>0</v>
      </c>
    </row>
    <row r="364" spans="1:76" s="6" customFormat="1" x14ac:dyDescent="0.45">
      <c r="A364" s="47">
        <v>52720</v>
      </c>
      <c r="B364" s="6" t="s">
        <v>338</v>
      </c>
      <c r="C364" s="6" t="s">
        <v>633</v>
      </c>
      <c r="D364" s="21" t="s">
        <v>60</v>
      </c>
      <c r="E364" s="22"/>
      <c r="F364" s="22"/>
      <c r="G364" s="22"/>
      <c r="H364" s="25"/>
      <c r="I364" s="25"/>
      <c r="J364" s="25"/>
      <c r="K364" s="25"/>
      <c r="L364" s="25"/>
      <c r="M364" s="22"/>
      <c r="N364" s="22" t="s">
        <v>43</v>
      </c>
      <c r="O364" s="26" t="s">
        <v>43</v>
      </c>
      <c r="P364" s="26" t="s">
        <v>43</v>
      </c>
      <c r="Q364" s="22" t="s">
        <v>32</v>
      </c>
      <c r="R364" s="22"/>
      <c r="S364" s="22"/>
      <c r="T364" s="22"/>
      <c r="U364" s="22"/>
      <c r="V364" s="22"/>
      <c r="W364" s="22"/>
      <c r="X364" s="22"/>
      <c r="Y364" s="22"/>
      <c r="Z364" s="22"/>
      <c r="AA364" s="22"/>
      <c r="AB364" s="22"/>
      <c r="AC364" s="22"/>
      <c r="AD364" s="22"/>
      <c r="AE364" s="22"/>
      <c r="AF364" s="22"/>
      <c r="AG364" s="22"/>
      <c r="AH364" s="22"/>
      <c r="AI364" s="4">
        <f>COUNTIF(AU364:AW364,5)+COUNTIF(BC364:BD364,5)+COUNTIF(BG364:BX364,5)+COUNTIF(AU364:AW364,9)+COUNTIF(BC364:BD364,9)+COUNTIF(BG364:BX364,9)</f>
        <v>2</v>
      </c>
      <c r="AJ364" s="4">
        <f>COUNTIF(AU364:AW364,15)+COUNTIF(BC364:BD364,15)+COUNTIF(BG364:BX364,15)+COUNTIF(AU364:AW364,25)+COUNTIF(BC364:BD364,25)+COUNTIF(BG364:BX364,25)</f>
        <v>0</v>
      </c>
      <c r="AK364" s="4" t="str">
        <f>IF(AJ364&gt;=1,"HOOG",IF(AI364&gt;=2,"MIDDEN","LAAG"))</f>
        <v>MIDDEN</v>
      </c>
      <c r="AL364" s="4" t="str">
        <f>IF(AND(AJ364=1,OR(G364="H",X364="H"),TEXT(D364,0)&lt;&gt;"4"),"J","N" )</f>
        <v>N</v>
      </c>
      <c r="AM364" s="4" t="s">
        <v>34</v>
      </c>
      <c r="AN364" s="80" t="str">
        <f>IF(OR(AM364="J",AL364="J"),"MIDDEN",AK364)</f>
        <v>MIDDEN</v>
      </c>
      <c r="AO364" s="4" t="s">
        <v>32</v>
      </c>
      <c r="AP364" s="4" t="s">
        <v>36</v>
      </c>
      <c r="AQ364" s="4" t="s">
        <v>34</v>
      </c>
      <c r="AR364" s="4" t="str">
        <f>IF(AND(AO364="H",AP364="K"),"J",IF(OR(AND(AO364="L",AP364="K",AQ364="J"),AND(AO364="H",AP364="G",AQ364="J")),"J","N"))</f>
        <v>N</v>
      </c>
      <c r="AS364" s="4" t="s">
        <v>34</v>
      </c>
      <c r="AT364" s="4" t="str">
        <f>IF(AR364="N",AN364,IF(AN364="LAAG","MIDDEN","HOOG"))</f>
        <v>MIDDEN</v>
      </c>
      <c r="AU364" s="6">
        <f>INDEX('P-07 HACCP score'!$C$3:$E$7,MATCH(E364,'P-07 HACCP score'!$B$3:$B$7,0),MATCH('D-14 Ernst'!A$2,'P-07 HACCP score'!$C$2:$E$2,0))</f>
        <v>0</v>
      </c>
      <c r="AV364" s="6">
        <f>INDEX('P-07 HACCP score'!$C$3:$E$7,MATCH(F364,'P-07 HACCP score'!$B$3:$B$7,0),MATCH('D-14 Ernst'!B$2,'P-07 HACCP score'!$C$2:$E$2,0))</f>
        <v>0</v>
      </c>
      <c r="AW364" s="6">
        <f>INDEX('P-07 HACCP score'!$C$3:$E$7,MATCH(G364,'P-07 HACCP score'!$B$3:$B$7,0),MATCH('D-14 Ernst'!C$2,'P-07 HACCP score'!$C$2:$E$2,0))</f>
        <v>0</v>
      </c>
      <c r="AX364" s="6">
        <f>INDEX('P-07 HACCP score'!$C$3:$E$7,MATCH(H364,'P-07 HACCP score'!$B$3:$B$7,0),MATCH('D-14 Ernst'!D$2,'P-07 HACCP score'!$C$2:$E$2,0))</f>
        <v>0</v>
      </c>
      <c r="AY364" s="6">
        <f>INDEX('P-07 HACCP score'!$C$3:$E$7,MATCH(I364,'P-07 HACCP score'!$B$3:$B$7,0),MATCH('D-14 Ernst'!E$2,'P-07 HACCP score'!$C$2:$E$2,0))</f>
        <v>0</v>
      </c>
      <c r="AZ364" s="6">
        <f>INDEX('P-07 HACCP score'!$C$3:$E$7,MATCH(J364,'P-07 HACCP score'!$B$3:$B$7,0),MATCH('D-14 Ernst'!F$2,'P-07 HACCP score'!$C$2:$E$2,0))</f>
        <v>0</v>
      </c>
      <c r="BA364" s="6">
        <f>INDEX('P-07 HACCP score'!$C$3:$E$7,MATCH(K364,'P-07 HACCP score'!$B$3:$B$7,0),MATCH('D-14 Ernst'!G$2,'P-07 HACCP score'!$C$2:$E$2,0))</f>
        <v>0</v>
      </c>
      <c r="BB364" s="6">
        <f>INDEX('P-07 HACCP score'!$C$3:$E$7,MATCH(L364,'P-07 HACCP score'!$B$3:$B$7,0),MATCH('D-14 Ernst'!H$2,'P-07 HACCP score'!$C$2:$E$2,0))</f>
        <v>0</v>
      </c>
      <c r="BC364" s="6">
        <f>INDEX('P-07 HACCP score'!$C$3:$E$7,MATCH(M364,'P-07 HACCP score'!$B$3:$B$7,0),MATCH('D-14 Ernst'!I$2,'P-07 HACCP score'!$C$2:$E$2,0))</f>
        <v>0</v>
      </c>
      <c r="BD364" s="6">
        <f>INDEX('P-07 HACCP score'!$C$3:$E$7,MATCH(N364,'P-07 HACCP score'!$B$3:$B$7,0),MATCH('D-14 Ernst'!J$2,'P-07 HACCP score'!$C$2:$E$2,0))</f>
        <v>9</v>
      </c>
      <c r="BE364" s="6">
        <f>INDEX('P-07 HACCP score'!$C$3:$E$7,MATCH(O364,'P-07 HACCP score'!$B$3:$B$7,0),MATCH('D-14 Ernst'!K$2,'P-07 HACCP score'!$C$2:$E$2,0))</f>
        <v>9</v>
      </c>
      <c r="BF364" s="6">
        <f>INDEX('P-07 HACCP score'!$C$3:$E$7,MATCH(P364,'P-07 HACCP score'!$B$3:$B$7,0),MATCH('D-14 Ernst'!L$2,'P-07 HACCP score'!$C$2:$E$2,0))</f>
        <v>9</v>
      </c>
      <c r="BG364" s="6">
        <f>INDEX('P-07 HACCP score'!$C$3:$E$7,MATCH(Q364,'P-07 HACCP score'!$B$3:$B$7,0),MATCH('D-14 Ernst'!M$2,'P-07 HACCP score'!$C$2:$E$2,0))</f>
        <v>5</v>
      </c>
      <c r="BH364" s="6">
        <f>INDEX('P-07 HACCP score'!$C$3:$E$7,MATCH(R364,'P-07 HACCP score'!$B$3:$B$7,0),MATCH('D-14 Ernst'!N$2,'P-07 HACCP score'!$C$2:$E$2,0))</f>
        <v>0</v>
      </c>
      <c r="BI364" s="6">
        <f>INDEX('P-07 HACCP score'!$C$3:$E$7,MATCH(S364,'P-07 HACCP score'!$B$3:$B$7,0),MATCH('D-14 Ernst'!O$2,'P-07 HACCP score'!$C$2:$E$2,0))</f>
        <v>0</v>
      </c>
      <c r="BJ364" s="6">
        <f>INDEX('P-07 HACCP score'!$C$3:$E$7,MATCH(T364,'P-07 HACCP score'!$B$3:$B$7,0),MATCH('D-14 Ernst'!P$2,'P-07 HACCP score'!$C$2:$E$2,0))</f>
        <v>0</v>
      </c>
      <c r="BK364" s="6">
        <f>INDEX('P-07 HACCP score'!$C$3:$E$7,MATCH(U364,'P-07 HACCP score'!$B$3:$B$7,0),MATCH('D-14 Ernst'!Q$2,'P-07 HACCP score'!$C$2:$E$2,0))</f>
        <v>0</v>
      </c>
      <c r="BL364" s="6">
        <f>INDEX('P-07 HACCP score'!$C$3:$E$7,MATCH(V364,'P-07 HACCP score'!$B$3:$B$7,0),MATCH('D-14 Ernst'!R$2,'P-07 HACCP score'!$C$2:$E$2,0))</f>
        <v>0</v>
      </c>
      <c r="BM364" s="6">
        <f>INDEX('P-07 HACCP score'!$C$3:$E$7,MATCH(W364,'P-07 HACCP score'!$B$3:$B$7,0),MATCH('D-14 Ernst'!S$2,'P-07 HACCP score'!$C$2:$E$2,0))</f>
        <v>0</v>
      </c>
      <c r="BN364" s="6">
        <f>INDEX('P-07 HACCP score'!$C$3:$E$7,MATCH(X364,'P-07 HACCP score'!$B$3:$B$7,0),MATCH('D-14 Ernst'!T$2,'P-07 HACCP score'!$C$2:$E$2,0))</f>
        <v>0</v>
      </c>
      <c r="BO364" s="6">
        <f>INDEX('P-07 HACCP score'!$C$3:$E$7,MATCH(Y364,'P-07 HACCP score'!$B$3:$B$7,0),MATCH('D-14 Ernst'!U$2,'P-07 HACCP score'!$C$2:$E$2,0))</f>
        <v>0</v>
      </c>
      <c r="BP364" s="6">
        <f>INDEX('P-07 HACCP score'!$C$3:$E$7,MATCH(Z364,'P-07 HACCP score'!$B$3:$B$7,0),MATCH('D-14 Ernst'!V$2,'P-07 HACCP score'!$C$2:$E$2,0))</f>
        <v>0</v>
      </c>
      <c r="BQ364" s="6">
        <f>INDEX('P-07 HACCP score'!$C$3:$E$7,MATCH(AA364,'P-07 HACCP score'!$B$3:$B$7,0),MATCH('D-14 Ernst'!W$2,'P-07 HACCP score'!$C$2:$E$2,0))</f>
        <v>0</v>
      </c>
      <c r="BR364" s="6">
        <f>INDEX('P-07 HACCP score'!$C$3:$E$7,MATCH(AB364,'P-07 HACCP score'!$B$3:$B$7,0),MATCH('D-14 Ernst'!X$2,'P-07 HACCP score'!$C$2:$E$2,0))</f>
        <v>0</v>
      </c>
      <c r="BS364" s="6">
        <f>INDEX('P-07 HACCP score'!$C$3:$E$7,MATCH(AC364,'P-07 HACCP score'!$B$3:$B$7,0),MATCH('D-14 Ernst'!Y$2,'P-07 HACCP score'!$C$2:$E$2,0))</f>
        <v>0</v>
      </c>
      <c r="BT364" s="6">
        <f>INDEX('P-07 HACCP score'!$C$3:$E$7,MATCH(AD364,'P-07 HACCP score'!$B$3:$B$7,0),MATCH('D-14 Ernst'!Z$2,'P-07 HACCP score'!$C$2:$E$2,0))</f>
        <v>0</v>
      </c>
      <c r="BU364" s="6">
        <f>INDEX('P-07 HACCP score'!$C$3:$E$7,MATCH(AE364,'P-07 HACCP score'!$B$3:$B$7,0),MATCH('D-14 Ernst'!AA$2,'P-07 HACCP score'!$C$2:$E$2,0))</f>
        <v>0</v>
      </c>
      <c r="BV364" s="6">
        <f>INDEX('P-07 HACCP score'!$C$3:$E$7,MATCH(AF364,'P-07 HACCP score'!$B$3:$B$7,0),MATCH('D-14 Ernst'!AB$2,'P-07 HACCP score'!$C$2:$E$2,0))</f>
        <v>0</v>
      </c>
      <c r="BW364" s="6">
        <f>INDEX('P-07 HACCP score'!$C$3:$E$7,MATCH(AG364,'P-07 HACCP score'!$B$3:$B$7,0),MATCH('D-14 Ernst'!AC$2,'P-07 HACCP score'!$C$2:$E$2,0))</f>
        <v>0</v>
      </c>
      <c r="BX364" s="6">
        <f>INDEX('P-07 HACCP score'!$C$3:$E$7,MATCH(AH364,'P-07 HACCP score'!$B$3:$B$7,0),MATCH('D-14 Ernst'!AD$2,'P-07 HACCP score'!$C$2:$E$2,0))</f>
        <v>0</v>
      </c>
    </row>
    <row r="365" spans="1:76" s="6" customFormat="1" x14ac:dyDescent="0.45">
      <c r="A365" s="84">
        <v>51180</v>
      </c>
      <c r="B365" s="40" t="s">
        <v>339</v>
      </c>
      <c r="C365" s="40" t="s">
        <v>639</v>
      </c>
      <c r="D365" s="46" t="s">
        <v>114</v>
      </c>
      <c r="E365" s="24"/>
      <c r="F365" s="24"/>
      <c r="G365" s="24"/>
      <c r="H365" s="25"/>
      <c r="I365" s="25"/>
      <c r="J365" s="25"/>
      <c r="K365" s="25"/>
      <c r="L365" s="25"/>
      <c r="M365" s="24"/>
      <c r="N365" s="24"/>
      <c r="O365" s="24"/>
      <c r="P365" s="24"/>
      <c r="Q365" s="24"/>
      <c r="R365" s="24"/>
      <c r="S365" s="24"/>
      <c r="T365" s="24"/>
      <c r="U365" s="24"/>
      <c r="V365" s="24"/>
      <c r="W365" s="24"/>
      <c r="X365" s="24"/>
      <c r="Y365" s="24"/>
      <c r="Z365" s="24"/>
      <c r="AA365" s="24"/>
      <c r="AB365" s="24"/>
      <c r="AC365" s="24"/>
      <c r="AD365" s="24" t="s">
        <v>32</v>
      </c>
      <c r="AE365" s="24"/>
      <c r="AF365" s="24"/>
      <c r="AG365" s="24"/>
      <c r="AH365" s="24"/>
      <c r="AI365" s="33">
        <f>COUNTIF(AU365:AW365,5)+COUNTIF(BC365:BD365,5)+COUNTIF(BG365:BX365,5)+COUNTIF(AU365:AW365,9)+COUNTIF(BC365:BD365,9)+COUNTIF(BG365:BX365,9)</f>
        <v>0</v>
      </c>
      <c r="AJ365" s="33">
        <f>COUNTIF(AU365:AW365,15)+COUNTIF(BC365:BD365,15)+COUNTIF(BG365:BX365,15)+COUNTIF(AU365:AW365,25)+COUNTIF(BC365:BD365,25)+COUNTIF(BG365:BX365,25)</f>
        <v>0</v>
      </c>
      <c r="AK365" s="33" t="str">
        <f>IF(AJ365&gt;=1,"HOOG",IF(AI365&gt;=2,"MIDDEN","LAAG"))</f>
        <v>LAAG</v>
      </c>
      <c r="AL365" s="33" t="str">
        <f>IF(AND(AJ365=1,OR(G365="H",X365="H"),TEXT(D365,0)&lt;&gt;"4"),"J","N" )</f>
        <v>N</v>
      </c>
      <c r="AM365" s="33" t="s">
        <v>34</v>
      </c>
      <c r="AN365" s="85" t="str">
        <f>IF(OR(AM365="J",AL365="J"),"MIDDEN",AK365)</f>
        <v>LAAG</v>
      </c>
      <c r="AO365" s="33" t="s">
        <v>32</v>
      </c>
      <c r="AP365" s="33" t="s">
        <v>33</v>
      </c>
      <c r="AQ365" s="33" t="s">
        <v>34</v>
      </c>
      <c r="AR365" s="33" t="str">
        <f>IF(AND(AO365="H",AP365="K"),"J",IF(OR(AND(AO365="L",AP365="K",AQ365="J"),AND(AO365="H",AP365="G",AQ365="J")),"J","N"))</f>
        <v>N</v>
      </c>
      <c r="AS365" s="4" t="s">
        <v>34</v>
      </c>
      <c r="AT365" s="33" t="str">
        <f>IF(AR365="N",AN365,IF(AN365="LAAG","MIDDEN","HOOG"))</f>
        <v>LAAG</v>
      </c>
      <c r="AU365" s="40">
        <f>INDEX('P-07 HACCP score'!$C$3:$E$7,MATCH(E365,'P-07 HACCP score'!$B$3:$B$7,0),MATCH('D-14 Ernst'!A$2,'P-07 HACCP score'!$C$2:$E$2,0))</f>
        <v>0</v>
      </c>
      <c r="AV365" s="40">
        <f>INDEX('P-07 HACCP score'!$C$3:$E$7,MATCH(F365,'P-07 HACCP score'!$B$3:$B$7,0),MATCH('D-14 Ernst'!B$2,'P-07 HACCP score'!$C$2:$E$2,0))</f>
        <v>0</v>
      </c>
      <c r="AW365" s="40">
        <f>INDEX('P-07 HACCP score'!$C$3:$E$7,MATCH(G365,'P-07 HACCP score'!$B$3:$B$7,0),MATCH('D-14 Ernst'!C$2,'P-07 HACCP score'!$C$2:$E$2,0))</f>
        <v>0</v>
      </c>
      <c r="AX365" s="40">
        <f>INDEX('P-07 HACCP score'!$C$3:$E$7,MATCH(H365,'P-07 HACCP score'!$B$3:$B$7,0),MATCH('D-14 Ernst'!D$2,'P-07 HACCP score'!$C$2:$E$2,0))</f>
        <v>0</v>
      </c>
      <c r="AY365" s="40">
        <f>INDEX('P-07 HACCP score'!$C$3:$E$7,MATCH(I365,'P-07 HACCP score'!$B$3:$B$7,0),MATCH('D-14 Ernst'!E$2,'P-07 HACCP score'!$C$2:$E$2,0))</f>
        <v>0</v>
      </c>
      <c r="AZ365" s="40">
        <f>INDEX('P-07 HACCP score'!$C$3:$E$7,MATCH(J365,'P-07 HACCP score'!$B$3:$B$7,0),MATCH('D-14 Ernst'!F$2,'P-07 HACCP score'!$C$2:$E$2,0))</f>
        <v>0</v>
      </c>
      <c r="BA365" s="40">
        <f>INDEX('P-07 HACCP score'!$C$3:$E$7,MATCH(K365,'P-07 HACCP score'!$B$3:$B$7,0),MATCH('D-14 Ernst'!G$2,'P-07 HACCP score'!$C$2:$E$2,0))</f>
        <v>0</v>
      </c>
      <c r="BB365" s="40">
        <f>INDEX('P-07 HACCP score'!$C$3:$E$7,MATCH(L365,'P-07 HACCP score'!$B$3:$B$7,0),MATCH('D-14 Ernst'!H$2,'P-07 HACCP score'!$C$2:$E$2,0))</f>
        <v>0</v>
      </c>
      <c r="BC365" s="40">
        <f>INDEX('P-07 HACCP score'!$C$3:$E$7,MATCH(M365,'P-07 HACCP score'!$B$3:$B$7,0),MATCH('D-14 Ernst'!I$2,'P-07 HACCP score'!$C$2:$E$2,0))</f>
        <v>0</v>
      </c>
      <c r="BD365" s="40">
        <f>INDEX('P-07 HACCP score'!$C$3:$E$7,MATCH(N365,'P-07 HACCP score'!$B$3:$B$7,0),MATCH('D-14 Ernst'!J$2,'P-07 HACCP score'!$C$2:$E$2,0))</f>
        <v>0</v>
      </c>
      <c r="BE365" s="40">
        <f>INDEX('P-07 HACCP score'!$C$3:$E$7,MATCH(O365,'P-07 HACCP score'!$B$3:$B$7,0),MATCH('D-14 Ernst'!K$2,'P-07 HACCP score'!$C$2:$E$2,0))</f>
        <v>0</v>
      </c>
      <c r="BF365" s="40">
        <f>INDEX('P-07 HACCP score'!$C$3:$E$7,MATCH(P365,'P-07 HACCP score'!$B$3:$B$7,0),MATCH('D-14 Ernst'!L$2,'P-07 HACCP score'!$C$2:$E$2,0))</f>
        <v>0</v>
      </c>
      <c r="BG365" s="40">
        <f>INDEX('P-07 HACCP score'!$C$3:$E$7,MATCH(Q365,'P-07 HACCP score'!$B$3:$B$7,0),MATCH('D-14 Ernst'!M$2,'P-07 HACCP score'!$C$2:$E$2,0))</f>
        <v>0</v>
      </c>
      <c r="BH365" s="40">
        <f>INDEX('P-07 HACCP score'!$C$3:$E$7,MATCH(R365,'P-07 HACCP score'!$B$3:$B$7,0),MATCH('D-14 Ernst'!N$2,'P-07 HACCP score'!$C$2:$E$2,0))</f>
        <v>0</v>
      </c>
      <c r="BI365" s="40">
        <f>INDEX('P-07 HACCP score'!$C$3:$E$7,MATCH(S365,'P-07 HACCP score'!$B$3:$B$7,0),MATCH('D-14 Ernst'!O$2,'P-07 HACCP score'!$C$2:$E$2,0))</f>
        <v>0</v>
      </c>
      <c r="BJ365" s="40">
        <f>INDEX('P-07 HACCP score'!$C$3:$E$7,MATCH(T365,'P-07 HACCP score'!$B$3:$B$7,0),MATCH('D-14 Ernst'!P$2,'P-07 HACCP score'!$C$2:$E$2,0))</f>
        <v>0</v>
      </c>
      <c r="BK365" s="40">
        <f>INDEX('P-07 HACCP score'!$C$3:$E$7,MATCH(U365,'P-07 HACCP score'!$B$3:$B$7,0),MATCH('D-14 Ernst'!Q$2,'P-07 HACCP score'!$C$2:$E$2,0))</f>
        <v>0</v>
      </c>
      <c r="BL365" s="40">
        <f>INDEX('P-07 HACCP score'!$C$3:$E$7,MATCH(V365,'P-07 HACCP score'!$B$3:$B$7,0),MATCH('D-14 Ernst'!R$2,'P-07 HACCP score'!$C$2:$E$2,0))</f>
        <v>0</v>
      </c>
      <c r="BM365" s="40">
        <f>INDEX('P-07 HACCP score'!$C$3:$E$7,MATCH(W365,'P-07 HACCP score'!$B$3:$B$7,0),MATCH('D-14 Ernst'!S$2,'P-07 HACCP score'!$C$2:$E$2,0))</f>
        <v>0</v>
      </c>
      <c r="BN365" s="40">
        <f>INDEX('P-07 HACCP score'!$C$3:$E$7,MATCH(X365,'P-07 HACCP score'!$B$3:$B$7,0),MATCH('D-14 Ernst'!T$2,'P-07 HACCP score'!$C$2:$E$2,0))</f>
        <v>0</v>
      </c>
      <c r="BO365" s="40">
        <f>INDEX('P-07 HACCP score'!$C$3:$E$7,MATCH(Y365,'P-07 HACCP score'!$B$3:$B$7,0),MATCH('D-14 Ernst'!U$2,'P-07 HACCP score'!$C$2:$E$2,0))</f>
        <v>0</v>
      </c>
      <c r="BP365" s="40">
        <f>INDEX('P-07 HACCP score'!$C$3:$E$7,MATCH(Z365,'P-07 HACCP score'!$B$3:$B$7,0),MATCH('D-14 Ernst'!V$2,'P-07 HACCP score'!$C$2:$E$2,0))</f>
        <v>0</v>
      </c>
      <c r="BQ365" s="40">
        <f>INDEX('P-07 HACCP score'!$C$3:$E$7,MATCH(AA365,'P-07 HACCP score'!$B$3:$B$7,0),MATCH('D-14 Ernst'!W$2,'P-07 HACCP score'!$C$2:$E$2,0))</f>
        <v>0</v>
      </c>
      <c r="BR365" s="40">
        <f>INDEX('P-07 HACCP score'!$C$3:$E$7,MATCH(AB365,'P-07 HACCP score'!$B$3:$B$7,0),MATCH('D-14 Ernst'!X$2,'P-07 HACCP score'!$C$2:$E$2,0))</f>
        <v>0</v>
      </c>
      <c r="BS365" s="40">
        <f>INDEX('P-07 HACCP score'!$C$3:$E$7,MATCH(AC365,'P-07 HACCP score'!$B$3:$B$7,0),MATCH('D-14 Ernst'!Y$2,'P-07 HACCP score'!$C$2:$E$2,0))</f>
        <v>0</v>
      </c>
      <c r="BT365" s="40">
        <f>INDEX('P-07 HACCP score'!$C$3:$E$7,MATCH(AD365,'P-07 HACCP score'!$B$3:$B$7,0),MATCH('D-14 Ernst'!Z$2,'P-07 HACCP score'!$C$2:$E$2,0))</f>
        <v>3</v>
      </c>
      <c r="BU365" s="40">
        <f>INDEX('P-07 HACCP score'!$C$3:$E$7,MATCH(AE365,'P-07 HACCP score'!$B$3:$B$7,0),MATCH('D-14 Ernst'!AA$2,'P-07 HACCP score'!$C$2:$E$2,0))</f>
        <v>0</v>
      </c>
      <c r="BV365" s="40">
        <f>INDEX('P-07 HACCP score'!$C$3:$E$7,MATCH(AF365,'P-07 HACCP score'!$B$3:$B$7,0),MATCH('D-14 Ernst'!AB$2,'P-07 HACCP score'!$C$2:$E$2,0))</f>
        <v>0</v>
      </c>
      <c r="BW365" s="40">
        <f>INDEX('P-07 HACCP score'!$C$3:$E$7,MATCH(AG365,'P-07 HACCP score'!$B$3:$B$7,0),MATCH('D-14 Ernst'!AC$2,'P-07 HACCP score'!$C$2:$E$2,0))</f>
        <v>0</v>
      </c>
      <c r="BX365" s="40">
        <f>INDEX('P-07 HACCP score'!$C$3:$E$7,MATCH(AH365,'P-07 HACCP score'!$B$3:$B$7,0),MATCH('D-14 Ernst'!AD$2,'P-07 HACCP score'!$C$2:$E$2,0))</f>
        <v>0</v>
      </c>
    </row>
    <row r="366" spans="1:76" s="6" customFormat="1" x14ac:dyDescent="0.45">
      <c r="A366" s="84">
        <v>51181</v>
      </c>
      <c r="B366" s="40" t="s">
        <v>340</v>
      </c>
      <c r="C366" s="40" t="s">
        <v>639</v>
      </c>
      <c r="D366" s="46" t="s">
        <v>114</v>
      </c>
      <c r="E366" s="24"/>
      <c r="F366" s="24"/>
      <c r="G366" s="24"/>
      <c r="H366" s="25"/>
      <c r="I366" s="25"/>
      <c r="J366" s="25"/>
      <c r="K366" s="25"/>
      <c r="L366" s="25"/>
      <c r="M366" s="24"/>
      <c r="N366" s="24"/>
      <c r="O366" s="24"/>
      <c r="P366" s="24"/>
      <c r="Q366" s="24"/>
      <c r="R366" s="24"/>
      <c r="S366" s="24"/>
      <c r="T366" s="24"/>
      <c r="U366" s="24"/>
      <c r="V366" s="24"/>
      <c r="W366" s="24"/>
      <c r="X366" s="24"/>
      <c r="Y366" s="24"/>
      <c r="Z366" s="24"/>
      <c r="AA366" s="24"/>
      <c r="AB366" s="24"/>
      <c r="AC366" s="24"/>
      <c r="AD366" s="24" t="s">
        <v>32</v>
      </c>
      <c r="AE366" s="24"/>
      <c r="AF366" s="24"/>
      <c r="AG366" s="24"/>
      <c r="AH366" s="24"/>
      <c r="AI366" s="33">
        <f>COUNTIF(AU366:AW366,5)+COUNTIF(BC366:BD366,5)+COUNTIF(BG366:BX366,5)+COUNTIF(AU366:AW366,9)+COUNTIF(BC366:BD366,9)+COUNTIF(BG366:BX366,9)</f>
        <v>0</v>
      </c>
      <c r="AJ366" s="33">
        <f>COUNTIF(AU366:AW366,15)+COUNTIF(BC366:BD366,15)+COUNTIF(BG366:BX366,15)+COUNTIF(AU366:AW366,25)+COUNTIF(BC366:BD366,25)+COUNTIF(BG366:BX366,25)</f>
        <v>0</v>
      </c>
      <c r="AK366" s="33" t="str">
        <f>IF(AJ366&gt;=1,"HOOG",IF(AI366&gt;=2,"MIDDEN","LAAG"))</f>
        <v>LAAG</v>
      </c>
      <c r="AL366" s="33" t="str">
        <f>IF(AND(AJ366=1,OR(G366="H",X366="H"),TEXT(D366,0)&lt;&gt;"4"),"J","N" )</f>
        <v>N</v>
      </c>
      <c r="AM366" s="33" t="s">
        <v>34</v>
      </c>
      <c r="AN366" s="85" t="str">
        <f>IF(OR(AM366="J",AL366="J"),"MIDDEN",AK366)</f>
        <v>LAAG</v>
      </c>
      <c r="AO366" s="33" t="s">
        <v>32</v>
      </c>
      <c r="AP366" s="33" t="s">
        <v>33</v>
      </c>
      <c r="AQ366" s="33" t="s">
        <v>34</v>
      </c>
      <c r="AR366" s="33" t="str">
        <f>IF(AND(AO366="H",AP366="K"),"J",IF(OR(AND(AO366="L",AP366="K",AQ366="J"),AND(AO366="H",AP366="G",AQ366="J")),"J","N"))</f>
        <v>N</v>
      </c>
      <c r="AS366" s="4" t="s">
        <v>34</v>
      </c>
      <c r="AT366" s="33" t="str">
        <f>IF(AR366="N",AN366,IF(AN366="LAAG","MIDDEN","HOOG"))</f>
        <v>LAAG</v>
      </c>
      <c r="AU366" s="40">
        <f>INDEX('P-07 HACCP score'!$C$3:$E$7,MATCH(E366,'P-07 HACCP score'!$B$3:$B$7,0),MATCH('D-14 Ernst'!A$2,'P-07 HACCP score'!$C$2:$E$2,0))</f>
        <v>0</v>
      </c>
      <c r="AV366" s="40">
        <f>INDEX('P-07 HACCP score'!$C$3:$E$7,MATCH(F366,'P-07 HACCP score'!$B$3:$B$7,0),MATCH('D-14 Ernst'!B$2,'P-07 HACCP score'!$C$2:$E$2,0))</f>
        <v>0</v>
      </c>
      <c r="AW366" s="40">
        <f>INDEX('P-07 HACCP score'!$C$3:$E$7,MATCH(G366,'P-07 HACCP score'!$B$3:$B$7,0),MATCH('D-14 Ernst'!C$2,'P-07 HACCP score'!$C$2:$E$2,0))</f>
        <v>0</v>
      </c>
      <c r="AX366" s="40">
        <f>INDEX('P-07 HACCP score'!$C$3:$E$7,MATCH(H366,'P-07 HACCP score'!$B$3:$B$7,0),MATCH('D-14 Ernst'!D$2,'P-07 HACCP score'!$C$2:$E$2,0))</f>
        <v>0</v>
      </c>
      <c r="AY366" s="40">
        <f>INDEX('P-07 HACCP score'!$C$3:$E$7,MATCH(I366,'P-07 HACCP score'!$B$3:$B$7,0),MATCH('D-14 Ernst'!E$2,'P-07 HACCP score'!$C$2:$E$2,0))</f>
        <v>0</v>
      </c>
      <c r="AZ366" s="40">
        <f>INDEX('P-07 HACCP score'!$C$3:$E$7,MATCH(J366,'P-07 HACCP score'!$B$3:$B$7,0),MATCH('D-14 Ernst'!F$2,'P-07 HACCP score'!$C$2:$E$2,0))</f>
        <v>0</v>
      </c>
      <c r="BA366" s="40">
        <f>INDEX('P-07 HACCP score'!$C$3:$E$7,MATCH(K366,'P-07 HACCP score'!$B$3:$B$7,0),MATCH('D-14 Ernst'!G$2,'P-07 HACCP score'!$C$2:$E$2,0))</f>
        <v>0</v>
      </c>
      <c r="BB366" s="40">
        <f>INDEX('P-07 HACCP score'!$C$3:$E$7,MATCH(L366,'P-07 HACCP score'!$B$3:$B$7,0),MATCH('D-14 Ernst'!H$2,'P-07 HACCP score'!$C$2:$E$2,0))</f>
        <v>0</v>
      </c>
      <c r="BC366" s="40">
        <f>INDEX('P-07 HACCP score'!$C$3:$E$7,MATCH(M366,'P-07 HACCP score'!$B$3:$B$7,0),MATCH('D-14 Ernst'!I$2,'P-07 HACCP score'!$C$2:$E$2,0))</f>
        <v>0</v>
      </c>
      <c r="BD366" s="40">
        <f>INDEX('P-07 HACCP score'!$C$3:$E$7,MATCH(N366,'P-07 HACCP score'!$B$3:$B$7,0),MATCH('D-14 Ernst'!J$2,'P-07 HACCP score'!$C$2:$E$2,0))</f>
        <v>0</v>
      </c>
      <c r="BE366" s="40">
        <f>INDEX('P-07 HACCP score'!$C$3:$E$7,MATCH(O366,'P-07 HACCP score'!$B$3:$B$7,0),MATCH('D-14 Ernst'!K$2,'P-07 HACCP score'!$C$2:$E$2,0))</f>
        <v>0</v>
      </c>
      <c r="BF366" s="40">
        <f>INDEX('P-07 HACCP score'!$C$3:$E$7,MATCH(P366,'P-07 HACCP score'!$B$3:$B$7,0),MATCH('D-14 Ernst'!L$2,'P-07 HACCP score'!$C$2:$E$2,0))</f>
        <v>0</v>
      </c>
      <c r="BG366" s="40">
        <f>INDEX('P-07 HACCP score'!$C$3:$E$7,MATCH(Q366,'P-07 HACCP score'!$B$3:$B$7,0),MATCH('D-14 Ernst'!M$2,'P-07 HACCP score'!$C$2:$E$2,0))</f>
        <v>0</v>
      </c>
      <c r="BH366" s="40">
        <f>INDEX('P-07 HACCP score'!$C$3:$E$7,MATCH(R366,'P-07 HACCP score'!$B$3:$B$7,0),MATCH('D-14 Ernst'!N$2,'P-07 HACCP score'!$C$2:$E$2,0))</f>
        <v>0</v>
      </c>
      <c r="BI366" s="40">
        <f>INDEX('P-07 HACCP score'!$C$3:$E$7,MATCH(S366,'P-07 HACCP score'!$B$3:$B$7,0),MATCH('D-14 Ernst'!O$2,'P-07 HACCP score'!$C$2:$E$2,0))</f>
        <v>0</v>
      </c>
      <c r="BJ366" s="40">
        <f>INDEX('P-07 HACCP score'!$C$3:$E$7,MATCH(T366,'P-07 HACCP score'!$B$3:$B$7,0),MATCH('D-14 Ernst'!P$2,'P-07 HACCP score'!$C$2:$E$2,0))</f>
        <v>0</v>
      </c>
      <c r="BK366" s="40">
        <f>INDEX('P-07 HACCP score'!$C$3:$E$7,MATCH(U366,'P-07 HACCP score'!$B$3:$B$7,0),MATCH('D-14 Ernst'!Q$2,'P-07 HACCP score'!$C$2:$E$2,0))</f>
        <v>0</v>
      </c>
      <c r="BL366" s="40">
        <f>INDEX('P-07 HACCP score'!$C$3:$E$7,MATCH(V366,'P-07 HACCP score'!$B$3:$B$7,0),MATCH('D-14 Ernst'!R$2,'P-07 HACCP score'!$C$2:$E$2,0))</f>
        <v>0</v>
      </c>
      <c r="BM366" s="40">
        <f>INDEX('P-07 HACCP score'!$C$3:$E$7,MATCH(W366,'P-07 HACCP score'!$B$3:$B$7,0),MATCH('D-14 Ernst'!S$2,'P-07 HACCP score'!$C$2:$E$2,0))</f>
        <v>0</v>
      </c>
      <c r="BN366" s="40">
        <f>INDEX('P-07 HACCP score'!$C$3:$E$7,MATCH(X366,'P-07 HACCP score'!$B$3:$B$7,0),MATCH('D-14 Ernst'!T$2,'P-07 HACCP score'!$C$2:$E$2,0))</f>
        <v>0</v>
      </c>
      <c r="BO366" s="40">
        <f>INDEX('P-07 HACCP score'!$C$3:$E$7,MATCH(Y366,'P-07 HACCP score'!$B$3:$B$7,0),MATCH('D-14 Ernst'!U$2,'P-07 HACCP score'!$C$2:$E$2,0))</f>
        <v>0</v>
      </c>
      <c r="BP366" s="40">
        <f>INDEX('P-07 HACCP score'!$C$3:$E$7,MATCH(Z366,'P-07 HACCP score'!$B$3:$B$7,0),MATCH('D-14 Ernst'!V$2,'P-07 HACCP score'!$C$2:$E$2,0))</f>
        <v>0</v>
      </c>
      <c r="BQ366" s="40">
        <f>INDEX('P-07 HACCP score'!$C$3:$E$7,MATCH(AA366,'P-07 HACCP score'!$B$3:$B$7,0),MATCH('D-14 Ernst'!W$2,'P-07 HACCP score'!$C$2:$E$2,0))</f>
        <v>0</v>
      </c>
      <c r="BR366" s="40">
        <f>INDEX('P-07 HACCP score'!$C$3:$E$7,MATCH(AB366,'P-07 HACCP score'!$B$3:$B$7,0),MATCH('D-14 Ernst'!X$2,'P-07 HACCP score'!$C$2:$E$2,0))</f>
        <v>0</v>
      </c>
      <c r="BS366" s="40">
        <f>INDEX('P-07 HACCP score'!$C$3:$E$7,MATCH(AC366,'P-07 HACCP score'!$B$3:$B$7,0),MATCH('D-14 Ernst'!Y$2,'P-07 HACCP score'!$C$2:$E$2,0))</f>
        <v>0</v>
      </c>
      <c r="BT366" s="40">
        <f>INDEX('P-07 HACCP score'!$C$3:$E$7,MATCH(AD366,'P-07 HACCP score'!$B$3:$B$7,0),MATCH('D-14 Ernst'!Z$2,'P-07 HACCP score'!$C$2:$E$2,0))</f>
        <v>3</v>
      </c>
      <c r="BU366" s="40">
        <f>INDEX('P-07 HACCP score'!$C$3:$E$7,MATCH(AE366,'P-07 HACCP score'!$B$3:$B$7,0),MATCH('D-14 Ernst'!AA$2,'P-07 HACCP score'!$C$2:$E$2,0))</f>
        <v>0</v>
      </c>
      <c r="BV366" s="40">
        <f>INDEX('P-07 HACCP score'!$C$3:$E$7,MATCH(AF366,'P-07 HACCP score'!$B$3:$B$7,0),MATCH('D-14 Ernst'!AB$2,'P-07 HACCP score'!$C$2:$E$2,0))</f>
        <v>0</v>
      </c>
      <c r="BW366" s="40">
        <f>INDEX('P-07 HACCP score'!$C$3:$E$7,MATCH(AG366,'P-07 HACCP score'!$B$3:$B$7,0),MATCH('D-14 Ernst'!AC$2,'P-07 HACCP score'!$C$2:$E$2,0))</f>
        <v>0</v>
      </c>
      <c r="BX366" s="40">
        <f>INDEX('P-07 HACCP score'!$C$3:$E$7,MATCH(AH366,'P-07 HACCP score'!$B$3:$B$7,0),MATCH('D-14 Ernst'!AD$2,'P-07 HACCP score'!$C$2:$E$2,0))</f>
        <v>0</v>
      </c>
    </row>
    <row r="367" spans="1:76" s="6" customFormat="1" x14ac:dyDescent="0.45">
      <c r="A367" s="47">
        <v>50380</v>
      </c>
      <c r="B367" s="6" t="s">
        <v>1073</v>
      </c>
      <c r="C367" s="6" t="s">
        <v>634</v>
      </c>
      <c r="D367" s="21" t="s">
        <v>80</v>
      </c>
      <c r="E367" s="22" t="s">
        <v>726</v>
      </c>
      <c r="F367" s="22"/>
      <c r="G367" s="22" t="s">
        <v>32</v>
      </c>
      <c r="H367" s="25" t="s">
        <v>32</v>
      </c>
      <c r="I367" s="25" t="s">
        <v>32</v>
      </c>
      <c r="J367" s="25"/>
      <c r="K367" s="25"/>
      <c r="L367" s="25"/>
      <c r="M367" s="22"/>
      <c r="N367" s="22"/>
      <c r="O367" s="26"/>
      <c r="P367" s="26"/>
      <c r="Q367" s="22"/>
      <c r="R367" s="22"/>
      <c r="S367" s="22"/>
      <c r="T367" s="22"/>
      <c r="U367" s="22"/>
      <c r="V367" s="22"/>
      <c r="W367" s="22"/>
      <c r="X367" s="22"/>
      <c r="Y367" s="22"/>
      <c r="Z367" s="22"/>
      <c r="AA367" s="22"/>
      <c r="AB367" s="22"/>
      <c r="AC367" s="22"/>
      <c r="AD367" s="22"/>
      <c r="AE367" s="22"/>
      <c r="AF367" s="22"/>
      <c r="AG367" s="22"/>
      <c r="AH367" s="22"/>
      <c r="AI367" s="4">
        <f>COUNTIF(AU367:AW367,5)+COUNTIF(BC367:BD367,5)+COUNTIF(BG367:BX367,5)+COUNTIF(AU367:AW367,9)+COUNTIF(BC367:BD367,9)+COUNTIF(BG367:BX367,9)</f>
        <v>0</v>
      </c>
      <c r="AJ367" s="4">
        <f>COUNTIF(AU367:AW367,15)+COUNTIF(BC367:BD367,15)+COUNTIF(BG367:BX367,15)+COUNTIF(AU367:AW367,25)+COUNTIF(BC367:BD367,25)+COUNTIF(BG367:BX367,25)</f>
        <v>0</v>
      </c>
      <c r="AK367" s="4" t="str">
        <f>IF(AJ367&gt;=1,"HOOG",IF(AI367&gt;=2,"MIDDEN","LAAG"))</f>
        <v>LAAG</v>
      </c>
      <c r="AL367" s="4" t="str">
        <f>IF(AND(AJ367=1,OR(G367="H",X367="H"),TEXT(D367,0)&lt;&gt;"4"),"J","N" )</f>
        <v>N</v>
      </c>
      <c r="AM367" s="4" t="s">
        <v>34</v>
      </c>
      <c r="AN367" s="80" t="str">
        <f>IF(OR(AM367="J",AL367="J"),"MIDDEN",AK367)</f>
        <v>LAAG</v>
      </c>
      <c r="AO367" s="4" t="s">
        <v>32</v>
      </c>
      <c r="AP367" s="4" t="s">
        <v>33</v>
      </c>
      <c r="AQ367" s="4" t="s">
        <v>34</v>
      </c>
      <c r="AR367" s="4" t="str">
        <f>IF(AND(AO367="H",AP367="K"),"J",IF(OR(AND(AO367="L",AP367="K",AQ367="J"),AND(AO367="H",AP367="G",AQ367="J")),"J","N"))</f>
        <v>N</v>
      </c>
      <c r="AS367" s="4" t="s">
        <v>34</v>
      </c>
      <c r="AT367" s="4" t="str">
        <f>IF(AR367="N",AN367,IF(AN367="LAAG","MIDDEN","HOOG"))</f>
        <v>LAAG</v>
      </c>
      <c r="AU367" s="6">
        <f>INDEX('P-07 HACCP score'!$C$3:$E$7,MATCH(E367,'P-07 HACCP score'!$B$3:$B$7,0),MATCH('D-14 Ernst'!A$2,'P-07 HACCP score'!$C$2:$E$2,0))</f>
        <v>1.5</v>
      </c>
      <c r="AV367" s="6">
        <f>INDEX('P-07 HACCP score'!$C$3:$E$7,MATCH(F367,'P-07 HACCP score'!$B$3:$B$7,0),MATCH('D-14 Ernst'!B$2,'P-07 HACCP score'!$C$2:$E$2,0))</f>
        <v>0</v>
      </c>
      <c r="AW367" s="6">
        <f>INDEX('P-07 HACCP score'!$C$3:$E$7,MATCH(G367,'P-07 HACCP score'!$B$3:$B$7,0),MATCH('D-14 Ernst'!C$2,'P-07 HACCP score'!$C$2:$E$2,0))</f>
        <v>3</v>
      </c>
      <c r="AX367" s="6">
        <f>INDEX('P-07 HACCP score'!$C$3:$E$7,MATCH(H367,'P-07 HACCP score'!$B$3:$B$7,0),MATCH('D-14 Ernst'!D$2,'P-07 HACCP score'!$C$2:$E$2,0))</f>
        <v>3</v>
      </c>
      <c r="AY367" s="6">
        <f>INDEX('P-07 HACCP score'!$C$3:$E$7,MATCH(I367,'P-07 HACCP score'!$B$3:$B$7,0),MATCH('D-14 Ernst'!E$2,'P-07 HACCP score'!$C$2:$E$2,0))</f>
        <v>3</v>
      </c>
      <c r="AZ367" s="6">
        <f>INDEX('P-07 HACCP score'!$C$3:$E$7,MATCH(J367,'P-07 HACCP score'!$B$3:$B$7,0),MATCH('D-14 Ernst'!F$2,'P-07 HACCP score'!$C$2:$E$2,0))</f>
        <v>0</v>
      </c>
      <c r="BA367" s="6">
        <f>INDEX('P-07 HACCP score'!$C$3:$E$7,MATCH(K367,'P-07 HACCP score'!$B$3:$B$7,0),MATCH('D-14 Ernst'!G$2,'P-07 HACCP score'!$C$2:$E$2,0))</f>
        <v>0</v>
      </c>
      <c r="BB367" s="6">
        <f>INDEX('P-07 HACCP score'!$C$3:$E$7,MATCH(L367,'P-07 HACCP score'!$B$3:$B$7,0),MATCH('D-14 Ernst'!H$2,'P-07 HACCP score'!$C$2:$E$2,0))</f>
        <v>0</v>
      </c>
      <c r="BC367" s="6">
        <f>INDEX('P-07 HACCP score'!$C$3:$E$7,MATCH(M367,'P-07 HACCP score'!$B$3:$B$7,0),MATCH('D-14 Ernst'!I$2,'P-07 HACCP score'!$C$2:$E$2,0))</f>
        <v>0</v>
      </c>
      <c r="BD367" s="6">
        <f>INDEX('P-07 HACCP score'!$C$3:$E$7,MATCH(N367,'P-07 HACCP score'!$B$3:$B$7,0),MATCH('D-14 Ernst'!J$2,'P-07 HACCP score'!$C$2:$E$2,0))</f>
        <v>0</v>
      </c>
      <c r="BE367" s="6">
        <f>INDEX('P-07 HACCP score'!$C$3:$E$7,MATCH(O367,'P-07 HACCP score'!$B$3:$B$7,0),MATCH('D-14 Ernst'!K$2,'P-07 HACCP score'!$C$2:$E$2,0))</f>
        <v>0</v>
      </c>
      <c r="BF367" s="6">
        <f>INDEX('P-07 HACCP score'!$C$3:$E$7,MATCH(P367,'P-07 HACCP score'!$B$3:$B$7,0),MATCH('D-14 Ernst'!L$2,'P-07 HACCP score'!$C$2:$E$2,0))</f>
        <v>0</v>
      </c>
      <c r="BG367" s="6">
        <f>INDEX('P-07 HACCP score'!$C$3:$E$7,MATCH(Q367,'P-07 HACCP score'!$B$3:$B$7,0),MATCH('D-14 Ernst'!M$2,'P-07 HACCP score'!$C$2:$E$2,0))</f>
        <v>0</v>
      </c>
      <c r="BH367" s="6">
        <f>INDEX('P-07 HACCP score'!$C$3:$E$7,MATCH(R367,'P-07 HACCP score'!$B$3:$B$7,0),MATCH('D-14 Ernst'!N$2,'P-07 HACCP score'!$C$2:$E$2,0))</f>
        <v>0</v>
      </c>
      <c r="BI367" s="6">
        <f>INDEX('P-07 HACCP score'!$C$3:$E$7,MATCH(S367,'P-07 HACCP score'!$B$3:$B$7,0),MATCH('D-14 Ernst'!O$2,'P-07 HACCP score'!$C$2:$E$2,0))</f>
        <v>0</v>
      </c>
      <c r="BJ367" s="6">
        <f>INDEX('P-07 HACCP score'!$C$3:$E$7,MATCH(T367,'P-07 HACCP score'!$B$3:$B$7,0),MATCH('D-14 Ernst'!P$2,'P-07 HACCP score'!$C$2:$E$2,0))</f>
        <v>0</v>
      </c>
      <c r="BK367" s="6">
        <f>INDEX('P-07 HACCP score'!$C$3:$E$7,MATCH(U367,'P-07 HACCP score'!$B$3:$B$7,0),MATCH('D-14 Ernst'!Q$2,'P-07 HACCP score'!$C$2:$E$2,0))</f>
        <v>0</v>
      </c>
      <c r="BL367" s="6">
        <f>INDEX('P-07 HACCP score'!$C$3:$E$7,MATCH(V367,'P-07 HACCP score'!$B$3:$B$7,0),MATCH('D-14 Ernst'!R$2,'P-07 HACCP score'!$C$2:$E$2,0))</f>
        <v>0</v>
      </c>
      <c r="BM367" s="6">
        <f>INDEX('P-07 HACCP score'!$C$3:$E$7,MATCH(W367,'P-07 HACCP score'!$B$3:$B$7,0),MATCH('D-14 Ernst'!S$2,'P-07 HACCP score'!$C$2:$E$2,0))</f>
        <v>0</v>
      </c>
      <c r="BN367" s="6">
        <f>INDEX('P-07 HACCP score'!$C$3:$E$7,MATCH(X367,'P-07 HACCP score'!$B$3:$B$7,0),MATCH('D-14 Ernst'!T$2,'P-07 HACCP score'!$C$2:$E$2,0))</f>
        <v>0</v>
      </c>
      <c r="BO367" s="6">
        <f>INDEX('P-07 HACCP score'!$C$3:$E$7,MATCH(Y367,'P-07 HACCP score'!$B$3:$B$7,0),MATCH('D-14 Ernst'!U$2,'P-07 HACCP score'!$C$2:$E$2,0))</f>
        <v>0</v>
      </c>
      <c r="BP367" s="6">
        <f>INDEX('P-07 HACCP score'!$C$3:$E$7,MATCH(Z367,'P-07 HACCP score'!$B$3:$B$7,0),MATCH('D-14 Ernst'!V$2,'P-07 HACCP score'!$C$2:$E$2,0))</f>
        <v>0</v>
      </c>
      <c r="BQ367" s="6">
        <f>INDEX('P-07 HACCP score'!$C$3:$E$7,MATCH(AA367,'P-07 HACCP score'!$B$3:$B$7,0),MATCH('D-14 Ernst'!W$2,'P-07 HACCP score'!$C$2:$E$2,0))</f>
        <v>0</v>
      </c>
      <c r="BR367" s="6">
        <f>INDEX('P-07 HACCP score'!$C$3:$E$7,MATCH(AB367,'P-07 HACCP score'!$B$3:$B$7,0),MATCH('D-14 Ernst'!X$2,'P-07 HACCP score'!$C$2:$E$2,0))</f>
        <v>0</v>
      </c>
      <c r="BS367" s="6">
        <f>INDEX('P-07 HACCP score'!$C$3:$E$7,MATCH(AC367,'P-07 HACCP score'!$B$3:$B$7,0),MATCH('D-14 Ernst'!Y$2,'P-07 HACCP score'!$C$2:$E$2,0))</f>
        <v>0</v>
      </c>
      <c r="BT367" s="6">
        <f>INDEX('P-07 HACCP score'!$C$3:$E$7,MATCH(AD367,'P-07 HACCP score'!$B$3:$B$7,0),MATCH('D-14 Ernst'!Z$2,'P-07 HACCP score'!$C$2:$E$2,0))</f>
        <v>0</v>
      </c>
      <c r="BU367" s="6">
        <f>INDEX('P-07 HACCP score'!$C$3:$E$7,MATCH(AE367,'P-07 HACCP score'!$B$3:$B$7,0),MATCH('D-14 Ernst'!AA$2,'P-07 HACCP score'!$C$2:$E$2,0))</f>
        <v>0</v>
      </c>
      <c r="BV367" s="6">
        <f>INDEX('P-07 HACCP score'!$C$3:$E$7,MATCH(AF367,'P-07 HACCP score'!$B$3:$B$7,0),MATCH('D-14 Ernst'!AB$2,'P-07 HACCP score'!$C$2:$E$2,0))</f>
        <v>0</v>
      </c>
      <c r="BW367" s="6">
        <f>INDEX('P-07 HACCP score'!$C$3:$E$7,MATCH(AG367,'P-07 HACCP score'!$B$3:$B$7,0),MATCH('D-14 Ernst'!AC$2,'P-07 HACCP score'!$C$2:$E$2,0))</f>
        <v>0</v>
      </c>
      <c r="BX367" s="6">
        <f>INDEX('P-07 HACCP score'!$C$3:$E$7,MATCH(AH367,'P-07 HACCP score'!$B$3:$B$7,0),MATCH('D-14 Ernst'!AD$2,'P-07 HACCP score'!$C$2:$E$2,0))</f>
        <v>0</v>
      </c>
    </row>
    <row r="368" spans="1:76" s="6" customFormat="1" x14ac:dyDescent="0.45">
      <c r="A368" s="86">
        <v>50381</v>
      </c>
      <c r="B368" s="40" t="s">
        <v>774</v>
      </c>
      <c r="C368" s="6" t="s">
        <v>634</v>
      </c>
      <c r="D368" s="21">
        <v>1</v>
      </c>
      <c r="E368" s="22" t="s">
        <v>726</v>
      </c>
      <c r="F368" s="22"/>
      <c r="G368" s="22" t="s">
        <v>43</v>
      </c>
      <c r="H368" s="25" t="s">
        <v>43</v>
      </c>
      <c r="I368" s="25" t="s">
        <v>43</v>
      </c>
      <c r="J368" s="25"/>
      <c r="K368" s="25"/>
      <c r="L368" s="25"/>
      <c r="M368" s="22"/>
      <c r="N368" s="22"/>
      <c r="O368" s="26"/>
      <c r="P368" s="26"/>
      <c r="Q368" s="22"/>
      <c r="R368" s="22"/>
      <c r="S368" s="22"/>
      <c r="T368" s="22"/>
      <c r="U368" s="22"/>
      <c r="V368" s="22"/>
      <c r="W368" s="22"/>
      <c r="X368" s="22"/>
      <c r="Y368" s="22"/>
      <c r="Z368" s="22"/>
      <c r="AA368" s="22"/>
      <c r="AB368" s="22"/>
      <c r="AC368" s="22"/>
      <c r="AD368" s="22"/>
      <c r="AE368" s="22"/>
      <c r="AF368" s="22"/>
      <c r="AG368" s="22"/>
      <c r="AH368" s="22"/>
      <c r="AI368" s="4">
        <f>COUNTIF(AU368:AW368,5)+COUNTIF(BC368:BD368,5)+COUNTIF(BG368:BX368,5)+COUNTIF(AU368:AW368,9)+COUNTIF(BC368:BD368,9)+COUNTIF(BG368:BX368,9)</f>
        <v>1</v>
      </c>
      <c r="AJ368" s="4">
        <f>COUNTIF(AU368:AW368,15)+COUNTIF(BC368:BD368,15)+COUNTIF(BG368:BX368,15)+COUNTIF(AU368:AW368,25)+COUNTIF(BC368:BD368,25)+COUNTIF(BG368:BX368,25)</f>
        <v>0</v>
      </c>
      <c r="AK368" s="4" t="str">
        <f>IF(AJ368&gt;=1,"HOOG",IF(AI368&gt;=2,"MIDDEN","LAAG"))</f>
        <v>LAAG</v>
      </c>
      <c r="AL368" s="4" t="str">
        <f>IF(AND(AJ368=1,OR(G368="H",X368="H"),TEXT(D368,0)&lt;&gt;"4"),"J","N" )</f>
        <v>N</v>
      </c>
      <c r="AM368" s="4" t="s">
        <v>34</v>
      </c>
      <c r="AN368" s="80" t="str">
        <f>IF(OR(AM368="J",AL368="J"),"MIDDEN",AK368)</f>
        <v>LAAG</v>
      </c>
      <c r="AO368" s="4" t="s">
        <v>32</v>
      </c>
      <c r="AP368" s="4" t="s">
        <v>33</v>
      </c>
      <c r="AQ368" s="4" t="s">
        <v>34</v>
      </c>
      <c r="AR368" s="4" t="str">
        <f>IF(AND(AO368="H",AP368="K"),"J",IF(OR(AND(AO368="L",AP368="K",AQ368="J"),AND(AO368="H",AP368="G",AQ368="J")),"J","N"))</f>
        <v>N</v>
      </c>
      <c r="AS368" s="4" t="s">
        <v>34</v>
      </c>
      <c r="AT368" s="4" t="str">
        <f>IF(AR368="N",AN368,IF(AN368="LAAG","MIDDEN","HOOG"))</f>
        <v>LAAG</v>
      </c>
      <c r="AU368" s="6">
        <f>INDEX('P-07 HACCP score'!$C$3:$E$7,MATCH(E368,'P-07 HACCP score'!$B$3:$B$7,0),MATCH('D-14 Ernst'!A$2,'P-07 HACCP score'!$C$2:$E$2,0))</f>
        <v>1.5</v>
      </c>
      <c r="AV368" s="6">
        <f>INDEX('P-07 HACCP score'!$C$3:$E$7,MATCH(F368,'P-07 HACCP score'!$B$3:$B$7,0),MATCH('D-14 Ernst'!B$2,'P-07 HACCP score'!$C$2:$E$2,0))</f>
        <v>0</v>
      </c>
      <c r="AW368" s="6">
        <f>INDEX('P-07 HACCP score'!$C$3:$E$7,MATCH(G368,'P-07 HACCP score'!$B$3:$B$7,0),MATCH('D-14 Ernst'!C$2,'P-07 HACCP score'!$C$2:$E$2,0))</f>
        <v>9</v>
      </c>
      <c r="AX368" s="6">
        <f>INDEX('P-07 HACCP score'!$C$3:$E$7,MATCH(H368,'P-07 HACCP score'!$B$3:$B$7,0),MATCH('D-14 Ernst'!D$2,'P-07 HACCP score'!$C$2:$E$2,0))</f>
        <v>9</v>
      </c>
      <c r="AY368" s="6">
        <f>INDEX('P-07 HACCP score'!$C$3:$E$7,MATCH(I368,'P-07 HACCP score'!$B$3:$B$7,0),MATCH('D-14 Ernst'!E$2,'P-07 HACCP score'!$C$2:$E$2,0))</f>
        <v>9</v>
      </c>
      <c r="AZ368" s="6">
        <f>INDEX('P-07 HACCP score'!$C$3:$E$7,MATCH(J368,'P-07 HACCP score'!$B$3:$B$7,0),MATCH('D-14 Ernst'!F$2,'P-07 HACCP score'!$C$2:$E$2,0))</f>
        <v>0</v>
      </c>
      <c r="BA368" s="6">
        <f>INDEX('P-07 HACCP score'!$C$3:$E$7,MATCH(K368,'P-07 HACCP score'!$B$3:$B$7,0),MATCH('D-14 Ernst'!G$2,'P-07 HACCP score'!$C$2:$E$2,0))</f>
        <v>0</v>
      </c>
      <c r="BB368" s="6">
        <f>INDEX('P-07 HACCP score'!$C$3:$E$7,MATCH(L368,'P-07 HACCP score'!$B$3:$B$7,0),MATCH('D-14 Ernst'!H$2,'P-07 HACCP score'!$C$2:$E$2,0))</f>
        <v>0</v>
      </c>
      <c r="BC368" s="6">
        <f>INDEX('P-07 HACCP score'!$C$3:$E$7,MATCH(M368,'P-07 HACCP score'!$B$3:$B$7,0),MATCH('D-14 Ernst'!I$2,'P-07 HACCP score'!$C$2:$E$2,0))</f>
        <v>0</v>
      </c>
      <c r="BD368" s="6">
        <f>INDEX('P-07 HACCP score'!$C$3:$E$7,MATCH(N368,'P-07 HACCP score'!$B$3:$B$7,0),MATCH('D-14 Ernst'!J$2,'P-07 HACCP score'!$C$2:$E$2,0))</f>
        <v>0</v>
      </c>
      <c r="BE368" s="6">
        <f>INDEX('P-07 HACCP score'!$C$3:$E$7,MATCH(O368,'P-07 HACCP score'!$B$3:$B$7,0),MATCH('D-14 Ernst'!K$2,'P-07 HACCP score'!$C$2:$E$2,0))</f>
        <v>0</v>
      </c>
      <c r="BF368" s="6">
        <f>INDEX('P-07 HACCP score'!$C$3:$E$7,MATCH(P368,'P-07 HACCP score'!$B$3:$B$7,0),MATCH('D-14 Ernst'!L$2,'P-07 HACCP score'!$C$2:$E$2,0))</f>
        <v>0</v>
      </c>
      <c r="BG368" s="6">
        <f>INDEX('P-07 HACCP score'!$C$3:$E$7,MATCH(Q368,'P-07 HACCP score'!$B$3:$B$7,0),MATCH('D-14 Ernst'!M$2,'P-07 HACCP score'!$C$2:$E$2,0))</f>
        <v>0</v>
      </c>
      <c r="BH368" s="6">
        <f>INDEX('P-07 HACCP score'!$C$3:$E$7,MATCH(R368,'P-07 HACCP score'!$B$3:$B$7,0),MATCH('D-14 Ernst'!N$2,'P-07 HACCP score'!$C$2:$E$2,0))</f>
        <v>0</v>
      </c>
      <c r="BI368" s="6">
        <f>INDEX('P-07 HACCP score'!$C$3:$E$7,MATCH(S368,'P-07 HACCP score'!$B$3:$B$7,0),MATCH('D-14 Ernst'!O$2,'P-07 HACCP score'!$C$2:$E$2,0))</f>
        <v>0</v>
      </c>
      <c r="BJ368" s="6">
        <f>INDEX('P-07 HACCP score'!$C$3:$E$7,MATCH(T368,'P-07 HACCP score'!$B$3:$B$7,0),MATCH('D-14 Ernst'!P$2,'P-07 HACCP score'!$C$2:$E$2,0))</f>
        <v>0</v>
      </c>
      <c r="BK368" s="6">
        <f>INDEX('P-07 HACCP score'!$C$3:$E$7,MATCH(U368,'P-07 HACCP score'!$B$3:$B$7,0),MATCH('D-14 Ernst'!Q$2,'P-07 HACCP score'!$C$2:$E$2,0))</f>
        <v>0</v>
      </c>
      <c r="BL368" s="6">
        <f>INDEX('P-07 HACCP score'!$C$3:$E$7,MATCH(V368,'P-07 HACCP score'!$B$3:$B$7,0),MATCH('D-14 Ernst'!R$2,'P-07 HACCP score'!$C$2:$E$2,0))</f>
        <v>0</v>
      </c>
      <c r="BM368" s="6">
        <f>INDEX('P-07 HACCP score'!$C$3:$E$7,MATCH(W368,'P-07 HACCP score'!$B$3:$B$7,0),MATCH('D-14 Ernst'!S$2,'P-07 HACCP score'!$C$2:$E$2,0))</f>
        <v>0</v>
      </c>
      <c r="BN368" s="6">
        <f>INDEX('P-07 HACCP score'!$C$3:$E$7,MATCH(X368,'P-07 HACCP score'!$B$3:$B$7,0),MATCH('D-14 Ernst'!T$2,'P-07 HACCP score'!$C$2:$E$2,0))</f>
        <v>0</v>
      </c>
      <c r="BO368" s="6">
        <f>INDEX('P-07 HACCP score'!$C$3:$E$7,MATCH(Y368,'P-07 HACCP score'!$B$3:$B$7,0),MATCH('D-14 Ernst'!U$2,'P-07 HACCP score'!$C$2:$E$2,0))</f>
        <v>0</v>
      </c>
      <c r="BP368" s="6">
        <f>INDEX('P-07 HACCP score'!$C$3:$E$7,MATCH(Z368,'P-07 HACCP score'!$B$3:$B$7,0),MATCH('D-14 Ernst'!V$2,'P-07 HACCP score'!$C$2:$E$2,0))</f>
        <v>0</v>
      </c>
      <c r="BQ368" s="6">
        <f>INDEX('P-07 HACCP score'!$C$3:$E$7,MATCH(AA368,'P-07 HACCP score'!$B$3:$B$7,0),MATCH('D-14 Ernst'!W$2,'P-07 HACCP score'!$C$2:$E$2,0))</f>
        <v>0</v>
      </c>
      <c r="BR368" s="6">
        <f>INDEX('P-07 HACCP score'!$C$3:$E$7,MATCH(AB368,'P-07 HACCP score'!$B$3:$B$7,0),MATCH('D-14 Ernst'!X$2,'P-07 HACCP score'!$C$2:$E$2,0))</f>
        <v>0</v>
      </c>
      <c r="BS368" s="6">
        <f>INDEX('P-07 HACCP score'!$C$3:$E$7,MATCH(AC368,'P-07 HACCP score'!$B$3:$B$7,0),MATCH('D-14 Ernst'!Y$2,'P-07 HACCP score'!$C$2:$E$2,0))</f>
        <v>0</v>
      </c>
      <c r="BT368" s="6">
        <f>INDEX('P-07 HACCP score'!$C$3:$E$7,MATCH(AD368,'P-07 HACCP score'!$B$3:$B$7,0),MATCH('D-14 Ernst'!Z$2,'P-07 HACCP score'!$C$2:$E$2,0))</f>
        <v>0</v>
      </c>
      <c r="BU368" s="6">
        <f>INDEX('P-07 HACCP score'!$C$3:$E$7,MATCH(AE368,'P-07 HACCP score'!$B$3:$B$7,0),MATCH('D-14 Ernst'!AA$2,'P-07 HACCP score'!$C$2:$E$2,0))</f>
        <v>0</v>
      </c>
      <c r="BV368" s="6">
        <f>INDEX('P-07 HACCP score'!$C$3:$E$7,MATCH(AF368,'P-07 HACCP score'!$B$3:$B$7,0),MATCH('D-14 Ernst'!AB$2,'P-07 HACCP score'!$C$2:$E$2,0))</f>
        <v>0</v>
      </c>
      <c r="BW368" s="6">
        <f>INDEX('P-07 HACCP score'!$C$3:$E$7,MATCH(AG368,'P-07 HACCP score'!$B$3:$B$7,0),MATCH('D-14 Ernst'!AC$2,'P-07 HACCP score'!$C$2:$E$2,0))</f>
        <v>0</v>
      </c>
      <c r="BX368" s="6">
        <f>INDEX('P-07 HACCP score'!$C$3:$E$7,MATCH(AH368,'P-07 HACCP score'!$B$3:$B$7,0),MATCH('D-14 Ernst'!AD$2,'P-07 HACCP score'!$C$2:$E$2,0))</f>
        <v>0</v>
      </c>
    </row>
    <row r="369" spans="1:76" s="6" customFormat="1" x14ac:dyDescent="0.45">
      <c r="A369" s="47">
        <v>50370</v>
      </c>
      <c r="B369" s="6" t="s">
        <v>341</v>
      </c>
      <c r="C369" s="6" t="s">
        <v>634</v>
      </c>
      <c r="D369" s="21" t="s">
        <v>80</v>
      </c>
      <c r="E369" s="22" t="s">
        <v>726</v>
      </c>
      <c r="F369" s="22"/>
      <c r="G369" s="22" t="s">
        <v>32</v>
      </c>
      <c r="H369" s="25" t="s">
        <v>32</v>
      </c>
      <c r="I369" s="25" t="s">
        <v>32</v>
      </c>
      <c r="J369" s="25"/>
      <c r="K369" s="25"/>
      <c r="L369" s="25"/>
      <c r="M369" s="22"/>
      <c r="N369" s="22"/>
      <c r="O369" s="26"/>
      <c r="P369" s="26"/>
      <c r="Q369" s="22"/>
      <c r="R369" s="22"/>
      <c r="S369" s="22"/>
      <c r="T369" s="22"/>
      <c r="U369" s="22"/>
      <c r="V369" s="22"/>
      <c r="W369" s="22"/>
      <c r="X369" s="22"/>
      <c r="Y369" s="22"/>
      <c r="Z369" s="22"/>
      <c r="AA369" s="22"/>
      <c r="AB369" s="22"/>
      <c r="AC369" s="22"/>
      <c r="AD369" s="22"/>
      <c r="AE369" s="22"/>
      <c r="AF369" s="22"/>
      <c r="AG369" s="22"/>
      <c r="AH369" s="22"/>
      <c r="AI369" s="4">
        <f>COUNTIF(AU369:AW369,5)+COUNTIF(BC369:BD369,5)+COUNTIF(BG369:BX369,5)+COUNTIF(AU369:AW369,9)+COUNTIF(BC369:BD369,9)+COUNTIF(BG369:BX369,9)</f>
        <v>0</v>
      </c>
      <c r="AJ369" s="4">
        <f>COUNTIF(AU369:AW369,15)+COUNTIF(BC369:BD369,15)+COUNTIF(BG369:BX369,15)+COUNTIF(AU369:AW369,25)+COUNTIF(BC369:BD369,25)+COUNTIF(BG369:BX369,25)</f>
        <v>0</v>
      </c>
      <c r="AK369" s="4" t="str">
        <f>IF(AJ369&gt;=1,"HOOG",IF(AI369&gt;=2,"MIDDEN","LAAG"))</f>
        <v>LAAG</v>
      </c>
      <c r="AL369" s="4" t="str">
        <f>IF(AND(AJ369=1,OR(G369="H",X369="H"),TEXT(D369,0)&lt;&gt;"4"),"J","N" )</f>
        <v>N</v>
      </c>
      <c r="AM369" s="4" t="s">
        <v>34</v>
      </c>
      <c r="AN369" s="80" t="str">
        <f>IF(OR(AM369="J",AL369="J"),"MIDDEN",AK369)</f>
        <v>LAAG</v>
      </c>
      <c r="AO369" s="4" t="s">
        <v>32</v>
      </c>
      <c r="AP369" s="4" t="s">
        <v>33</v>
      </c>
      <c r="AQ369" s="4" t="s">
        <v>34</v>
      </c>
      <c r="AR369" s="4" t="str">
        <f>IF(AND(AO369="H",AP369="K"),"J",IF(OR(AND(AO369="L",AP369="K",AQ369="J"),AND(AO369="H",AP369="G",AQ369="J")),"J","N"))</f>
        <v>N</v>
      </c>
      <c r="AS369" s="4" t="s">
        <v>34</v>
      </c>
      <c r="AT369" s="4" t="str">
        <f>IF(AR369="N",AN369,IF(AN369="LAAG","MIDDEN","HOOG"))</f>
        <v>LAAG</v>
      </c>
      <c r="AU369" s="6">
        <f>INDEX('P-07 HACCP score'!$C$3:$E$7,MATCH(E369,'P-07 HACCP score'!$B$3:$B$7,0),MATCH('D-14 Ernst'!A$2,'P-07 HACCP score'!$C$2:$E$2,0))</f>
        <v>1.5</v>
      </c>
      <c r="AV369" s="6">
        <f>INDEX('P-07 HACCP score'!$C$3:$E$7,MATCH(F369,'P-07 HACCP score'!$B$3:$B$7,0),MATCH('D-14 Ernst'!B$2,'P-07 HACCP score'!$C$2:$E$2,0))</f>
        <v>0</v>
      </c>
      <c r="AW369" s="6">
        <f>INDEX('P-07 HACCP score'!$C$3:$E$7,MATCH(G369,'P-07 HACCP score'!$B$3:$B$7,0),MATCH('D-14 Ernst'!C$2,'P-07 HACCP score'!$C$2:$E$2,0))</f>
        <v>3</v>
      </c>
      <c r="AX369" s="6">
        <f>INDEX('P-07 HACCP score'!$C$3:$E$7,MATCH(H369,'P-07 HACCP score'!$B$3:$B$7,0),MATCH('D-14 Ernst'!D$2,'P-07 HACCP score'!$C$2:$E$2,0))</f>
        <v>3</v>
      </c>
      <c r="AY369" s="6">
        <f>INDEX('P-07 HACCP score'!$C$3:$E$7,MATCH(I369,'P-07 HACCP score'!$B$3:$B$7,0),MATCH('D-14 Ernst'!E$2,'P-07 HACCP score'!$C$2:$E$2,0))</f>
        <v>3</v>
      </c>
      <c r="AZ369" s="6">
        <f>INDEX('P-07 HACCP score'!$C$3:$E$7,MATCH(J369,'P-07 HACCP score'!$B$3:$B$7,0),MATCH('D-14 Ernst'!F$2,'P-07 HACCP score'!$C$2:$E$2,0))</f>
        <v>0</v>
      </c>
      <c r="BA369" s="6">
        <f>INDEX('P-07 HACCP score'!$C$3:$E$7,MATCH(K369,'P-07 HACCP score'!$B$3:$B$7,0),MATCH('D-14 Ernst'!G$2,'P-07 HACCP score'!$C$2:$E$2,0))</f>
        <v>0</v>
      </c>
      <c r="BB369" s="6">
        <f>INDEX('P-07 HACCP score'!$C$3:$E$7,MATCH(L369,'P-07 HACCP score'!$B$3:$B$7,0),MATCH('D-14 Ernst'!H$2,'P-07 HACCP score'!$C$2:$E$2,0))</f>
        <v>0</v>
      </c>
      <c r="BC369" s="6">
        <f>INDEX('P-07 HACCP score'!$C$3:$E$7,MATCH(M369,'P-07 HACCP score'!$B$3:$B$7,0),MATCH('D-14 Ernst'!I$2,'P-07 HACCP score'!$C$2:$E$2,0))</f>
        <v>0</v>
      </c>
      <c r="BD369" s="6">
        <f>INDEX('P-07 HACCP score'!$C$3:$E$7,MATCH(N369,'P-07 HACCP score'!$B$3:$B$7,0),MATCH('D-14 Ernst'!J$2,'P-07 HACCP score'!$C$2:$E$2,0))</f>
        <v>0</v>
      </c>
      <c r="BE369" s="6">
        <f>INDEX('P-07 HACCP score'!$C$3:$E$7,MATCH(O369,'P-07 HACCP score'!$B$3:$B$7,0),MATCH('D-14 Ernst'!K$2,'P-07 HACCP score'!$C$2:$E$2,0))</f>
        <v>0</v>
      </c>
      <c r="BF369" s="6">
        <f>INDEX('P-07 HACCP score'!$C$3:$E$7,MATCH(P369,'P-07 HACCP score'!$B$3:$B$7,0),MATCH('D-14 Ernst'!L$2,'P-07 HACCP score'!$C$2:$E$2,0))</f>
        <v>0</v>
      </c>
      <c r="BG369" s="6">
        <f>INDEX('P-07 HACCP score'!$C$3:$E$7,MATCH(Q369,'P-07 HACCP score'!$B$3:$B$7,0),MATCH('D-14 Ernst'!M$2,'P-07 HACCP score'!$C$2:$E$2,0))</f>
        <v>0</v>
      </c>
      <c r="BH369" s="6">
        <f>INDEX('P-07 HACCP score'!$C$3:$E$7,MATCH(R369,'P-07 HACCP score'!$B$3:$B$7,0),MATCH('D-14 Ernst'!N$2,'P-07 HACCP score'!$C$2:$E$2,0))</f>
        <v>0</v>
      </c>
      <c r="BI369" s="6">
        <f>INDEX('P-07 HACCP score'!$C$3:$E$7,MATCH(S369,'P-07 HACCP score'!$B$3:$B$7,0),MATCH('D-14 Ernst'!O$2,'P-07 HACCP score'!$C$2:$E$2,0))</f>
        <v>0</v>
      </c>
      <c r="BJ369" s="6">
        <f>INDEX('P-07 HACCP score'!$C$3:$E$7,MATCH(T369,'P-07 HACCP score'!$B$3:$B$7,0),MATCH('D-14 Ernst'!P$2,'P-07 HACCP score'!$C$2:$E$2,0))</f>
        <v>0</v>
      </c>
      <c r="BK369" s="6">
        <f>INDEX('P-07 HACCP score'!$C$3:$E$7,MATCH(U369,'P-07 HACCP score'!$B$3:$B$7,0),MATCH('D-14 Ernst'!Q$2,'P-07 HACCP score'!$C$2:$E$2,0))</f>
        <v>0</v>
      </c>
      <c r="BL369" s="6">
        <f>INDEX('P-07 HACCP score'!$C$3:$E$7,MATCH(V369,'P-07 HACCP score'!$B$3:$B$7,0),MATCH('D-14 Ernst'!R$2,'P-07 HACCP score'!$C$2:$E$2,0))</f>
        <v>0</v>
      </c>
      <c r="BM369" s="6">
        <f>INDEX('P-07 HACCP score'!$C$3:$E$7,MATCH(W369,'P-07 HACCP score'!$B$3:$B$7,0),MATCH('D-14 Ernst'!S$2,'P-07 HACCP score'!$C$2:$E$2,0))</f>
        <v>0</v>
      </c>
      <c r="BN369" s="6">
        <f>INDEX('P-07 HACCP score'!$C$3:$E$7,MATCH(X369,'P-07 HACCP score'!$B$3:$B$7,0),MATCH('D-14 Ernst'!T$2,'P-07 HACCP score'!$C$2:$E$2,0))</f>
        <v>0</v>
      </c>
      <c r="BO369" s="6">
        <f>INDEX('P-07 HACCP score'!$C$3:$E$7,MATCH(Y369,'P-07 HACCP score'!$B$3:$B$7,0),MATCH('D-14 Ernst'!U$2,'P-07 HACCP score'!$C$2:$E$2,0))</f>
        <v>0</v>
      </c>
      <c r="BP369" s="6">
        <f>INDEX('P-07 HACCP score'!$C$3:$E$7,MATCH(Z369,'P-07 HACCP score'!$B$3:$B$7,0),MATCH('D-14 Ernst'!V$2,'P-07 HACCP score'!$C$2:$E$2,0))</f>
        <v>0</v>
      </c>
      <c r="BQ369" s="6">
        <f>INDEX('P-07 HACCP score'!$C$3:$E$7,MATCH(AA369,'P-07 HACCP score'!$B$3:$B$7,0),MATCH('D-14 Ernst'!W$2,'P-07 HACCP score'!$C$2:$E$2,0))</f>
        <v>0</v>
      </c>
      <c r="BR369" s="6">
        <f>INDEX('P-07 HACCP score'!$C$3:$E$7,MATCH(AB369,'P-07 HACCP score'!$B$3:$B$7,0),MATCH('D-14 Ernst'!X$2,'P-07 HACCP score'!$C$2:$E$2,0))</f>
        <v>0</v>
      </c>
      <c r="BS369" s="6">
        <f>INDEX('P-07 HACCP score'!$C$3:$E$7,MATCH(AC369,'P-07 HACCP score'!$B$3:$B$7,0),MATCH('D-14 Ernst'!Y$2,'P-07 HACCP score'!$C$2:$E$2,0))</f>
        <v>0</v>
      </c>
      <c r="BT369" s="6">
        <f>INDEX('P-07 HACCP score'!$C$3:$E$7,MATCH(AD369,'P-07 HACCP score'!$B$3:$B$7,0),MATCH('D-14 Ernst'!Z$2,'P-07 HACCP score'!$C$2:$E$2,0))</f>
        <v>0</v>
      </c>
      <c r="BU369" s="6">
        <f>INDEX('P-07 HACCP score'!$C$3:$E$7,MATCH(AE369,'P-07 HACCP score'!$B$3:$B$7,0),MATCH('D-14 Ernst'!AA$2,'P-07 HACCP score'!$C$2:$E$2,0))</f>
        <v>0</v>
      </c>
      <c r="BV369" s="6">
        <f>INDEX('P-07 HACCP score'!$C$3:$E$7,MATCH(AF369,'P-07 HACCP score'!$B$3:$B$7,0),MATCH('D-14 Ernst'!AB$2,'P-07 HACCP score'!$C$2:$E$2,0))</f>
        <v>0</v>
      </c>
      <c r="BW369" s="6">
        <f>INDEX('P-07 HACCP score'!$C$3:$E$7,MATCH(AG369,'P-07 HACCP score'!$B$3:$B$7,0),MATCH('D-14 Ernst'!AC$2,'P-07 HACCP score'!$C$2:$E$2,0))</f>
        <v>0</v>
      </c>
      <c r="BX369" s="6">
        <f>INDEX('P-07 HACCP score'!$C$3:$E$7,MATCH(AH369,'P-07 HACCP score'!$B$3:$B$7,0),MATCH('D-14 Ernst'!AD$2,'P-07 HACCP score'!$C$2:$E$2,0))</f>
        <v>0</v>
      </c>
    </row>
    <row r="370" spans="1:76" s="6" customFormat="1" x14ac:dyDescent="0.45">
      <c r="A370" s="84">
        <v>50382</v>
      </c>
      <c r="B370" s="40" t="s">
        <v>1396</v>
      </c>
      <c r="C370" s="40" t="s">
        <v>634</v>
      </c>
      <c r="D370" s="46">
        <v>1</v>
      </c>
      <c r="E370" s="24" t="s">
        <v>726</v>
      </c>
      <c r="F370" s="24"/>
      <c r="G370" s="24" t="s">
        <v>43</v>
      </c>
      <c r="H370" s="25" t="s">
        <v>43</v>
      </c>
      <c r="I370" s="25" t="s">
        <v>43</v>
      </c>
      <c r="J370" s="25"/>
      <c r="K370" s="25"/>
      <c r="L370" s="25"/>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33">
        <f>COUNTIF(AU370:AW370,5)+COUNTIF(BC370:BD370,5)+COUNTIF(BG370:BX370,5)+COUNTIF(AU370:AW370,9)+COUNTIF(BC370:BD370,9)+COUNTIF(BG370:BX370,9)</f>
        <v>1</v>
      </c>
      <c r="AJ370" s="33">
        <f>COUNTIF(AU370:AW370,15)+COUNTIF(BC370:BD370,15)+COUNTIF(BG370:BX370,15)+COUNTIF(AU370:AW370,25)+COUNTIF(BC370:BD370,25)+COUNTIF(BG370:BX370,25)</f>
        <v>0</v>
      </c>
      <c r="AK370" s="33" t="str">
        <f>IF(AJ370&gt;=1,"HOOG",IF(AI370&gt;=2,"MIDDEN","LAAG"))</f>
        <v>LAAG</v>
      </c>
      <c r="AL370" s="33" t="str">
        <f>IF(AND(AJ370=1,OR(G370="H",X370="H"),TEXT(D370,0)&lt;&gt;"4"),"J","N" )</f>
        <v>N</v>
      </c>
      <c r="AM370" s="33" t="s">
        <v>34</v>
      </c>
      <c r="AN370" s="85" t="str">
        <f>IF(OR(AM370="J",AL370="J"),"MIDDEN",AK370)</f>
        <v>LAAG</v>
      </c>
      <c r="AO370" s="33" t="s">
        <v>32</v>
      </c>
      <c r="AP370" s="33" t="s">
        <v>33</v>
      </c>
      <c r="AQ370" s="33" t="s">
        <v>34</v>
      </c>
      <c r="AR370" s="33" t="str">
        <f>IF(AND(AO370="H",AP370="K"),"J",IF(OR(AND(AO370="L",AP370="K",AQ370="J"),AND(AO370="H",AP370="G",AQ370="J")),"J","N"))</f>
        <v>N</v>
      </c>
      <c r="AS370" s="4" t="s">
        <v>34</v>
      </c>
      <c r="AT370" s="33" t="str">
        <f>IF(AR370="N",AN370,IF(AN370="LAAG","MIDDEN","HOOG"))</f>
        <v>LAAG</v>
      </c>
      <c r="AU370" s="40">
        <f>INDEX('P-07 HACCP score'!$C$3:$E$7,MATCH(E370,'P-07 HACCP score'!$B$3:$B$7,0),MATCH('D-14 Ernst'!A$2,'P-07 HACCP score'!$C$2:$E$2,0))</f>
        <v>1.5</v>
      </c>
      <c r="AV370" s="40">
        <f>INDEX('P-07 HACCP score'!$C$3:$E$7,MATCH(F370,'P-07 HACCP score'!$B$3:$B$7,0),MATCH('D-14 Ernst'!B$2,'P-07 HACCP score'!$C$2:$E$2,0))</f>
        <v>0</v>
      </c>
      <c r="AW370" s="40">
        <f>INDEX('P-07 HACCP score'!$C$3:$E$7,MATCH(G370,'P-07 HACCP score'!$B$3:$B$7,0),MATCH('D-14 Ernst'!C$2,'P-07 HACCP score'!$C$2:$E$2,0))</f>
        <v>9</v>
      </c>
      <c r="AX370" s="40">
        <f>INDEX('P-07 HACCP score'!$C$3:$E$7,MATCH(H370,'P-07 HACCP score'!$B$3:$B$7,0),MATCH('D-14 Ernst'!D$2,'P-07 HACCP score'!$C$2:$E$2,0))</f>
        <v>9</v>
      </c>
      <c r="AY370" s="40">
        <f>INDEX('P-07 HACCP score'!$C$3:$E$7,MATCH(I370,'P-07 HACCP score'!$B$3:$B$7,0),MATCH('D-14 Ernst'!E$2,'P-07 HACCP score'!$C$2:$E$2,0))</f>
        <v>9</v>
      </c>
      <c r="AZ370" s="40">
        <f>INDEX('P-07 HACCP score'!$C$3:$E$7,MATCH(J370,'P-07 HACCP score'!$B$3:$B$7,0),MATCH('D-14 Ernst'!F$2,'P-07 HACCP score'!$C$2:$E$2,0))</f>
        <v>0</v>
      </c>
      <c r="BA370" s="40">
        <f>INDEX('P-07 HACCP score'!$C$3:$E$7,MATCH(K370,'P-07 HACCP score'!$B$3:$B$7,0),MATCH('D-14 Ernst'!G$2,'P-07 HACCP score'!$C$2:$E$2,0))</f>
        <v>0</v>
      </c>
      <c r="BB370" s="40">
        <f>INDEX('P-07 HACCP score'!$C$3:$E$7,MATCH(L370,'P-07 HACCP score'!$B$3:$B$7,0),MATCH('D-14 Ernst'!H$2,'P-07 HACCP score'!$C$2:$E$2,0))</f>
        <v>0</v>
      </c>
      <c r="BC370" s="40">
        <f>INDEX('P-07 HACCP score'!$C$3:$E$7,MATCH(M370,'P-07 HACCP score'!$B$3:$B$7,0),MATCH('D-14 Ernst'!I$2,'P-07 HACCP score'!$C$2:$E$2,0))</f>
        <v>0</v>
      </c>
      <c r="BD370" s="40">
        <f>INDEX('P-07 HACCP score'!$C$3:$E$7,MATCH(N370,'P-07 HACCP score'!$B$3:$B$7,0),MATCH('D-14 Ernst'!J$2,'P-07 HACCP score'!$C$2:$E$2,0))</f>
        <v>0</v>
      </c>
      <c r="BE370" s="40">
        <f>INDEX('P-07 HACCP score'!$C$3:$E$7,MATCH(O370,'P-07 HACCP score'!$B$3:$B$7,0),MATCH('D-14 Ernst'!K$2,'P-07 HACCP score'!$C$2:$E$2,0))</f>
        <v>0</v>
      </c>
      <c r="BF370" s="40">
        <f>INDEX('P-07 HACCP score'!$C$3:$E$7,MATCH(P370,'P-07 HACCP score'!$B$3:$B$7,0),MATCH('D-14 Ernst'!L$2,'P-07 HACCP score'!$C$2:$E$2,0))</f>
        <v>0</v>
      </c>
      <c r="BG370" s="40">
        <f>INDEX('P-07 HACCP score'!$C$3:$E$7,MATCH(Q370,'P-07 HACCP score'!$B$3:$B$7,0),MATCH('D-14 Ernst'!M$2,'P-07 HACCP score'!$C$2:$E$2,0))</f>
        <v>0</v>
      </c>
      <c r="BH370" s="40">
        <f>INDEX('P-07 HACCP score'!$C$3:$E$7,MATCH(R370,'P-07 HACCP score'!$B$3:$B$7,0),MATCH('D-14 Ernst'!N$2,'P-07 HACCP score'!$C$2:$E$2,0))</f>
        <v>0</v>
      </c>
      <c r="BI370" s="40">
        <f>INDEX('P-07 HACCP score'!$C$3:$E$7,MATCH(S370,'P-07 HACCP score'!$B$3:$B$7,0),MATCH('D-14 Ernst'!O$2,'P-07 HACCP score'!$C$2:$E$2,0))</f>
        <v>0</v>
      </c>
      <c r="BJ370" s="40">
        <f>INDEX('P-07 HACCP score'!$C$3:$E$7,MATCH(T370,'P-07 HACCP score'!$B$3:$B$7,0),MATCH('D-14 Ernst'!P$2,'P-07 HACCP score'!$C$2:$E$2,0))</f>
        <v>0</v>
      </c>
      <c r="BK370" s="40">
        <f>INDEX('P-07 HACCP score'!$C$3:$E$7,MATCH(U370,'P-07 HACCP score'!$B$3:$B$7,0),MATCH('D-14 Ernst'!Q$2,'P-07 HACCP score'!$C$2:$E$2,0))</f>
        <v>0</v>
      </c>
      <c r="BL370" s="40">
        <f>INDEX('P-07 HACCP score'!$C$3:$E$7,MATCH(V370,'P-07 HACCP score'!$B$3:$B$7,0),MATCH('D-14 Ernst'!R$2,'P-07 HACCP score'!$C$2:$E$2,0))</f>
        <v>0</v>
      </c>
      <c r="BM370" s="40">
        <f>INDEX('P-07 HACCP score'!$C$3:$E$7,MATCH(W370,'P-07 HACCP score'!$B$3:$B$7,0),MATCH('D-14 Ernst'!S$2,'P-07 HACCP score'!$C$2:$E$2,0))</f>
        <v>0</v>
      </c>
      <c r="BN370" s="40">
        <f>INDEX('P-07 HACCP score'!$C$3:$E$7,MATCH(X370,'P-07 HACCP score'!$B$3:$B$7,0),MATCH('D-14 Ernst'!T$2,'P-07 HACCP score'!$C$2:$E$2,0))</f>
        <v>0</v>
      </c>
      <c r="BO370" s="40">
        <f>INDEX('P-07 HACCP score'!$C$3:$E$7,MATCH(Y370,'P-07 HACCP score'!$B$3:$B$7,0),MATCH('D-14 Ernst'!U$2,'P-07 HACCP score'!$C$2:$E$2,0))</f>
        <v>0</v>
      </c>
      <c r="BP370" s="40">
        <f>INDEX('P-07 HACCP score'!$C$3:$E$7,MATCH(Z370,'P-07 HACCP score'!$B$3:$B$7,0),MATCH('D-14 Ernst'!V$2,'P-07 HACCP score'!$C$2:$E$2,0))</f>
        <v>0</v>
      </c>
      <c r="BQ370" s="40">
        <f>INDEX('P-07 HACCP score'!$C$3:$E$7,MATCH(AA370,'P-07 HACCP score'!$B$3:$B$7,0),MATCH('D-14 Ernst'!W$2,'P-07 HACCP score'!$C$2:$E$2,0))</f>
        <v>0</v>
      </c>
      <c r="BR370" s="40">
        <f>INDEX('P-07 HACCP score'!$C$3:$E$7,MATCH(AB370,'P-07 HACCP score'!$B$3:$B$7,0),MATCH('D-14 Ernst'!X$2,'P-07 HACCP score'!$C$2:$E$2,0))</f>
        <v>0</v>
      </c>
      <c r="BS370" s="40">
        <f>INDEX('P-07 HACCP score'!$C$3:$E$7,MATCH(AC370,'P-07 HACCP score'!$B$3:$B$7,0),MATCH('D-14 Ernst'!Y$2,'P-07 HACCP score'!$C$2:$E$2,0))</f>
        <v>0</v>
      </c>
      <c r="BT370" s="40">
        <f>INDEX('P-07 HACCP score'!$C$3:$E$7,MATCH(AD370,'P-07 HACCP score'!$B$3:$B$7,0),MATCH('D-14 Ernst'!Z$2,'P-07 HACCP score'!$C$2:$E$2,0))</f>
        <v>0</v>
      </c>
      <c r="BU370" s="40">
        <f>INDEX('P-07 HACCP score'!$C$3:$E$7,MATCH(AE370,'P-07 HACCP score'!$B$3:$B$7,0),MATCH('D-14 Ernst'!AA$2,'P-07 HACCP score'!$C$2:$E$2,0))</f>
        <v>0</v>
      </c>
      <c r="BV370" s="40">
        <f>INDEX('P-07 HACCP score'!$C$3:$E$7,MATCH(AF370,'P-07 HACCP score'!$B$3:$B$7,0),MATCH('D-14 Ernst'!AB$2,'P-07 HACCP score'!$C$2:$E$2,0))</f>
        <v>0</v>
      </c>
      <c r="BW370" s="40">
        <f>INDEX('P-07 HACCP score'!$C$3:$E$7,MATCH(AG370,'P-07 HACCP score'!$B$3:$B$7,0),MATCH('D-14 Ernst'!AC$2,'P-07 HACCP score'!$C$2:$E$2,0))</f>
        <v>0</v>
      </c>
      <c r="BX370" s="40">
        <f>INDEX('P-07 HACCP score'!$C$3:$E$7,MATCH(AH370,'P-07 HACCP score'!$B$3:$B$7,0),MATCH('D-14 Ernst'!AD$2,'P-07 HACCP score'!$C$2:$E$2,0))</f>
        <v>0</v>
      </c>
    </row>
    <row r="371" spans="1:76" x14ac:dyDescent="0.45">
      <c r="A371" s="47">
        <v>51807</v>
      </c>
      <c r="B371" s="6" t="s">
        <v>746</v>
      </c>
      <c r="C371" s="6" t="s">
        <v>640</v>
      </c>
      <c r="D371" s="21">
        <v>3</v>
      </c>
      <c r="E371" s="42" t="s">
        <v>726</v>
      </c>
      <c r="F371" s="22"/>
      <c r="G371" s="22"/>
      <c r="H371" s="25"/>
      <c r="I371" s="25"/>
      <c r="J371" s="25"/>
      <c r="K371" s="25"/>
      <c r="L371" s="25"/>
      <c r="M371" s="22"/>
      <c r="N371" s="22"/>
      <c r="O371" s="26"/>
      <c r="P371" s="26"/>
      <c r="Q371" s="42" t="s">
        <v>726</v>
      </c>
      <c r="R371" s="22"/>
      <c r="S371" s="22"/>
      <c r="T371" s="22"/>
      <c r="U371" s="22"/>
      <c r="V371" s="22"/>
      <c r="W371" s="22"/>
      <c r="X371" s="22"/>
      <c r="Y371" s="22"/>
      <c r="Z371" s="22"/>
      <c r="AA371" s="22"/>
      <c r="AB371" s="22"/>
      <c r="AC371" s="22"/>
      <c r="AD371" s="22"/>
      <c r="AE371" s="22"/>
      <c r="AF371" s="22"/>
      <c r="AG371" s="22"/>
      <c r="AH371" s="22"/>
      <c r="AI371" s="4">
        <f>COUNTIF(AU371:AW371,5)+COUNTIF(BC371:BD371,5)+COUNTIF(BG371:BX371,5)+COUNTIF(AU371:AW371,9)+COUNTIF(BC371:BD371,9)+COUNTIF(BG371:BX371,9)</f>
        <v>0</v>
      </c>
      <c r="AJ371" s="4">
        <f>COUNTIF(AU371:AW371,15)+COUNTIF(BC371:BD371,15)+COUNTIF(BG371:BX371,15)+COUNTIF(AU371:AW371,25)+COUNTIF(BC371:BD371,25)+COUNTIF(BG371:BX371,25)</f>
        <v>0</v>
      </c>
      <c r="AK371" s="4" t="str">
        <f>IF(AJ371&gt;=1,"HOOG",IF(AI371&gt;=2,"MIDDEN","LAAG"))</f>
        <v>LAAG</v>
      </c>
      <c r="AL371" s="4" t="str">
        <f>IF(AND(AJ371=1,OR(G371="H",X371="H"),TEXT(D371,0)&lt;&gt;"4"),"J","N" )</f>
        <v>N</v>
      </c>
      <c r="AM371" s="4" t="s">
        <v>34</v>
      </c>
      <c r="AN371" s="80" t="str">
        <f>IF(OR(AM371="J",AL371="J"),"MIDDEN",AK371)</f>
        <v>LAAG</v>
      </c>
      <c r="AO371" s="4" t="s">
        <v>32</v>
      </c>
      <c r="AP371" s="4" t="s">
        <v>33</v>
      </c>
      <c r="AQ371" s="4" t="s">
        <v>34</v>
      </c>
      <c r="AR371" s="4" t="str">
        <f>IF(AND(AO371="H",AP371="K"),"J",IF(OR(AND(AO371="L",AP371="K",AQ371="J"),AND(AO371="H",AP371="G",AQ371="J")),"J","N"))</f>
        <v>N</v>
      </c>
      <c r="AS371" s="4" t="s">
        <v>34</v>
      </c>
      <c r="AT371" s="4" t="str">
        <f>IF(AR371="N",AN371,IF(AN371="LAAG","MIDDEN","HOOG"))</f>
        <v>LAAG</v>
      </c>
      <c r="AU371" s="6">
        <f>INDEX('P-07 HACCP score'!$C$3:$E$7,MATCH(E371,'P-07 HACCP score'!$B$3:$B$7,0),MATCH('D-14 Ernst'!A$2,'P-07 HACCP score'!$C$2:$E$2,0))</f>
        <v>1.5</v>
      </c>
      <c r="AV371" s="6">
        <f>INDEX('P-07 HACCP score'!$C$3:$E$7,MATCH(F371,'P-07 HACCP score'!$B$3:$B$7,0),MATCH('D-14 Ernst'!B$2,'P-07 HACCP score'!$C$2:$E$2,0))</f>
        <v>0</v>
      </c>
      <c r="AW371" s="6">
        <f>INDEX('P-07 HACCP score'!$C$3:$E$7,MATCH(G371,'P-07 HACCP score'!$B$3:$B$7,0),MATCH('D-14 Ernst'!C$2,'P-07 HACCP score'!$C$2:$E$2,0))</f>
        <v>0</v>
      </c>
      <c r="AX371" s="6">
        <f>INDEX('P-07 HACCP score'!$C$3:$E$7,MATCH(H371,'P-07 HACCP score'!$B$3:$B$7,0),MATCH('D-14 Ernst'!D$2,'P-07 HACCP score'!$C$2:$E$2,0))</f>
        <v>0</v>
      </c>
      <c r="AY371" s="6">
        <f>INDEX('P-07 HACCP score'!$C$3:$E$7,MATCH(I371,'P-07 HACCP score'!$B$3:$B$7,0),MATCH('D-14 Ernst'!E$2,'P-07 HACCP score'!$C$2:$E$2,0))</f>
        <v>0</v>
      </c>
      <c r="AZ371" s="6">
        <f>INDEX('P-07 HACCP score'!$C$3:$E$7,MATCH(J371,'P-07 HACCP score'!$B$3:$B$7,0),MATCH('D-14 Ernst'!F$2,'P-07 HACCP score'!$C$2:$E$2,0))</f>
        <v>0</v>
      </c>
      <c r="BA371" s="6">
        <f>INDEX('P-07 HACCP score'!$C$3:$E$7,MATCH(K371,'P-07 HACCP score'!$B$3:$B$7,0),MATCH('D-14 Ernst'!G$2,'P-07 HACCP score'!$C$2:$E$2,0))</f>
        <v>0</v>
      </c>
      <c r="BB371" s="6">
        <f>INDEX('P-07 HACCP score'!$C$3:$E$7,MATCH(L371,'P-07 HACCP score'!$B$3:$B$7,0),MATCH('D-14 Ernst'!H$2,'P-07 HACCP score'!$C$2:$E$2,0))</f>
        <v>0</v>
      </c>
      <c r="BC371" s="6">
        <f>INDEX('P-07 HACCP score'!$C$3:$E$7,MATCH(M371,'P-07 HACCP score'!$B$3:$B$7,0),MATCH('D-14 Ernst'!I$2,'P-07 HACCP score'!$C$2:$E$2,0))</f>
        <v>0</v>
      </c>
      <c r="BD371" s="6">
        <f>INDEX('P-07 HACCP score'!$C$3:$E$7,MATCH(N371,'P-07 HACCP score'!$B$3:$B$7,0),MATCH('D-14 Ernst'!J$2,'P-07 HACCP score'!$C$2:$E$2,0))</f>
        <v>0</v>
      </c>
      <c r="BE371" s="6">
        <f>INDEX('P-07 HACCP score'!$C$3:$E$7,MATCH(O371,'P-07 HACCP score'!$B$3:$B$7,0),MATCH('D-14 Ernst'!K$2,'P-07 HACCP score'!$C$2:$E$2,0))</f>
        <v>0</v>
      </c>
      <c r="BF371" s="6">
        <f>INDEX('P-07 HACCP score'!$C$3:$E$7,MATCH(P371,'P-07 HACCP score'!$B$3:$B$7,0),MATCH('D-14 Ernst'!L$2,'P-07 HACCP score'!$C$2:$E$2,0))</f>
        <v>0</v>
      </c>
      <c r="BG371" s="6">
        <f>INDEX('P-07 HACCP score'!$C$3:$E$7,MATCH(Q371,'P-07 HACCP score'!$B$3:$B$7,0),MATCH('D-14 Ernst'!M$2,'P-07 HACCP score'!$C$2:$E$2,0))</f>
        <v>2.5</v>
      </c>
      <c r="BH371" s="6">
        <f>INDEX('P-07 HACCP score'!$C$3:$E$7,MATCH(R371,'P-07 HACCP score'!$B$3:$B$7,0),MATCH('D-14 Ernst'!N$2,'P-07 HACCP score'!$C$2:$E$2,0))</f>
        <v>0</v>
      </c>
      <c r="BI371" s="6">
        <f>INDEX('P-07 HACCP score'!$C$3:$E$7,MATCH(S371,'P-07 HACCP score'!$B$3:$B$7,0),MATCH('D-14 Ernst'!O$2,'P-07 HACCP score'!$C$2:$E$2,0))</f>
        <v>0</v>
      </c>
      <c r="BJ371" s="6">
        <f>INDEX('P-07 HACCP score'!$C$3:$E$7,MATCH(T371,'P-07 HACCP score'!$B$3:$B$7,0),MATCH('D-14 Ernst'!P$2,'P-07 HACCP score'!$C$2:$E$2,0))</f>
        <v>0</v>
      </c>
      <c r="BK371" s="6">
        <f>INDEX('P-07 HACCP score'!$C$3:$E$7,MATCH(U371,'P-07 HACCP score'!$B$3:$B$7,0),MATCH('D-14 Ernst'!Q$2,'P-07 HACCP score'!$C$2:$E$2,0))</f>
        <v>0</v>
      </c>
      <c r="BL371" s="6">
        <f>INDEX('P-07 HACCP score'!$C$3:$E$7,MATCH(V371,'P-07 HACCP score'!$B$3:$B$7,0),MATCH('D-14 Ernst'!R$2,'P-07 HACCP score'!$C$2:$E$2,0))</f>
        <v>0</v>
      </c>
      <c r="BM371" s="6">
        <f>INDEX('P-07 HACCP score'!$C$3:$E$7,MATCH(W371,'P-07 HACCP score'!$B$3:$B$7,0),MATCH('D-14 Ernst'!S$2,'P-07 HACCP score'!$C$2:$E$2,0))</f>
        <v>0</v>
      </c>
      <c r="BN371" s="6">
        <f>INDEX('P-07 HACCP score'!$C$3:$E$7,MATCH(X371,'P-07 HACCP score'!$B$3:$B$7,0),MATCH('D-14 Ernst'!T$2,'P-07 HACCP score'!$C$2:$E$2,0))</f>
        <v>0</v>
      </c>
      <c r="BO371" s="6">
        <f>INDEX('P-07 HACCP score'!$C$3:$E$7,MATCH(Y371,'P-07 HACCP score'!$B$3:$B$7,0),MATCH('D-14 Ernst'!U$2,'P-07 HACCP score'!$C$2:$E$2,0))</f>
        <v>0</v>
      </c>
      <c r="BP371" s="6">
        <f>INDEX('P-07 HACCP score'!$C$3:$E$7,MATCH(Z371,'P-07 HACCP score'!$B$3:$B$7,0),MATCH('D-14 Ernst'!V$2,'P-07 HACCP score'!$C$2:$E$2,0))</f>
        <v>0</v>
      </c>
      <c r="BQ371" s="6">
        <f>INDEX('P-07 HACCP score'!$C$3:$E$7,MATCH(AA371,'P-07 HACCP score'!$B$3:$B$7,0),MATCH('D-14 Ernst'!W$2,'P-07 HACCP score'!$C$2:$E$2,0))</f>
        <v>0</v>
      </c>
      <c r="BR371" s="6">
        <f>INDEX('P-07 HACCP score'!$C$3:$E$7,MATCH(AB371,'P-07 HACCP score'!$B$3:$B$7,0),MATCH('D-14 Ernst'!X$2,'P-07 HACCP score'!$C$2:$E$2,0))</f>
        <v>0</v>
      </c>
      <c r="BS371" s="6">
        <f>INDEX('P-07 HACCP score'!$C$3:$E$7,MATCH(AC371,'P-07 HACCP score'!$B$3:$B$7,0),MATCH('D-14 Ernst'!Y$2,'P-07 HACCP score'!$C$2:$E$2,0))</f>
        <v>0</v>
      </c>
      <c r="BT371" s="6">
        <f>INDEX('P-07 HACCP score'!$C$3:$E$7,MATCH(AD371,'P-07 HACCP score'!$B$3:$B$7,0),MATCH('D-14 Ernst'!Z$2,'P-07 HACCP score'!$C$2:$E$2,0))</f>
        <v>0</v>
      </c>
      <c r="BU371" s="6">
        <f>INDEX('P-07 HACCP score'!$C$3:$E$7,MATCH(AE371,'P-07 HACCP score'!$B$3:$B$7,0),MATCH('D-14 Ernst'!AA$2,'P-07 HACCP score'!$C$2:$E$2,0))</f>
        <v>0</v>
      </c>
      <c r="BV371" s="6">
        <f>INDEX('P-07 HACCP score'!$C$3:$E$7,MATCH(AF371,'P-07 HACCP score'!$B$3:$B$7,0),MATCH('D-14 Ernst'!AB$2,'P-07 HACCP score'!$C$2:$E$2,0))</f>
        <v>0</v>
      </c>
      <c r="BW371" s="6">
        <f>INDEX('P-07 HACCP score'!$C$3:$E$7,MATCH(AG371,'P-07 HACCP score'!$B$3:$B$7,0),MATCH('D-14 Ernst'!AC$2,'P-07 HACCP score'!$C$2:$E$2,0))</f>
        <v>0</v>
      </c>
      <c r="BX371" s="6">
        <f>INDEX('P-07 HACCP score'!$C$3:$E$7,MATCH(AH371,'P-07 HACCP score'!$B$3:$B$7,0),MATCH('D-14 Ernst'!AD$2,'P-07 HACCP score'!$C$2:$E$2,0))</f>
        <v>0</v>
      </c>
    </row>
    <row r="372" spans="1:76" s="6" customFormat="1" x14ac:dyDescent="0.45">
      <c r="A372" s="47">
        <v>50391</v>
      </c>
      <c r="B372" s="6" t="s">
        <v>782</v>
      </c>
      <c r="C372" s="6" t="s">
        <v>634</v>
      </c>
      <c r="D372" s="46">
        <v>5</v>
      </c>
      <c r="E372" s="22"/>
      <c r="F372" s="22"/>
      <c r="G372" s="22"/>
      <c r="H372" s="25"/>
      <c r="I372" s="25"/>
      <c r="J372" s="25"/>
      <c r="K372" s="25"/>
      <c r="L372" s="25"/>
      <c r="M372" s="22"/>
      <c r="N372" s="22" t="s">
        <v>32</v>
      </c>
      <c r="O372" s="26" t="s">
        <v>32</v>
      </c>
      <c r="P372" s="26" t="s">
        <v>32</v>
      </c>
      <c r="Q372" s="22" t="s">
        <v>32</v>
      </c>
      <c r="R372" s="22"/>
      <c r="S372" s="22"/>
      <c r="T372" s="22"/>
      <c r="U372" s="22"/>
      <c r="V372" s="22"/>
      <c r="W372" s="22"/>
      <c r="X372" s="22" t="s">
        <v>32</v>
      </c>
      <c r="Y372" s="22"/>
      <c r="Z372" s="22"/>
      <c r="AA372" s="22"/>
      <c r="AB372" s="22" t="s">
        <v>32</v>
      </c>
      <c r="AC372" s="22"/>
      <c r="AD372" s="22"/>
      <c r="AE372" s="22"/>
      <c r="AF372" s="22"/>
      <c r="AG372" s="22"/>
      <c r="AH372" s="22"/>
      <c r="AI372" s="4">
        <f>COUNTIF(AU372:AW372,5)+COUNTIF(BC372:BD372,5)+COUNTIF(BG372:BX372,5)+COUNTIF(AU372:AW372,9)+COUNTIF(BC372:BD372,9)+COUNTIF(BG372:BX372,9)</f>
        <v>1</v>
      </c>
      <c r="AJ372" s="4">
        <f>COUNTIF(AU372:AW372,15)+COUNTIF(BC372:BD372,15)+COUNTIF(BG372:BX372,15)+COUNTIF(AU372:AW372,25)+COUNTIF(BC372:BD372,25)+COUNTIF(BG372:BX372,25)</f>
        <v>0</v>
      </c>
      <c r="AK372" s="4" t="str">
        <f>IF(AJ372&gt;=1,"HOOG",IF(AI372&gt;=2,"MIDDEN","LAAG"))</f>
        <v>LAAG</v>
      </c>
      <c r="AL372" s="4" t="str">
        <f>IF(AND(AJ372=1,OR(G372="H",X372="H"),TEXT(D372,0)&lt;&gt;"4"),"J","N" )</f>
        <v>N</v>
      </c>
      <c r="AM372" s="4" t="s">
        <v>34</v>
      </c>
      <c r="AN372" s="80" t="str">
        <f>IF(OR(AM372="J",AL372="J"),"MIDDEN",AK372)</f>
        <v>LAAG</v>
      </c>
      <c r="AO372" s="4" t="s">
        <v>32</v>
      </c>
      <c r="AP372" s="4" t="s">
        <v>33</v>
      </c>
      <c r="AQ372" s="4" t="s">
        <v>34</v>
      </c>
      <c r="AR372" s="4" t="str">
        <f>IF(AND(AO372="H",AP372="K"),"J",IF(OR(AND(AO372="L",AP372="K",AQ372="J"),AND(AO372="H",AP372="G",AQ372="J")),"J","N"))</f>
        <v>N</v>
      </c>
      <c r="AS372" s="4" t="s">
        <v>34</v>
      </c>
      <c r="AT372" s="4" t="str">
        <f>IF(AR372="N",AN372,IF(AN372="LAAG","MIDDEN","HOOG"))</f>
        <v>LAAG</v>
      </c>
      <c r="AU372" s="6">
        <f>INDEX('P-07 HACCP score'!$C$3:$E$7,MATCH(E372,'P-07 HACCP score'!$B$3:$B$7,0),MATCH('D-14 Ernst'!A$2,'P-07 HACCP score'!$C$2:$E$2,0))</f>
        <v>0</v>
      </c>
      <c r="AV372" s="6">
        <f>INDEX('P-07 HACCP score'!$C$3:$E$7,MATCH(F372,'P-07 HACCP score'!$B$3:$B$7,0),MATCH('D-14 Ernst'!B$2,'P-07 HACCP score'!$C$2:$E$2,0))</f>
        <v>0</v>
      </c>
      <c r="AW372" s="6">
        <f>INDEX('P-07 HACCP score'!$C$3:$E$7,MATCH(G372,'P-07 HACCP score'!$B$3:$B$7,0),MATCH('D-14 Ernst'!C$2,'P-07 HACCP score'!$C$2:$E$2,0))</f>
        <v>0</v>
      </c>
      <c r="AX372" s="6">
        <f>INDEX('P-07 HACCP score'!$C$3:$E$7,MATCH(H372,'P-07 HACCP score'!$B$3:$B$7,0),MATCH('D-14 Ernst'!D$2,'P-07 HACCP score'!$C$2:$E$2,0))</f>
        <v>0</v>
      </c>
      <c r="AY372" s="6">
        <f>INDEX('P-07 HACCP score'!$C$3:$E$7,MATCH(I372,'P-07 HACCP score'!$B$3:$B$7,0),MATCH('D-14 Ernst'!E$2,'P-07 HACCP score'!$C$2:$E$2,0))</f>
        <v>0</v>
      </c>
      <c r="AZ372" s="6">
        <f>INDEX('P-07 HACCP score'!$C$3:$E$7,MATCH(J372,'P-07 HACCP score'!$B$3:$B$7,0),MATCH('D-14 Ernst'!F$2,'P-07 HACCP score'!$C$2:$E$2,0))</f>
        <v>0</v>
      </c>
      <c r="BA372" s="6">
        <f>INDEX('P-07 HACCP score'!$C$3:$E$7,MATCH(K372,'P-07 HACCP score'!$B$3:$B$7,0),MATCH('D-14 Ernst'!G$2,'P-07 HACCP score'!$C$2:$E$2,0))</f>
        <v>0</v>
      </c>
      <c r="BB372" s="6">
        <f>INDEX('P-07 HACCP score'!$C$3:$E$7,MATCH(L372,'P-07 HACCP score'!$B$3:$B$7,0),MATCH('D-14 Ernst'!H$2,'P-07 HACCP score'!$C$2:$E$2,0))</f>
        <v>0</v>
      </c>
      <c r="BC372" s="6">
        <f>INDEX('P-07 HACCP score'!$C$3:$E$7,MATCH(M372,'P-07 HACCP score'!$B$3:$B$7,0),MATCH('D-14 Ernst'!I$2,'P-07 HACCP score'!$C$2:$E$2,0))</f>
        <v>0</v>
      </c>
      <c r="BD372" s="6">
        <f>INDEX('P-07 HACCP score'!$C$3:$E$7,MATCH(N372,'P-07 HACCP score'!$B$3:$B$7,0),MATCH('D-14 Ernst'!J$2,'P-07 HACCP score'!$C$2:$E$2,0))</f>
        <v>3</v>
      </c>
      <c r="BE372" s="6">
        <f>INDEX('P-07 HACCP score'!$C$3:$E$7,MATCH(O372,'P-07 HACCP score'!$B$3:$B$7,0),MATCH('D-14 Ernst'!K$2,'P-07 HACCP score'!$C$2:$E$2,0))</f>
        <v>3</v>
      </c>
      <c r="BF372" s="6">
        <f>INDEX('P-07 HACCP score'!$C$3:$E$7,MATCH(P372,'P-07 HACCP score'!$B$3:$B$7,0),MATCH('D-14 Ernst'!L$2,'P-07 HACCP score'!$C$2:$E$2,0))</f>
        <v>3</v>
      </c>
      <c r="BG372" s="6">
        <f>INDEX('P-07 HACCP score'!$C$3:$E$7,MATCH(Q372,'P-07 HACCP score'!$B$3:$B$7,0),MATCH('D-14 Ernst'!M$2,'P-07 HACCP score'!$C$2:$E$2,0))</f>
        <v>5</v>
      </c>
      <c r="BH372" s="6">
        <f>INDEX('P-07 HACCP score'!$C$3:$E$7,MATCH(R372,'P-07 HACCP score'!$B$3:$B$7,0),MATCH('D-14 Ernst'!N$2,'P-07 HACCP score'!$C$2:$E$2,0))</f>
        <v>0</v>
      </c>
      <c r="BI372" s="6">
        <f>INDEX('P-07 HACCP score'!$C$3:$E$7,MATCH(S372,'P-07 HACCP score'!$B$3:$B$7,0),MATCH('D-14 Ernst'!O$2,'P-07 HACCP score'!$C$2:$E$2,0))</f>
        <v>0</v>
      </c>
      <c r="BJ372" s="6">
        <f>INDEX('P-07 HACCP score'!$C$3:$E$7,MATCH(T372,'P-07 HACCP score'!$B$3:$B$7,0),MATCH('D-14 Ernst'!P$2,'P-07 HACCP score'!$C$2:$E$2,0))</f>
        <v>0</v>
      </c>
      <c r="BK372" s="6">
        <f>INDEX('P-07 HACCP score'!$C$3:$E$7,MATCH(U372,'P-07 HACCP score'!$B$3:$B$7,0),MATCH('D-14 Ernst'!Q$2,'P-07 HACCP score'!$C$2:$E$2,0))</f>
        <v>0</v>
      </c>
      <c r="BL372" s="6">
        <f>INDEX('P-07 HACCP score'!$C$3:$E$7,MATCH(V372,'P-07 HACCP score'!$B$3:$B$7,0),MATCH('D-14 Ernst'!R$2,'P-07 HACCP score'!$C$2:$E$2,0))</f>
        <v>0</v>
      </c>
      <c r="BM372" s="6">
        <f>INDEX('P-07 HACCP score'!$C$3:$E$7,MATCH(W372,'P-07 HACCP score'!$B$3:$B$7,0),MATCH('D-14 Ernst'!S$2,'P-07 HACCP score'!$C$2:$E$2,0))</f>
        <v>0</v>
      </c>
      <c r="BN372" s="6">
        <f>INDEX('P-07 HACCP score'!$C$3:$E$7,MATCH(X372,'P-07 HACCP score'!$B$3:$B$7,0),MATCH('D-14 Ernst'!T$2,'P-07 HACCP score'!$C$2:$E$2,0))</f>
        <v>3</v>
      </c>
      <c r="BO372" s="6">
        <f>INDEX('P-07 HACCP score'!$C$3:$E$7,MATCH(Y372,'P-07 HACCP score'!$B$3:$B$7,0),MATCH('D-14 Ernst'!U$2,'P-07 HACCP score'!$C$2:$E$2,0))</f>
        <v>0</v>
      </c>
      <c r="BP372" s="6">
        <f>INDEX('P-07 HACCP score'!$C$3:$E$7,MATCH(Z372,'P-07 HACCP score'!$B$3:$B$7,0),MATCH('D-14 Ernst'!V$2,'P-07 HACCP score'!$C$2:$E$2,0))</f>
        <v>0</v>
      </c>
      <c r="BQ372" s="6">
        <f>INDEX('P-07 HACCP score'!$C$3:$E$7,MATCH(AA372,'P-07 HACCP score'!$B$3:$B$7,0),MATCH('D-14 Ernst'!W$2,'P-07 HACCP score'!$C$2:$E$2,0))</f>
        <v>0</v>
      </c>
      <c r="BR372" s="6">
        <f>INDEX('P-07 HACCP score'!$C$3:$E$7,MATCH(AB372,'P-07 HACCP score'!$B$3:$B$7,0),MATCH('D-14 Ernst'!X$2,'P-07 HACCP score'!$C$2:$E$2,0))</f>
        <v>3</v>
      </c>
      <c r="BS372" s="6">
        <f>INDEX('P-07 HACCP score'!$C$3:$E$7,MATCH(AC372,'P-07 HACCP score'!$B$3:$B$7,0),MATCH('D-14 Ernst'!Y$2,'P-07 HACCP score'!$C$2:$E$2,0))</f>
        <v>0</v>
      </c>
      <c r="BT372" s="6">
        <f>INDEX('P-07 HACCP score'!$C$3:$E$7,MATCH(AD372,'P-07 HACCP score'!$B$3:$B$7,0),MATCH('D-14 Ernst'!Z$2,'P-07 HACCP score'!$C$2:$E$2,0))</f>
        <v>0</v>
      </c>
      <c r="BU372" s="6">
        <f>INDEX('P-07 HACCP score'!$C$3:$E$7,MATCH(AE372,'P-07 HACCP score'!$B$3:$B$7,0),MATCH('D-14 Ernst'!AA$2,'P-07 HACCP score'!$C$2:$E$2,0))</f>
        <v>0</v>
      </c>
      <c r="BV372" s="6">
        <f>INDEX('P-07 HACCP score'!$C$3:$E$7,MATCH(AF372,'P-07 HACCP score'!$B$3:$B$7,0),MATCH('D-14 Ernst'!AB$2,'P-07 HACCP score'!$C$2:$E$2,0))</f>
        <v>0</v>
      </c>
      <c r="BW372" s="6">
        <f>INDEX('P-07 HACCP score'!$C$3:$E$7,MATCH(AG372,'P-07 HACCP score'!$B$3:$B$7,0),MATCH('D-14 Ernst'!AC$2,'P-07 HACCP score'!$C$2:$E$2,0))</f>
        <v>0</v>
      </c>
      <c r="BX372" s="6">
        <f>INDEX('P-07 HACCP score'!$C$3:$E$7,MATCH(AH372,'P-07 HACCP score'!$B$3:$B$7,0),MATCH('D-14 Ernst'!AD$2,'P-07 HACCP score'!$C$2:$E$2,0))</f>
        <v>0</v>
      </c>
    </row>
    <row r="373" spans="1:76" x14ac:dyDescent="0.45">
      <c r="A373" s="47">
        <v>50390</v>
      </c>
      <c r="B373" s="6" t="s">
        <v>342</v>
      </c>
      <c r="C373" s="6" t="s">
        <v>634</v>
      </c>
      <c r="D373" s="46">
        <v>3</v>
      </c>
      <c r="E373" s="22"/>
      <c r="F373" s="22"/>
      <c r="G373" s="22"/>
      <c r="H373" s="25"/>
      <c r="I373" s="25"/>
      <c r="J373" s="25"/>
      <c r="K373" s="25"/>
      <c r="L373" s="25"/>
      <c r="M373" s="22"/>
      <c r="N373" s="22" t="s">
        <v>32</v>
      </c>
      <c r="O373" s="26" t="s">
        <v>32</v>
      </c>
      <c r="P373" s="26"/>
      <c r="Q373" s="22"/>
      <c r="R373" s="22"/>
      <c r="S373" s="22"/>
      <c r="T373" s="22"/>
      <c r="U373" s="22"/>
      <c r="V373" s="22"/>
      <c r="W373" s="22"/>
      <c r="X373" s="22"/>
      <c r="Y373" s="22"/>
      <c r="Z373" s="22"/>
      <c r="AA373" s="22"/>
      <c r="AB373" s="22" t="s">
        <v>32</v>
      </c>
      <c r="AC373" s="22"/>
      <c r="AD373" s="22"/>
      <c r="AE373" s="22"/>
      <c r="AF373" s="22"/>
      <c r="AG373" s="22"/>
      <c r="AH373" s="22"/>
      <c r="AI373" s="4">
        <f>COUNTIF(AU373:AW373,5)+COUNTIF(BC373:BD373,5)+COUNTIF(BG373:BX373,5)+COUNTIF(AU373:AW373,9)+COUNTIF(BC373:BD373,9)+COUNTIF(BG373:BX373,9)</f>
        <v>0</v>
      </c>
      <c r="AJ373" s="4">
        <f>COUNTIF(AU373:AW373,15)+COUNTIF(BC373:BD373,15)+COUNTIF(BG373:BX373,15)+COUNTIF(AU373:AW373,25)+COUNTIF(BC373:BD373,25)+COUNTIF(BG373:BX373,25)</f>
        <v>0</v>
      </c>
      <c r="AK373" s="4" t="str">
        <f>IF(AJ373&gt;=1,"HOOG",IF(AI373&gt;=2,"MIDDEN","LAAG"))</f>
        <v>LAAG</v>
      </c>
      <c r="AL373" s="4" t="str">
        <f>IF(AND(AJ373=1,OR(G373="H",X373="H"),TEXT(D373,0)&lt;&gt;"4"),"J","N" )</f>
        <v>N</v>
      </c>
      <c r="AM373" s="4" t="s">
        <v>34</v>
      </c>
      <c r="AN373" s="80" t="str">
        <f>IF(OR(AM373="J",AL373="J"),"MIDDEN",AK373)</f>
        <v>LAAG</v>
      </c>
      <c r="AO373" s="4" t="s">
        <v>32</v>
      </c>
      <c r="AP373" s="4" t="s">
        <v>33</v>
      </c>
      <c r="AQ373" s="4" t="s">
        <v>34</v>
      </c>
      <c r="AR373" s="4" t="str">
        <f>IF(AND(AO373="H",AP373="K"),"J",IF(OR(AND(AO373="L",AP373="K",AQ373="J"),AND(AO373="H",AP373="G",AQ373="J")),"J","N"))</f>
        <v>N</v>
      </c>
      <c r="AS373" s="4" t="s">
        <v>34</v>
      </c>
      <c r="AT373" s="4" t="str">
        <f>IF(AR373="N",AN373,IF(AN373="LAAG","MIDDEN","HOOG"))</f>
        <v>LAAG</v>
      </c>
      <c r="AU373" s="6">
        <f>INDEX('P-07 HACCP score'!$C$3:$E$7,MATCH(E373,'P-07 HACCP score'!$B$3:$B$7,0),MATCH('D-14 Ernst'!A$2,'P-07 HACCP score'!$C$2:$E$2,0))</f>
        <v>0</v>
      </c>
      <c r="AV373" s="6">
        <f>INDEX('P-07 HACCP score'!$C$3:$E$7,MATCH(F373,'P-07 HACCP score'!$B$3:$B$7,0),MATCH('D-14 Ernst'!B$2,'P-07 HACCP score'!$C$2:$E$2,0))</f>
        <v>0</v>
      </c>
      <c r="AW373" s="6">
        <f>INDEX('P-07 HACCP score'!$C$3:$E$7,MATCH(G373,'P-07 HACCP score'!$B$3:$B$7,0),MATCH('D-14 Ernst'!C$2,'P-07 HACCP score'!$C$2:$E$2,0))</f>
        <v>0</v>
      </c>
      <c r="AX373" s="6">
        <f>INDEX('P-07 HACCP score'!$C$3:$E$7,MATCH(H373,'P-07 HACCP score'!$B$3:$B$7,0),MATCH('D-14 Ernst'!D$2,'P-07 HACCP score'!$C$2:$E$2,0))</f>
        <v>0</v>
      </c>
      <c r="AY373" s="6">
        <f>INDEX('P-07 HACCP score'!$C$3:$E$7,MATCH(I373,'P-07 HACCP score'!$B$3:$B$7,0),MATCH('D-14 Ernst'!E$2,'P-07 HACCP score'!$C$2:$E$2,0))</f>
        <v>0</v>
      </c>
      <c r="AZ373" s="6">
        <f>INDEX('P-07 HACCP score'!$C$3:$E$7,MATCH(J373,'P-07 HACCP score'!$B$3:$B$7,0),MATCH('D-14 Ernst'!F$2,'P-07 HACCP score'!$C$2:$E$2,0))</f>
        <v>0</v>
      </c>
      <c r="BA373" s="6">
        <f>INDEX('P-07 HACCP score'!$C$3:$E$7,MATCH(K373,'P-07 HACCP score'!$B$3:$B$7,0),MATCH('D-14 Ernst'!G$2,'P-07 HACCP score'!$C$2:$E$2,0))</f>
        <v>0</v>
      </c>
      <c r="BB373" s="6">
        <f>INDEX('P-07 HACCP score'!$C$3:$E$7,MATCH(L373,'P-07 HACCP score'!$B$3:$B$7,0),MATCH('D-14 Ernst'!H$2,'P-07 HACCP score'!$C$2:$E$2,0))</f>
        <v>0</v>
      </c>
      <c r="BC373" s="6">
        <f>INDEX('P-07 HACCP score'!$C$3:$E$7,MATCH(M373,'P-07 HACCP score'!$B$3:$B$7,0),MATCH('D-14 Ernst'!I$2,'P-07 HACCP score'!$C$2:$E$2,0))</f>
        <v>0</v>
      </c>
      <c r="BD373" s="6">
        <f>INDEX('P-07 HACCP score'!$C$3:$E$7,MATCH(N373,'P-07 HACCP score'!$B$3:$B$7,0),MATCH('D-14 Ernst'!J$2,'P-07 HACCP score'!$C$2:$E$2,0))</f>
        <v>3</v>
      </c>
      <c r="BE373" s="6">
        <f>INDEX('P-07 HACCP score'!$C$3:$E$7,MATCH(O373,'P-07 HACCP score'!$B$3:$B$7,0),MATCH('D-14 Ernst'!K$2,'P-07 HACCP score'!$C$2:$E$2,0))</f>
        <v>3</v>
      </c>
      <c r="BF373" s="6">
        <f>INDEX('P-07 HACCP score'!$C$3:$E$7,MATCH(P373,'P-07 HACCP score'!$B$3:$B$7,0),MATCH('D-14 Ernst'!L$2,'P-07 HACCP score'!$C$2:$E$2,0))</f>
        <v>0</v>
      </c>
      <c r="BG373" s="6">
        <f>INDEX('P-07 HACCP score'!$C$3:$E$7,MATCH(Q373,'P-07 HACCP score'!$B$3:$B$7,0),MATCH('D-14 Ernst'!M$2,'P-07 HACCP score'!$C$2:$E$2,0))</f>
        <v>0</v>
      </c>
      <c r="BH373" s="6">
        <f>INDEX('P-07 HACCP score'!$C$3:$E$7,MATCH(R373,'P-07 HACCP score'!$B$3:$B$7,0),MATCH('D-14 Ernst'!N$2,'P-07 HACCP score'!$C$2:$E$2,0))</f>
        <v>0</v>
      </c>
      <c r="BI373" s="6">
        <f>INDEX('P-07 HACCP score'!$C$3:$E$7,MATCH(S373,'P-07 HACCP score'!$B$3:$B$7,0),MATCH('D-14 Ernst'!O$2,'P-07 HACCP score'!$C$2:$E$2,0))</f>
        <v>0</v>
      </c>
      <c r="BJ373" s="6">
        <f>INDEX('P-07 HACCP score'!$C$3:$E$7,MATCH(T373,'P-07 HACCP score'!$B$3:$B$7,0),MATCH('D-14 Ernst'!P$2,'P-07 HACCP score'!$C$2:$E$2,0))</f>
        <v>0</v>
      </c>
      <c r="BK373" s="6">
        <f>INDEX('P-07 HACCP score'!$C$3:$E$7,MATCH(U373,'P-07 HACCP score'!$B$3:$B$7,0),MATCH('D-14 Ernst'!Q$2,'P-07 HACCP score'!$C$2:$E$2,0))</f>
        <v>0</v>
      </c>
      <c r="BL373" s="6">
        <f>INDEX('P-07 HACCP score'!$C$3:$E$7,MATCH(V373,'P-07 HACCP score'!$B$3:$B$7,0),MATCH('D-14 Ernst'!R$2,'P-07 HACCP score'!$C$2:$E$2,0))</f>
        <v>0</v>
      </c>
      <c r="BM373" s="6">
        <f>INDEX('P-07 HACCP score'!$C$3:$E$7,MATCH(W373,'P-07 HACCP score'!$B$3:$B$7,0),MATCH('D-14 Ernst'!S$2,'P-07 HACCP score'!$C$2:$E$2,0))</f>
        <v>0</v>
      </c>
      <c r="BN373" s="6">
        <f>INDEX('P-07 HACCP score'!$C$3:$E$7,MATCH(X373,'P-07 HACCP score'!$B$3:$B$7,0),MATCH('D-14 Ernst'!T$2,'P-07 HACCP score'!$C$2:$E$2,0))</f>
        <v>0</v>
      </c>
      <c r="BO373" s="6">
        <f>INDEX('P-07 HACCP score'!$C$3:$E$7,MATCH(Y373,'P-07 HACCP score'!$B$3:$B$7,0),MATCH('D-14 Ernst'!U$2,'P-07 HACCP score'!$C$2:$E$2,0))</f>
        <v>0</v>
      </c>
      <c r="BP373" s="6">
        <f>INDEX('P-07 HACCP score'!$C$3:$E$7,MATCH(Z373,'P-07 HACCP score'!$B$3:$B$7,0),MATCH('D-14 Ernst'!V$2,'P-07 HACCP score'!$C$2:$E$2,0))</f>
        <v>0</v>
      </c>
      <c r="BQ373" s="6">
        <f>INDEX('P-07 HACCP score'!$C$3:$E$7,MATCH(AA373,'P-07 HACCP score'!$B$3:$B$7,0),MATCH('D-14 Ernst'!W$2,'P-07 HACCP score'!$C$2:$E$2,0))</f>
        <v>0</v>
      </c>
      <c r="BR373" s="6">
        <f>INDEX('P-07 HACCP score'!$C$3:$E$7,MATCH(AB373,'P-07 HACCP score'!$B$3:$B$7,0),MATCH('D-14 Ernst'!X$2,'P-07 HACCP score'!$C$2:$E$2,0))</f>
        <v>3</v>
      </c>
      <c r="BS373" s="6">
        <f>INDEX('P-07 HACCP score'!$C$3:$E$7,MATCH(AC373,'P-07 HACCP score'!$B$3:$B$7,0),MATCH('D-14 Ernst'!Y$2,'P-07 HACCP score'!$C$2:$E$2,0))</f>
        <v>0</v>
      </c>
      <c r="BT373" s="6">
        <f>INDEX('P-07 HACCP score'!$C$3:$E$7,MATCH(AD373,'P-07 HACCP score'!$B$3:$B$7,0),MATCH('D-14 Ernst'!Z$2,'P-07 HACCP score'!$C$2:$E$2,0))</f>
        <v>0</v>
      </c>
      <c r="BU373" s="6">
        <f>INDEX('P-07 HACCP score'!$C$3:$E$7,MATCH(AE373,'P-07 HACCP score'!$B$3:$B$7,0),MATCH('D-14 Ernst'!AA$2,'P-07 HACCP score'!$C$2:$E$2,0))</f>
        <v>0</v>
      </c>
      <c r="BV373" s="6">
        <f>INDEX('P-07 HACCP score'!$C$3:$E$7,MATCH(AF373,'P-07 HACCP score'!$B$3:$B$7,0),MATCH('D-14 Ernst'!AB$2,'P-07 HACCP score'!$C$2:$E$2,0))</f>
        <v>0</v>
      </c>
      <c r="BW373" s="6">
        <f>INDEX('P-07 HACCP score'!$C$3:$E$7,MATCH(AG373,'P-07 HACCP score'!$B$3:$B$7,0),MATCH('D-14 Ernst'!AC$2,'P-07 HACCP score'!$C$2:$E$2,0))</f>
        <v>0</v>
      </c>
      <c r="BX373" s="6">
        <f>INDEX('P-07 HACCP score'!$C$3:$E$7,MATCH(AH373,'P-07 HACCP score'!$B$3:$B$7,0),MATCH('D-14 Ernst'!AD$2,'P-07 HACCP score'!$C$2:$E$2,0))</f>
        <v>0</v>
      </c>
    </row>
    <row r="374" spans="1:76" s="6" customFormat="1" x14ac:dyDescent="0.45">
      <c r="A374" s="47">
        <v>30750</v>
      </c>
      <c r="B374" s="6" t="s">
        <v>646</v>
      </c>
      <c r="C374" s="6" t="s">
        <v>64</v>
      </c>
      <c r="D374" s="21" t="s">
        <v>60</v>
      </c>
      <c r="E374" s="22"/>
      <c r="F374" s="22"/>
      <c r="G374" s="22"/>
      <c r="H374" s="25"/>
      <c r="I374" s="25"/>
      <c r="J374" s="25"/>
      <c r="K374" s="25"/>
      <c r="L374" s="25"/>
      <c r="M374" s="22"/>
      <c r="N374" s="22" t="s">
        <v>32</v>
      </c>
      <c r="O374" s="26" t="s">
        <v>32</v>
      </c>
      <c r="P374" s="26" t="s">
        <v>32</v>
      </c>
      <c r="Q374" s="22" t="s">
        <v>32</v>
      </c>
      <c r="R374" s="22"/>
      <c r="S374" s="22"/>
      <c r="T374" s="22"/>
      <c r="U374" s="22"/>
      <c r="V374" s="22"/>
      <c r="W374" s="22"/>
      <c r="X374" s="22"/>
      <c r="Y374" s="22"/>
      <c r="Z374" s="22"/>
      <c r="AA374" s="22"/>
      <c r="AB374" s="22"/>
      <c r="AC374" s="22"/>
      <c r="AD374" s="22"/>
      <c r="AE374" s="22"/>
      <c r="AF374" s="22"/>
      <c r="AG374" s="22"/>
      <c r="AH374" s="22"/>
      <c r="AI374" s="4">
        <f>COUNTIF(AU374:AW374,5)+COUNTIF(BC374:BD374,5)+COUNTIF(BG374:BX374,5)+COUNTIF(AU374:AW374,9)+COUNTIF(BC374:BD374,9)+COUNTIF(BG374:BX374,9)</f>
        <v>1</v>
      </c>
      <c r="AJ374" s="4">
        <f>COUNTIF(AU374:AW374,15)+COUNTIF(BC374:BD374,15)+COUNTIF(BG374:BX374,15)+COUNTIF(AU374:AW374,25)+COUNTIF(BC374:BD374,25)+COUNTIF(BG374:BX374,25)</f>
        <v>0</v>
      </c>
      <c r="AK374" s="4" t="str">
        <f>IF(AJ374&gt;=1,"HOOG",IF(AI374&gt;=2,"MIDDEN","LAAG"))</f>
        <v>LAAG</v>
      </c>
      <c r="AL374" s="4" t="str">
        <f>IF(AND(AJ374=1,OR(G374="H",X374="H"),TEXT(D374,0)&lt;&gt;"4"),"J","N" )</f>
        <v>N</v>
      </c>
      <c r="AM374" s="4" t="s">
        <v>34</v>
      </c>
      <c r="AN374" s="80" t="str">
        <f>IF(OR(AM374="J",AL374="J"),"MIDDEN",AK374)</f>
        <v>LAAG</v>
      </c>
      <c r="AO374" s="4" t="s">
        <v>32</v>
      </c>
      <c r="AP374" s="4" t="s">
        <v>36</v>
      </c>
      <c r="AQ374" s="4" t="s">
        <v>34</v>
      </c>
      <c r="AR374" s="4" t="str">
        <f>IF(AND(AO374="H",AP374="K"),"J",IF(OR(AND(AO374="L",AP374="K",AQ374="J"),AND(AO374="H",AP374="G",AQ374="J")),"J","N"))</f>
        <v>N</v>
      </c>
      <c r="AS374" s="4" t="s">
        <v>34</v>
      </c>
      <c r="AT374" s="4" t="str">
        <f>IF(AR374="N",AN374,IF(AN374="LAAG","MIDDEN","HOOG"))</f>
        <v>LAAG</v>
      </c>
      <c r="AU374" s="6">
        <f>INDEX('P-07 HACCP score'!$C$3:$E$7,MATCH(E374,'P-07 HACCP score'!$B$3:$B$7,0),MATCH('D-14 Ernst'!A$2,'P-07 HACCP score'!$C$2:$E$2,0))</f>
        <v>0</v>
      </c>
      <c r="AV374" s="6">
        <f>INDEX('P-07 HACCP score'!$C$3:$E$7,MATCH(F374,'P-07 HACCP score'!$B$3:$B$7,0),MATCH('D-14 Ernst'!B$2,'P-07 HACCP score'!$C$2:$E$2,0))</f>
        <v>0</v>
      </c>
      <c r="AW374" s="6">
        <f>INDEX('P-07 HACCP score'!$C$3:$E$7,MATCH(G374,'P-07 HACCP score'!$B$3:$B$7,0),MATCH('D-14 Ernst'!C$2,'P-07 HACCP score'!$C$2:$E$2,0))</f>
        <v>0</v>
      </c>
      <c r="AX374" s="6">
        <f>INDEX('P-07 HACCP score'!$C$3:$E$7,MATCH(H374,'P-07 HACCP score'!$B$3:$B$7,0),MATCH('D-14 Ernst'!D$2,'P-07 HACCP score'!$C$2:$E$2,0))</f>
        <v>0</v>
      </c>
      <c r="AY374" s="6">
        <f>INDEX('P-07 HACCP score'!$C$3:$E$7,MATCH(I374,'P-07 HACCP score'!$B$3:$B$7,0),MATCH('D-14 Ernst'!E$2,'P-07 HACCP score'!$C$2:$E$2,0))</f>
        <v>0</v>
      </c>
      <c r="AZ374" s="6">
        <f>INDEX('P-07 HACCP score'!$C$3:$E$7,MATCH(J374,'P-07 HACCP score'!$B$3:$B$7,0),MATCH('D-14 Ernst'!F$2,'P-07 HACCP score'!$C$2:$E$2,0))</f>
        <v>0</v>
      </c>
      <c r="BA374" s="6">
        <f>INDEX('P-07 HACCP score'!$C$3:$E$7,MATCH(K374,'P-07 HACCP score'!$B$3:$B$7,0),MATCH('D-14 Ernst'!G$2,'P-07 HACCP score'!$C$2:$E$2,0))</f>
        <v>0</v>
      </c>
      <c r="BB374" s="6">
        <f>INDEX('P-07 HACCP score'!$C$3:$E$7,MATCH(L374,'P-07 HACCP score'!$B$3:$B$7,0),MATCH('D-14 Ernst'!H$2,'P-07 HACCP score'!$C$2:$E$2,0))</f>
        <v>0</v>
      </c>
      <c r="BC374" s="6">
        <f>INDEX('P-07 HACCP score'!$C$3:$E$7,MATCH(M374,'P-07 HACCP score'!$B$3:$B$7,0),MATCH('D-14 Ernst'!I$2,'P-07 HACCP score'!$C$2:$E$2,0))</f>
        <v>0</v>
      </c>
      <c r="BD374" s="6">
        <f>INDEX('P-07 HACCP score'!$C$3:$E$7,MATCH(N374,'P-07 HACCP score'!$B$3:$B$7,0),MATCH('D-14 Ernst'!J$2,'P-07 HACCP score'!$C$2:$E$2,0))</f>
        <v>3</v>
      </c>
      <c r="BE374" s="6">
        <f>INDEX('P-07 HACCP score'!$C$3:$E$7,MATCH(O374,'P-07 HACCP score'!$B$3:$B$7,0),MATCH('D-14 Ernst'!K$2,'P-07 HACCP score'!$C$2:$E$2,0))</f>
        <v>3</v>
      </c>
      <c r="BF374" s="6">
        <f>INDEX('P-07 HACCP score'!$C$3:$E$7,MATCH(P374,'P-07 HACCP score'!$B$3:$B$7,0),MATCH('D-14 Ernst'!L$2,'P-07 HACCP score'!$C$2:$E$2,0))</f>
        <v>3</v>
      </c>
      <c r="BG374" s="6">
        <f>INDEX('P-07 HACCP score'!$C$3:$E$7,MATCH(Q374,'P-07 HACCP score'!$B$3:$B$7,0),MATCH('D-14 Ernst'!M$2,'P-07 HACCP score'!$C$2:$E$2,0))</f>
        <v>5</v>
      </c>
      <c r="BH374" s="6">
        <f>INDEX('P-07 HACCP score'!$C$3:$E$7,MATCH(R374,'P-07 HACCP score'!$B$3:$B$7,0),MATCH('D-14 Ernst'!N$2,'P-07 HACCP score'!$C$2:$E$2,0))</f>
        <v>0</v>
      </c>
      <c r="BI374" s="6">
        <f>INDEX('P-07 HACCP score'!$C$3:$E$7,MATCH(S374,'P-07 HACCP score'!$B$3:$B$7,0),MATCH('D-14 Ernst'!O$2,'P-07 HACCP score'!$C$2:$E$2,0))</f>
        <v>0</v>
      </c>
      <c r="BJ374" s="6">
        <f>INDEX('P-07 HACCP score'!$C$3:$E$7,MATCH(T374,'P-07 HACCP score'!$B$3:$B$7,0),MATCH('D-14 Ernst'!P$2,'P-07 HACCP score'!$C$2:$E$2,0))</f>
        <v>0</v>
      </c>
      <c r="BK374" s="6">
        <f>INDEX('P-07 HACCP score'!$C$3:$E$7,MATCH(U374,'P-07 HACCP score'!$B$3:$B$7,0),MATCH('D-14 Ernst'!Q$2,'P-07 HACCP score'!$C$2:$E$2,0))</f>
        <v>0</v>
      </c>
      <c r="BL374" s="6">
        <f>INDEX('P-07 HACCP score'!$C$3:$E$7,MATCH(V374,'P-07 HACCP score'!$B$3:$B$7,0),MATCH('D-14 Ernst'!R$2,'P-07 HACCP score'!$C$2:$E$2,0))</f>
        <v>0</v>
      </c>
      <c r="BM374" s="6">
        <f>INDEX('P-07 HACCP score'!$C$3:$E$7,MATCH(W374,'P-07 HACCP score'!$B$3:$B$7,0),MATCH('D-14 Ernst'!S$2,'P-07 HACCP score'!$C$2:$E$2,0))</f>
        <v>0</v>
      </c>
      <c r="BN374" s="6">
        <f>INDEX('P-07 HACCP score'!$C$3:$E$7,MATCH(X374,'P-07 HACCP score'!$B$3:$B$7,0),MATCH('D-14 Ernst'!T$2,'P-07 HACCP score'!$C$2:$E$2,0))</f>
        <v>0</v>
      </c>
      <c r="BO374" s="6">
        <f>INDEX('P-07 HACCP score'!$C$3:$E$7,MATCH(Y374,'P-07 HACCP score'!$B$3:$B$7,0),MATCH('D-14 Ernst'!U$2,'P-07 HACCP score'!$C$2:$E$2,0))</f>
        <v>0</v>
      </c>
      <c r="BP374" s="6">
        <f>INDEX('P-07 HACCP score'!$C$3:$E$7,MATCH(Z374,'P-07 HACCP score'!$B$3:$B$7,0),MATCH('D-14 Ernst'!V$2,'P-07 HACCP score'!$C$2:$E$2,0))</f>
        <v>0</v>
      </c>
      <c r="BQ374" s="6">
        <f>INDEX('P-07 HACCP score'!$C$3:$E$7,MATCH(AA374,'P-07 HACCP score'!$B$3:$B$7,0),MATCH('D-14 Ernst'!W$2,'P-07 HACCP score'!$C$2:$E$2,0))</f>
        <v>0</v>
      </c>
      <c r="BR374" s="6">
        <f>INDEX('P-07 HACCP score'!$C$3:$E$7,MATCH(AB374,'P-07 HACCP score'!$B$3:$B$7,0),MATCH('D-14 Ernst'!X$2,'P-07 HACCP score'!$C$2:$E$2,0))</f>
        <v>0</v>
      </c>
      <c r="BS374" s="6">
        <f>INDEX('P-07 HACCP score'!$C$3:$E$7,MATCH(AC374,'P-07 HACCP score'!$B$3:$B$7,0),MATCH('D-14 Ernst'!Y$2,'P-07 HACCP score'!$C$2:$E$2,0))</f>
        <v>0</v>
      </c>
      <c r="BT374" s="6">
        <f>INDEX('P-07 HACCP score'!$C$3:$E$7,MATCH(AD374,'P-07 HACCP score'!$B$3:$B$7,0),MATCH('D-14 Ernst'!Z$2,'P-07 HACCP score'!$C$2:$E$2,0))</f>
        <v>0</v>
      </c>
      <c r="BU374" s="6">
        <f>INDEX('P-07 HACCP score'!$C$3:$E$7,MATCH(AE374,'P-07 HACCP score'!$B$3:$B$7,0),MATCH('D-14 Ernst'!AA$2,'P-07 HACCP score'!$C$2:$E$2,0))</f>
        <v>0</v>
      </c>
      <c r="BV374" s="6">
        <f>INDEX('P-07 HACCP score'!$C$3:$E$7,MATCH(AF374,'P-07 HACCP score'!$B$3:$B$7,0),MATCH('D-14 Ernst'!AB$2,'P-07 HACCP score'!$C$2:$E$2,0))</f>
        <v>0</v>
      </c>
      <c r="BW374" s="6">
        <f>INDEX('P-07 HACCP score'!$C$3:$E$7,MATCH(AG374,'P-07 HACCP score'!$B$3:$B$7,0),MATCH('D-14 Ernst'!AC$2,'P-07 HACCP score'!$C$2:$E$2,0))</f>
        <v>0</v>
      </c>
      <c r="BX374" s="6">
        <f>INDEX('P-07 HACCP score'!$C$3:$E$7,MATCH(AH374,'P-07 HACCP score'!$B$3:$B$7,0),MATCH('D-14 Ernst'!AD$2,'P-07 HACCP score'!$C$2:$E$2,0))</f>
        <v>0</v>
      </c>
    </row>
    <row r="375" spans="1:76" s="6" customFormat="1" x14ac:dyDescent="0.45">
      <c r="A375" s="47">
        <v>30330</v>
      </c>
      <c r="B375" s="6" t="s">
        <v>343</v>
      </c>
      <c r="C375" s="6" t="s">
        <v>147</v>
      </c>
      <c r="D375" s="21" t="s">
        <v>60</v>
      </c>
      <c r="E375" s="22"/>
      <c r="F375" s="22"/>
      <c r="G375" s="22"/>
      <c r="H375" s="25"/>
      <c r="I375" s="25"/>
      <c r="J375" s="25"/>
      <c r="K375" s="25"/>
      <c r="L375" s="25"/>
      <c r="M375" s="22"/>
      <c r="N375" s="22"/>
      <c r="O375" s="26"/>
      <c r="P375" s="26"/>
      <c r="Q375" s="22"/>
      <c r="R375" s="22"/>
      <c r="S375" s="22"/>
      <c r="T375" s="22"/>
      <c r="U375" s="22"/>
      <c r="V375" s="22"/>
      <c r="W375" s="22"/>
      <c r="X375" s="22"/>
      <c r="Y375" s="22"/>
      <c r="Z375" s="22"/>
      <c r="AA375" s="22"/>
      <c r="AB375" s="22"/>
      <c r="AC375" s="22"/>
      <c r="AD375" s="22"/>
      <c r="AE375" s="22"/>
      <c r="AF375" s="22"/>
      <c r="AG375" s="22"/>
      <c r="AH375" s="22"/>
      <c r="AI375" s="4">
        <f>COUNTIF(AU375:AW375,5)+COUNTIF(BC375:BD375,5)+COUNTIF(BG375:BX375,5)+COUNTIF(AU375:AW375,9)+COUNTIF(BC375:BD375,9)+COUNTIF(BG375:BX375,9)</f>
        <v>0</v>
      </c>
      <c r="AJ375" s="4">
        <f>COUNTIF(AU375:AW375,15)+COUNTIF(BC375:BD375,15)+COUNTIF(BG375:BX375,15)+COUNTIF(AU375:AW375,25)+COUNTIF(BC375:BD375,25)+COUNTIF(BG375:BX375,25)</f>
        <v>0</v>
      </c>
      <c r="AK375" s="4" t="str">
        <f>IF(AJ375&gt;=1,"HOOG",IF(AI375&gt;=2,"MIDDEN","LAAG"))</f>
        <v>LAAG</v>
      </c>
      <c r="AL375" s="4" t="str">
        <f>IF(AND(AJ375=1,OR(G375="H",X375="H"),TEXT(D375,0)&lt;&gt;"4"),"J","N" )</f>
        <v>N</v>
      </c>
      <c r="AM375" s="4" t="s">
        <v>34</v>
      </c>
      <c r="AN375" s="80" t="str">
        <f>IF(OR(AM375="J",AL375="J"),"MIDDEN",AK375)</f>
        <v>LAAG</v>
      </c>
      <c r="AO375" s="4" t="s">
        <v>32</v>
      </c>
      <c r="AP375" s="4" t="s">
        <v>36</v>
      </c>
      <c r="AQ375" s="4" t="s">
        <v>34</v>
      </c>
      <c r="AR375" s="4" t="str">
        <f>IF(AND(AO375="H",AP375="K"),"J",IF(OR(AND(AO375="L",AP375="K",AQ375="J"),AND(AO375="H",AP375="G",AQ375="J")),"J","N"))</f>
        <v>N</v>
      </c>
      <c r="AS375" s="4" t="s">
        <v>34</v>
      </c>
      <c r="AT375" s="4" t="str">
        <f>IF(AR375="N",AN375,IF(AN375="LAAG","MIDDEN","HOOG"))</f>
        <v>LAAG</v>
      </c>
      <c r="AU375" s="6">
        <f>INDEX('P-07 HACCP score'!$C$3:$E$7,MATCH(E375,'P-07 HACCP score'!$B$3:$B$7,0),MATCH('D-14 Ernst'!A$2,'P-07 HACCP score'!$C$2:$E$2,0))</f>
        <v>0</v>
      </c>
      <c r="AV375" s="6">
        <f>INDEX('P-07 HACCP score'!$C$3:$E$7,MATCH(F375,'P-07 HACCP score'!$B$3:$B$7,0),MATCH('D-14 Ernst'!B$2,'P-07 HACCP score'!$C$2:$E$2,0))</f>
        <v>0</v>
      </c>
      <c r="AW375" s="6">
        <f>INDEX('P-07 HACCP score'!$C$3:$E$7,MATCH(G375,'P-07 HACCP score'!$B$3:$B$7,0),MATCH('D-14 Ernst'!C$2,'P-07 HACCP score'!$C$2:$E$2,0))</f>
        <v>0</v>
      </c>
      <c r="AX375" s="6">
        <f>INDEX('P-07 HACCP score'!$C$3:$E$7,MATCH(H375,'P-07 HACCP score'!$B$3:$B$7,0),MATCH('D-14 Ernst'!D$2,'P-07 HACCP score'!$C$2:$E$2,0))</f>
        <v>0</v>
      </c>
      <c r="AY375" s="6">
        <f>INDEX('P-07 HACCP score'!$C$3:$E$7,MATCH(I375,'P-07 HACCP score'!$B$3:$B$7,0),MATCH('D-14 Ernst'!E$2,'P-07 HACCP score'!$C$2:$E$2,0))</f>
        <v>0</v>
      </c>
      <c r="AZ375" s="6">
        <f>INDEX('P-07 HACCP score'!$C$3:$E$7,MATCH(J375,'P-07 HACCP score'!$B$3:$B$7,0),MATCH('D-14 Ernst'!F$2,'P-07 HACCP score'!$C$2:$E$2,0))</f>
        <v>0</v>
      </c>
      <c r="BA375" s="6">
        <f>INDEX('P-07 HACCP score'!$C$3:$E$7,MATCH(K375,'P-07 HACCP score'!$B$3:$B$7,0),MATCH('D-14 Ernst'!G$2,'P-07 HACCP score'!$C$2:$E$2,0))</f>
        <v>0</v>
      </c>
      <c r="BB375" s="6">
        <f>INDEX('P-07 HACCP score'!$C$3:$E$7,MATCH(L375,'P-07 HACCP score'!$B$3:$B$7,0),MATCH('D-14 Ernst'!H$2,'P-07 HACCP score'!$C$2:$E$2,0))</f>
        <v>0</v>
      </c>
      <c r="BC375" s="6">
        <f>INDEX('P-07 HACCP score'!$C$3:$E$7,MATCH(M375,'P-07 HACCP score'!$B$3:$B$7,0),MATCH('D-14 Ernst'!I$2,'P-07 HACCP score'!$C$2:$E$2,0))</f>
        <v>0</v>
      </c>
      <c r="BD375" s="6">
        <f>INDEX('P-07 HACCP score'!$C$3:$E$7,MATCH(N375,'P-07 HACCP score'!$B$3:$B$7,0),MATCH('D-14 Ernst'!J$2,'P-07 HACCP score'!$C$2:$E$2,0))</f>
        <v>0</v>
      </c>
      <c r="BE375" s="6">
        <f>INDEX('P-07 HACCP score'!$C$3:$E$7,MATCH(O375,'P-07 HACCP score'!$B$3:$B$7,0),MATCH('D-14 Ernst'!K$2,'P-07 HACCP score'!$C$2:$E$2,0))</f>
        <v>0</v>
      </c>
      <c r="BF375" s="6">
        <f>INDEX('P-07 HACCP score'!$C$3:$E$7,MATCH(P375,'P-07 HACCP score'!$B$3:$B$7,0),MATCH('D-14 Ernst'!L$2,'P-07 HACCP score'!$C$2:$E$2,0))</f>
        <v>0</v>
      </c>
      <c r="BG375" s="6">
        <f>INDEX('P-07 HACCP score'!$C$3:$E$7,MATCH(Q375,'P-07 HACCP score'!$B$3:$B$7,0),MATCH('D-14 Ernst'!M$2,'P-07 HACCP score'!$C$2:$E$2,0))</f>
        <v>0</v>
      </c>
      <c r="BH375" s="6">
        <f>INDEX('P-07 HACCP score'!$C$3:$E$7,MATCH(R375,'P-07 HACCP score'!$B$3:$B$7,0),MATCH('D-14 Ernst'!N$2,'P-07 HACCP score'!$C$2:$E$2,0))</f>
        <v>0</v>
      </c>
      <c r="BI375" s="6">
        <f>INDEX('P-07 HACCP score'!$C$3:$E$7,MATCH(S375,'P-07 HACCP score'!$B$3:$B$7,0),MATCH('D-14 Ernst'!O$2,'P-07 HACCP score'!$C$2:$E$2,0))</f>
        <v>0</v>
      </c>
      <c r="BJ375" s="6">
        <f>INDEX('P-07 HACCP score'!$C$3:$E$7,MATCH(T375,'P-07 HACCP score'!$B$3:$B$7,0),MATCH('D-14 Ernst'!P$2,'P-07 HACCP score'!$C$2:$E$2,0))</f>
        <v>0</v>
      </c>
      <c r="BK375" s="6">
        <f>INDEX('P-07 HACCP score'!$C$3:$E$7,MATCH(U375,'P-07 HACCP score'!$B$3:$B$7,0),MATCH('D-14 Ernst'!Q$2,'P-07 HACCP score'!$C$2:$E$2,0))</f>
        <v>0</v>
      </c>
      <c r="BL375" s="6">
        <f>INDEX('P-07 HACCP score'!$C$3:$E$7,MATCH(V375,'P-07 HACCP score'!$B$3:$B$7,0),MATCH('D-14 Ernst'!R$2,'P-07 HACCP score'!$C$2:$E$2,0))</f>
        <v>0</v>
      </c>
      <c r="BM375" s="6">
        <f>INDEX('P-07 HACCP score'!$C$3:$E$7,MATCH(W375,'P-07 HACCP score'!$B$3:$B$7,0),MATCH('D-14 Ernst'!S$2,'P-07 HACCP score'!$C$2:$E$2,0))</f>
        <v>0</v>
      </c>
      <c r="BN375" s="6">
        <f>INDEX('P-07 HACCP score'!$C$3:$E$7,MATCH(X375,'P-07 HACCP score'!$B$3:$B$7,0),MATCH('D-14 Ernst'!T$2,'P-07 HACCP score'!$C$2:$E$2,0))</f>
        <v>0</v>
      </c>
      <c r="BO375" s="6">
        <f>INDEX('P-07 HACCP score'!$C$3:$E$7,MATCH(Y375,'P-07 HACCP score'!$B$3:$B$7,0),MATCH('D-14 Ernst'!U$2,'P-07 HACCP score'!$C$2:$E$2,0))</f>
        <v>0</v>
      </c>
      <c r="BP375" s="6">
        <f>INDEX('P-07 HACCP score'!$C$3:$E$7,MATCH(Z375,'P-07 HACCP score'!$B$3:$B$7,0),MATCH('D-14 Ernst'!V$2,'P-07 HACCP score'!$C$2:$E$2,0))</f>
        <v>0</v>
      </c>
      <c r="BQ375" s="6">
        <f>INDEX('P-07 HACCP score'!$C$3:$E$7,MATCH(AA375,'P-07 HACCP score'!$B$3:$B$7,0),MATCH('D-14 Ernst'!W$2,'P-07 HACCP score'!$C$2:$E$2,0))</f>
        <v>0</v>
      </c>
      <c r="BR375" s="6">
        <f>INDEX('P-07 HACCP score'!$C$3:$E$7,MATCH(AB375,'P-07 HACCP score'!$B$3:$B$7,0),MATCH('D-14 Ernst'!X$2,'P-07 HACCP score'!$C$2:$E$2,0))</f>
        <v>0</v>
      </c>
      <c r="BS375" s="6">
        <f>INDEX('P-07 HACCP score'!$C$3:$E$7,MATCH(AC375,'P-07 HACCP score'!$B$3:$B$7,0),MATCH('D-14 Ernst'!Y$2,'P-07 HACCP score'!$C$2:$E$2,0))</f>
        <v>0</v>
      </c>
      <c r="BT375" s="6">
        <f>INDEX('P-07 HACCP score'!$C$3:$E$7,MATCH(AD375,'P-07 HACCP score'!$B$3:$B$7,0),MATCH('D-14 Ernst'!Z$2,'P-07 HACCP score'!$C$2:$E$2,0))</f>
        <v>0</v>
      </c>
      <c r="BU375" s="6">
        <f>INDEX('P-07 HACCP score'!$C$3:$E$7,MATCH(AE375,'P-07 HACCP score'!$B$3:$B$7,0),MATCH('D-14 Ernst'!AA$2,'P-07 HACCP score'!$C$2:$E$2,0))</f>
        <v>0</v>
      </c>
      <c r="BV375" s="6">
        <f>INDEX('P-07 HACCP score'!$C$3:$E$7,MATCH(AF375,'P-07 HACCP score'!$B$3:$B$7,0),MATCH('D-14 Ernst'!AB$2,'P-07 HACCP score'!$C$2:$E$2,0))</f>
        <v>0</v>
      </c>
      <c r="BW375" s="6">
        <f>INDEX('P-07 HACCP score'!$C$3:$E$7,MATCH(AG375,'P-07 HACCP score'!$B$3:$B$7,0),MATCH('D-14 Ernst'!AC$2,'P-07 HACCP score'!$C$2:$E$2,0))</f>
        <v>0</v>
      </c>
      <c r="BX375" s="6">
        <f>INDEX('P-07 HACCP score'!$C$3:$E$7,MATCH(AH375,'P-07 HACCP score'!$B$3:$B$7,0),MATCH('D-14 Ernst'!AD$2,'P-07 HACCP score'!$C$2:$E$2,0))</f>
        <v>0</v>
      </c>
    </row>
    <row r="376" spans="1:76" s="6" customFormat="1" x14ac:dyDescent="0.45">
      <c r="A376" s="47">
        <v>30340</v>
      </c>
      <c r="B376" s="6" t="s">
        <v>1074</v>
      </c>
      <c r="C376" s="6" t="s">
        <v>147</v>
      </c>
      <c r="D376" s="21" t="s">
        <v>60</v>
      </c>
      <c r="E376" s="22"/>
      <c r="F376" s="22"/>
      <c r="G376" s="22"/>
      <c r="H376" s="25"/>
      <c r="I376" s="25"/>
      <c r="J376" s="25"/>
      <c r="K376" s="25"/>
      <c r="L376" s="25"/>
      <c r="M376" s="22"/>
      <c r="N376" s="22"/>
      <c r="O376" s="26"/>
      <c r="P376" s="26"/>
      <c r="Q376" s="22"/>
      <c r="R376" s="22"/>
      <c r="S376" s="22"/>
      <c r="T376" s="22"/>
      <c r="U376" s="22"/>
      <c r="V376" s="22"/>
      <c r="W376" s="22"/>
      <c r="X376" s="22"/>
      <c r="Y376" s="22"/>
      <c r="Z376" s="22"/>
      <c r="AA376" s="22"/>
      <c r="AB376" s="22"/>
      <c r="AC376" s="22"/>
      <c r="AD376" s="22"/>
      <c r="AE376" s="22"/>
      <c r="AF376" s="22"/>
      <c r="AG376" s="22"/>
      <c r="AH376" s="22"/>
      <c r="AI376" s="4">
        <f>COUNTIF(AU376:AW376,5)+COUNTIF(BC376:BD376,5)+COUNTIF(BG376:BX376,5)+COUNTIF(AU376:AW376,9)+COUNTIF(BC376:BD376,9)+COUNTIF(BG376:BX376,9)</f>
        <v>0</v>
      </c>
      <c r="AJ376" s="4">
        <f>COUNTIF(AU376:AW376,15)+COUNTIF(BC376:BD376,15)+COUNTIF(BG376:BX376,15)+COUNTIF(AU376:AW376,25)+COUNTIF(BC376:BD376,25)+COUNTIF(BG376:BX376,25)</f>
        <v>0</v>
      </c>
      <c r="AK376" s="4" t="str">
        <f>IF(AJ376&gt;=1,"HOOG",IF(AI376&gt;=2,"MIDDEN","LAAG"))</f>
        <v>LAAG</v>
      </c>
      <c r="AL376" s="4" t="str">
        <f>IF(AND(AJ376=1,OR(G376="H",X376="H"),TEXT(D376,0)&lt;&gt;"4"),"J","N" )</f>
        <v>N</v>
      </c>
      <c r="AM376" s="4" t="s">
        <v>34</v>
      </c>
      <c r="AN376" s="80" t="str">
        <f>IF(OR(AM376="J",AL376="J"),"MIDDEN",AK376)</f>
        <v>LAAG</v>
      </c>
      <c r="AO376" s="4" t="s">
        <v>32</v>
      </c>
      <c r="AP376" s="4" t="s">
        <v>36</v>
      </c>
      <c r="AQ376" s="4" t="s">
        <v>34</v>
      </c>
      <c r="AR376" s="4" t="str">
        <f>IF(AND(AO376="H",AP376="K"),"J",IF(OR(AND(AO376="L",AP376="K",AQ376="J"),AND(AO376="H",AP376="G",AQ376="J")),"J","N"))</f>
        <v>N</v>
      </c>
      <c r="AS376" s="4" t="s">
        <v>34</v>
      </c>
      <c r="AT376" s="4" t="str">
        <f>IF(AR376="N",AN376,IF(AN376="LAAG","MIDDEN","HOOG"))</f>
        <v>LAAG</v>
      </c>
      <c r="AU376" s="6">
        <f>INDEX('P-07 HACCP score'!$C$3:$E$7,MATCH(E376,'P-07 HACCP score'!$B$3:$B$7,0),MATCH('D-14 Ernst'!A$2,'P-07 HACCP score'!$C$2:$E$2,0))</f>
        <v>0</v>
      </c>
      <c r="AV376" s="6">
        <f>INDEX('P-07 HACCP score'!$C$3:$E$7,MATCH(F376,'P-07 HACCP score'!$B$3:$B$7,0),MATCH('D-14 Ernst'!B$2,'P-07 HACCP score'!$C$2:$E$2,0))</f>
        <v>0</v>
      </c>
      <c r="AW376" s="6">
        <f>INDEX('P-07 HACCP score'!$C$3:$E$7,MATCH(G376,'P-07 HACCP score'!$B$3:$B$7,0),MATCH('D-14 Ernst'!C$2,'P-07 HACCP score'!$C$2:$E$2,0))</f>
        <v>0</v>
      </c>
      <c r="AX376" s="6">
        <f>INDEX('P-07 HACCP score'!$C$3:$E$7,MATCH(H376,'P-07 HACCP score'!$B$3:$B$7,0),MATCH('D-14 Ernst'!D$2,'P-07 HACCP score'!$C$2:$E$2,0))</f>
        <v>0</v>
      </c>
      <c r="AY376" s="6">
        <f>INDEX('P-07 HACCP score'!$C$3:$E$7,MATCH(I376,'P-07 HACCP score'!$B$3:$B$7,0),MATCH('D-14 Ernst'!E$2,'P-07 HACCP score'!$C$2:$E$2,0))</f>
        <v>0</v>
      </c>
      <c r="AZ376" s="6">
        <f>INDEX('P-07 HACCP score'!$C$3:$E$7,MATCH(J376,'P-07 HACCP score'!$B$3:$B$7,0),MATCH('D-14 Ernst'!F$2,'P-07 HACCP score'!$C$2:$E$2,0))</f>
        <v>0</v>
      </c>
      <c r="BA376" s="6">
        <f>INDEX('P-07 HACCP score'!$C$3:$E$7,MATCH(K376,'P-07 HACCP score'!$B$3:$B$7,0),MATCH('D-14 Ernst'!G$2,'P-07 HACCP score'!$C$2:$E$2,0))</f>
        <v>0</v>
      </c>
      <c r="BB376" s="6">
        <f>INDEX('P-07 HACCP score'!$C$3:$E$7,MATCH(L376,'P-07 HACCP score'!$B$3:$B$7,0),MATCH('D-14 Ernst'!H$2,'P-07 HACCP score'!$C$2:$E$2,0))</f>
        <v>0</v>
      </c>
      <c r="BC376" s="6">
        <f>INDEX('P-07 HACCP score'!$C$3:$E$7,MATCH(M376,'P-07 HACCP score'!$B$3:$B$7,0),MATCH('D-14 Ernst'!I$2,'P-07 HACCP score'!$C$2:$E$2,0))</f>
        <v>0</v>
      </c>
      <c r="BD376" s="6">
        <f>INDEX('P-07 HACCP score'!$C$3:$E$7,MATCH(N376,'P-07 HACCP score'!$B$3:$B$7,0),MATCH('D-14 Ernst'!J$2,'P-07 HACCP score'!$C$2:$E$2,0))</f>
        <v>0</v>
      </c>
      <c r="BE376" s="6">
        <f>INDEX('P-07 HACCP score'!$C$3:$E$7,MATCH(O376,'P-07 HACCP score'!$B$3:$B$7,0),MATCH('D-14 Ernst'!K$2,'P-07 HACCP score'!$C$2:$E$2,0))</f>
        <v>0</v>
      </c>
      <c r="BF376" s="6">
        <f>INDEX('P-07 HACCP score'!$C$3:$E$7,MATCH(P376,'P-07 HACCP score'!$B$3:$B$7,0),MATCH('D-14 Ernst'!L$2,'P-07 HACCP score'!$C$2:$E$2,0))</f>
        <v>0</v>
      </c>
      <c r="BG376" s="6">
        <f>INDEX('P-07 HACCP score'!$C$3:$E$7,MATCH(Q376,'P-07 HACCP score'!$B$3:$B$7,0),MATCH('D-14 Ernst'!M$2,'P-07 HACCP score'!$C$2:$E$2,0))</f>
        <v>0</v>
      </c>
      <c r="BH376" s="6">
        <f>INDEX('P-07 HACCP score'!$C$3:$E$7,MATCH(R376,'P-07 HACCP score'!$B$3:$B$7,0),MATCH('D-14 Ernst'!N$2,'P-07 HACCP score'!$C$2:$E$2,0))</f>
        <v>0</v>
      </c>
      <c r="BI376" s="6">
        <f>INDEX('P-07 HACCP score'!$C$3:$E$7,MATCH(S376,'P-07 HACCP score'!$B$3:$B$7,0),MATCH('D-14 Ernst'!O$2,'P-07 HACCP score'!$C$2:$E$2,0))</f>
        <v>0</v>
      </c>
      <c r="BJ376" s="6">
        <f>INDEX('P-07 HACCP score'!$C$3:$E$7,MATCH(T376,'P-07 HACCP score'!$B$3:$B$7,0),MATCH('D-14 Ernst'!P$2,'P-07 HACCP score'!$C$2:$E$2,0))</f>
        <v>0</v>
      </c>
      <c r="BK376" s="6">
        <f>INDEX('P-07 HACCP score'!$C$3:$E$7,MATCH(U376,'P-07 HACCP score'!$B$3:$B$7,0),MATCH('D-14 Ernst'!Q$2,'P-07 HACCP score'!$C$2:$E$2,0))</f>
        <v>0</v>
      </c>
      <c r="BL376" s="6">
        <f>INDEX('P-07 HACCP score'!$C$3:$E$7,MATCH(V376,'P-07 HACCP score'!$B$3:$B$7,0),MATCH('D-14 Ernst'!R$2,'P-07 HACCP score'!$C$2:$E$2,0))</f>
        <v>0</v>
      </c>
      <c r="BM376" s="6">
        <f>INDEX('P-07 HACCP score'!$C$3:$E$7,MATCH(W376,'P-07 HACCP score'!$B$3:$B$7,0),MATCH('D-14 Ernst'!S$2,'P-07 HACCP score'!$C$2:$E$2,0))</f>
        <v>0</v>
      </c>
      <c r="BN376" s="6">
        <f>INDEX('P-07 HACCP score'!$C$3:$E$7,MATCH(X376,'P-07 HACCP score'!$B$3:$B$7,0),MATCH('D-14 Ernst'!T$2,'P-07 HACCP score'!$C$2:$E$2,0))</f>
        <v>0</v>
      </c>
      <c r="BO376" s="6">
        <f>INDEX('P-07 HACCP score'!$C$3:$E$7,MATCH(Y376,'P-07 HACCP score'!$B$3:$B$7,0),MATCH('D-14 Ernst'!U$2,'P-07 HACCP score'!$C$2:$E$2,0))</f>
        <v>0</v>
      </c>
      <c r="BP376" s="6">
        <f>INDEX('P-07 HACCP score'!$C$3:$E$7,MATCH(Z376,'P-07 HACCP score'!$B$3:$B$7,0),MATCH('D-14 Ernst'!V$2,'P-07 HACCP score'!$C$2:$E$2,0))</f>
        <v>0</v>
      </c>
      <c r="BQ376" s="6">
        <f>INDEX('P-07 HACCP score'!$C$3:$E$7,MATCH(AA376,'P-07 HACCP score'!$B$3:$B$7,0),MATCH('D-14 Ernst'!W$2,'P-07 HACCP score'!$C$2:$E$2,0))</f>
        <v>0</v>
      </c>
      <c r="BR376" s="6">
        <f>INDEX('P-07 HACCP score'!$C$3:$E$7,MATCH(AB376,'P-07 HACCP score'!$B$3:$B$7,0),MATCH('D-14 Ernst'!X$2,'P-07 HACCP score'!$C$2:$E$2,0))</f>
        <v>0</v>
      </c>
      <c r="BS376" s="6">
        <f>INDEX('P-07 HACCP score'!$C$3:$E$7,MATCH(AC376,'P-07 HACCP score'!$B$3:$B$7,0),MATCH('D-14 Ernst'!Y$2,'P-07 HACCP score'!$C$2:$E$2,0))</f>
        <v>0</v>
      </c>
      <c r="BT376" s="6">
        <f>INDEX('P-07 HACCP score'!$C$3:$E$7,MATCH(AD376,'P-07 HACCP score'!$B$3:$B$7,0),MATCH('D-14 Ernst'!Z$2,'P-07 HACCP score'!$C$2:$E$2,0))</f>
        <v>0</v>
      </c>
      <c r="BU376" s="6">
        <f>INDEX('P-07 HACCP score'!$C$3:$E$7,MATCH(AE376,'P-07 HACCP score'!$B$3:$B$7,0),MATCH('D-14 Ernst'!AA$2,'P-07 HACCP score'!$C$2:$E$2,0))</f>
        <v>0</v>
      </c>
      <c r="BV376" s="6">
        <f>INDEX('P-07 HACCP score'!$C$3:$E$7,MATCH(AF376,'P-07 HACCP score'!$B$3:$B$7,0),MATCH('D-14 Ernst'!AB$2,'P-07 HACCP score'!$C$2:$E$2,0))</f>
        <v>0</v>
      </c>
      <c r="BW376" s="6">
        <f>INDEX('P-07 HACCP score'!$C$3:$E$7,MATCH(AG376,'P-07 HACCP score'!$B$3:$B$7,0),MATCH('D-14 Ernst'!AC$2,'P-07 HACCP score'!$C$2:$E$2,0))</f>
        <v>0</v>
      </c>
      <c r="BX376" s="6">
        <f>INDEX('P-07 HACCP score'!$C$3:$E$7,MATCH(AH376,'P-07 HACCP score'!$B$3:$B$7,0),MATCH('D-14 Ernst'!AD$2,'P-07 HACCP score'!$C$2:$E$2,0))</f>
        <v>0</v>
      </c>
    </row>
    <row r="377" spans="1:76" s="6" customFormat="1" x14ac:dyDescent="0.45">
      <c r="A377" s="92">
        <v>30281</v>
      </c>
      <c r="B377" s="6" t="s">
        <v>1075</v>
      </c>
      <c r="C377" s="6" t="s">
        <v>85</v>
      </c>
      <c r="D377" s="21">
        <v>5</v>
      </c>
      <c r="E377" s="22"/>
      <c r="F377" s="22"/>
      <c r="G377" s="22"/>
      <c r="H377" s="25"/>
      <c r="I377" s="25"/>
      <c r="J377" s="25"/>
      <c r="K377" s="25"/>
      <c r="L377" s="25"/>
      <c r="M377" s="22"/>
      <c r="N377" s="22" t="s">
        <v>32</v>
      </c>
      <c r="O377" s="26" t="s">
        <v>32</v>
      </c>
      <c r="P377" s="26" t="s">
        <v>726</v>
      </c>
      <c r="Q377" s="22" t="s">
        <v>32</v>
      </c>
      <c r="R377" s="22"/>
      <c r="S377" s="22"/>
      <c r="T377" s="22"/>
      <c r="U377" s="22"/>
      <c r="V377" s="22"/>
      <c r="W377" s="22"/>
      <c r="X377" s="22"/>
      <c r="Y377" s="22"/>
      <c r="Z377" s="22"/>
      <c r="AA377" s="22"/>
      <c r="AB377" s="22"/>
      <c r="AC377" s="22"/>
      <c r="AD377" s="22"/>
      <c r="AE377" s="22"/>
      <c r="AF377" s="22"/>
      <c r="AG377" s="22"/>
      <c r="AH377" s="22"/>
      <c r="AI377" s="4">
        <f>COUNTIF(AU377:AW377,5)+COUNTIF(BC377:BD377,5)+COUNTIF(BG377:BX377,5)+COUNTIF(AU377:AW377,9)+COUNTIF(BC377:BD377,9)+COUNTIF(BG377:BX377,9)</f>
        <v>1</v>
      </c>
      <c r="AJ377" s="4">
        <f>COUNTIF(AU377:AW377,15)+COUNTIF(BC377:BD377,15)+COUNTIF(BG377:BX377,15)+COUNTIF(AU377:AW377,25)+COUNTIF(BC377:BD377,25)+COUNTIF(BG377:BX377,25)</f>
        <v>0</v>
      </c>
      <c r="AK377" s="4" t="str">
        <f>IF(AJ377&gt;=1,"HOOG",IF(AI377&gt;=2,"MIDDEN","LAAG"))</f>
        <v>LAAG</v>
      </c>
      <c r="AL377" s="4" t="str">
        <f>IF(AND(AJ377=1,OR(G377="H",X377="H"),TEXT(D377,0)&lt;&gt;"4"),"J","N" )</f>
        <v>N</v>
      </c>
      <c r="AM377" s="4" t="s">
        <v>34</v>
      </c>
      <c r="AN377" s="80" t="str">
        <f>IF(OR(AM377="J",AL377="J"),"MIDDEN",AK377)</f>
        <v>LAAG</v>
      </c>
      <c r="AO377" s="4" t="s">
        <v>32</v>
      </c>
      <c r="AP377" s="4" t="s">
        <v>33</v>
      </c>
      <c r="AQ377" s="4" t="s">
        <v>34</v>
      </c>
      <c r="AR377" s="4" t="str">
        <f>IF(AND(AO377="H",AP377="K"),"J",IF(OR(AND(AO377="L",AP377="K",AQ377="J"),AND(AO377="H",AP377="G",AQ377="J")),"J","N"))</f>
        <v>N</v>
      </c>
      <c r="AS377" s="4" t="s">
        <v>34</v>
      </c>
      <c r="AT377" s="4" t="str">
        <f>IF(AR377="N",AN377,IF(AN377="LAAG","MIDDEN","HOOG"))</f>
        <v>LAAG</v>
      </c>
      <c r="AU377" s="6">
        <f>INDEX('P-07 HACCP score'!$C$3:$E$7,MATCH(E377,'P-07 HACCP score'!$B$3:$B$7,0),MATCH('D-14 Ernst'!A$2,'P-07 HACCP score'!$C$2:$E$2,0))</f>
        <v>0</v>
      </c>
      <c r="AV377" s="6">
        <f>INDEX('P-07 HACCP score'!$C$3:$E$7,MATCH(F377,'P-07 HACCP score'!$B$3:$B$7,0),MATCH('D-14 Ernst'!B$2,'P-07 HACCP score'!$C$2:$E$2,0))</f>
        <v>0</v>
      </c>
      <c r="AW377" s="6">
        <f>INDEX('P-07 HACCP score'!$C$3:$E$7,MATCH(G377,'P-07 HACCP score'!$B$3:$B$7,0),MATCH('D-14 Ernst'!C$2,'P-07 HACCP score'!$C$2:$E$2,0))</f>
        <v>0</v>
      </c>
      <c r="AX377" s="6">
        <f>INDEX('P-07 HACCP score'!$C$3:$E$7,MATCH(H377,'P-07 HACCP score'!$B$3:$B$7,0),MATCH('D-14 Ernst'!D$2,'P-07 HACCP score'!$C$2:$E$2,0))</f>
        <v>0</v>
      </c>
      <c r="AY377" s="6">
        <f>INDEX('P-07 HACCP score'!$C$3:$E$7,MATCH(I377,'P-07 HACCP score'!$B$3:$B$7,0),MATCH('D-14 Ernst'!E$2,'P-07 HACCP score'!$C$2:$E$2,0))</f>
        <v>0</v>
      </c>
      <c r="AZ377" s="6">
        <f>INDEX('P-07 HACCP score'!$C$3:$E$7,MATCH(J377,'P-07 HACCP score'!$B$3:$B$7,0),MATCH('D-14 Ernst'!F$2,'P-07 HACCP score'!$C$2:$E$2,0))</f>
        <v>0</v>
      </c>
      <c r="BA377" s="6">
        <f>INDEX('P-07 HACCP score'!$C$3:$E$7,MATCH(K377,'P-07 HACCP score'!$B$3:$B$7,0),MATCH('D-14 Ernst'!G$2,'P-07 HACCP score'!$C$2:$E$2,0))</f>
        <v>0</v>
      </c>
      <c r="BB377" s="6">
        <f>INDEX('P-07 HACCP score'!$C$3:$E$7,MATCH(L377,'P-07 HACCP score'!$B$3:$B$7,0),MATCH('D-14 Ernst'!H$2,'P-07 HACCP score'!$C$2:$E$2,0))</f>
        <v>0</v>
      </c>
      <c r="BC377" s="6">
        <f>INDEX('P-07 HACCP score'!$C$3:$E$7,MATCH(M377,'P-07 HACCP score'!$B$3:$B$7,0),MATCH('D-14 Ernst'!I$2,'P-07 HACCP score'!$C$2:$E$2,0))</f>
        <v>0</v>
      </c>
      <c r="BD377" s="6">
        <f>INDEX('P-07 HACCP score'!$C$3:$E$7,MATCH(N377,'P-07 HACCP score'!$B$3:$B$7,0),MATCH('D-14 Ernst'!J$2,'P-07 HACCP score'!$C$2:$E$2,0))</f>
        <v>3</v>
      </c>
      <c r="BE377" s="6">
        <f>INDEX('P-07 HACCP score'!$C$3:$E$7,MATCH(O377,'P-07 HACCP score'!$B$3:$B$7,0),MATCH('D-14 Ernst'!K$2,'P-07 HACCP score'!$C$2:$E$2,0))</f>
        <v>3</v>
      </c>
      <c r="BF377" s="6">
        <f>INDEX('P-07 HACCP score'!$C$3:$E$7,MATCH(P377,'P-07 HACCP score'!$B$3:$B$7,0),MATCH('D-14 Ernst'!L$2,'P-07 HACCP score'!$C$2:$E$2,0))</f>
        <v>1.5</v>
      </c>
      <c r="BG377" s="6">
        <f>INDEX('P-07 HACCP score'!$C$3:$E$7,MATCH(Q377,'P-07 HACCP score'!$B$3:$B$7,0),MATCH('D-14 Ernst'!M$2,'P-07 HACCP score'!$C$2:$E$2,0))</f>
        <v>5</v>
      </c>
      <c r="BH377" s="6">
        <f>INDEX('P-07 HACCP score'!$C$3:$E$7,MATCH(R377,'P-07 HACCP score'!$B$3:$B$7,0),MATCH('D-14 Ernst'!N$2,'P-07 HACCP score'!$C$2:$E$2,0))</f>
        <v>0</v>
      </c>
      <c r="BI377" s="6">
        <f>INDEX('P-07 HACCP score'!$C$3:$E$7,MATCH(S377,'P-07 HACCP score'!$B$3:$B$7,0),MATCH('D-14 Ernst'!O$2,'P-07 HACCP score'!$C$2:$E$2,0))</f>
        <v>0</v>
      </c>
      <c r="BJ377" s="6">
        <f>INDEX('P-07 HACCP score'!$C$3:$E$7,MATCH(T377,'P-07 HACCP score'!$B$3:$B$7,0),MATCH('D-14 Ernst'!P$2,'P-07 HACCP score'!$C$2:$E$2,0))</f>
        <v>0</v>
      </c>
      <c r="BK377" s="6">
        <f>INDEX('P-07 HACCP score'!$C$3:$E$7,MATCH(U377,'P-07 HACCP score'!$B$3:$B$7,0),MATCH('D-14 Ernst'!Q$2,'P-07 HACCP score'!$C$2:$E$2,0))</f>
        <v>0</v>
      </c>
      <c r="BL377" s="6">
        <f>INDEX('P-07 HACCP score'!$C$3:$E$7,MATCH(V377,'P-07 HACCP score'!$B$3:$B$7,0),MATCH('D-14 Ernst'!R$2,'P-07 HACCP score'!$C$2:$E$2,0))</f>
        <v>0</v>
      </c>
      <c r="BM377" s="6">
        <f>INDEX('P-07 HACCP score'!$C$3:$E$7,MATCH(W377,'P-07 HACCP score'!$B$3:$B$7,0),MATCH('D-14 Ernst'!S$2,'P-07 HACCP score'!$C$2:$E$2,0))</f>
        <v>0</v>
      </c>
      <c r="BN377" s="6">
        <f>INDEX('P-07 HACCP score'!$C$3:$E$7,MATCH(X377,'P-07 HACCP score'!$B$3:$B$7,0),MATCH('D-14 Ernst'!T$2,'P-07 HACCP score'!$C$2:$E$2,0))</f>
        <v>0</v>
      </c>
      <c r="BO377" s="6">
        <f>INDEX('P-07 HACCP score'!$C$3:$E$7,MATCH(Y377,'P-07 HACCP score'!$B$3:$B$7,0),MATCH('D-14 Ernst'!U$2,'P-07 HACCP score'!$C$2:$E$2,0))</f>
        <v>0</v>
      </c>
      <c r="BP377" s="6">
        <f>INDEX('P-07 HACCP score'!$C$3:$E$7,MATCH(Z377,'P-07 HACCP score'!$B$3:$B$7,0),MATCH('D-14 Ernst'!V$2,'P-07 HACCP score'!$C$2:$E$2,0))</f>
        <v>0</v>
      </c>
      <c r="BQ377" s="6">
        <f>INDEX('P-07 HACCP score'!$C$3:$E$7,MATCH(AA377,'P-07 HACCP score'!$B$3:$B$7,0),MATCH('D-14 Ernst'!W$2,'P-07 HACCP score'!$C$2:$E$2,0))</f>
        <v>0</v>
      </c>
      <c r="BR377" s="6">
        <f>INDEX('P-07 HACCP score'!$C$3:$E$7,MATCH(AB377,'P-07 HACCP score'!$B$3:$B$7,0),MATCH('D-14 Ernst'!X$2,'P-07 HACCP score'!$C$2:$E$2,0))</f>
        <v>0</v>
      </c>
      <c r="BS377" s="6">
        <f>INDEX('P-07 HACCP score'!$C$3:$E$7,MATCH(AC377,'P-07 HACCP score'!$B$3:$B$7,0),MATCH('D-14 Ernst'!Y$2,'P-07 HACCP score'!$C$2:$E$2,0))</f>
        <v>0</v>
      </c>
      <c r="BT377" s="6">
        <f>INDEX('P-07 HACCP score'!$C$3:$E$7,MATCH(AD377,'P-07 HACCP score'!$B$3:$B$7,0),MATCH('D-14 Ernst'!Z$2,'P-07 HACCP score'!$C$2:$E$2,0))</f>
        <v>0</v>
      </c>
      <c r="BU377" s="6">
        <f>INDEX('P-07 HACCP score'!$C$3:$E$7,MATCH(AE377,'P-07 HACCP score'!$B$3:$B$7,0),MATCH('D-14 Ernst'!AA$2,'P-07 HACCP score'!$C$2:$E$2,0))</f>
        <v>0</v>
      </c>
      <c r="BV377" s="6">
        <f>INDEX('P-07 HACCP score'!$C$3:$E$7,MATCH(AF377,'P-07 HACCP score'!$B$3:$B$7,0),MATCH('D-14 Ernst'!AB$2,'P-07 HACCP score'!$C$2:$E$2,0))</f>
        <v>0</v>
      </c>
      <c r="BW377" s="6">
        <f>INDEX('P-07 HACCP score'!$C$3:$E$7,MATCH(AG377,'P-07 HACCP score'!$B$3:$B$7,0),MATCH('D-14 Ernst'!AC$2,'P-07 HACCP score'!$C$2:$E$2,0))</f>
        <v>0</v>
      </c>
      <c r="BX377" s="6">
        <f>INDEX('P-07 HACCP score'!$C$3:$E$7,MATCH(AH377,'P-07 HACCP score'!$B$3:$B$7,0),MATCH('D-14 Ernst'!AD$2,'P-07 HACCP score'!$C$2:$E$2,0))</f>
        <v>0</v>
      </c>
    </row>
    <row r="378" spans="1:76" x14ac:dyDescent="0.45">
      <c r="A378" s="47">
        <v>52730</v>
      </c>
      <c r="B378" s="6" t="s">
        <v>344</v>
      </c>
      <c r="C378" s="6" t="s">
        <v>633</v>
      </c>
      <c r="D378" s="21" t="s">
        <v>60</v>
      </c>
      <c r="E378" s="22"/>
      <c r="F378" s="22"/>
      <c r="G378" s="22"/>
      <c r="H378" s="25"/>
      <c r="I378" s="25"/>
      <c r="J378" s="25"/>
      <c r="K378" s="25"/>
      <c r="L378" s="25"/>
      <c r="M378" s="22"/>
      <c r="N378" s="42" t="s">
        <v>726</v>
      </c>
      <c r="O378" s="45" t="s">
        <v>726</v>
      </c>
      <c r="P378" s="45" t="s">
        <v>726</v>
      </c>
      <c r="Q378" s="42" t="s">
        <v>726</v>
      </c>
      <c r="R378" s="22"/>
      <c r="S378" s="22"/>
      <c r="T378" s="22"/>
      <c r="U378" s="22"/>
      <c r="V378" s="22"/>
      <c r="W378" s="22"/>
      <c r="X378" s="22"/>
      <c r="Y378" s="22"/>
      <c r="Z378" s="22"/>
      <c r="AA378" s="22"/>
      <c r="AB378" s="22"/>
      <c r="AC378" s="22"/>
      <c r="AD378" s="22"/>
      <c r="AE378" s="22"/>
      <c r="AF378" s="22"/>
      <c r="AG378" s="22"/>
      <c r="AH378" s="22"/>
      <c r="AI378" s="4">
        <f>COUNTIF(AU378:AW378,5)+COUNTIF(BC378:BD378,5)+COUNTIF(BG378:BX378,5)+COUNTIF(AU378:AW378,9)+COUNTIF(BC378:BD378,9)+COUNTIF(BG378:BX378,9)</f>
        <v>0</v>
      </c>
      <c r="AJ378" s="4">
        <f>COUNTIF(AU378:AW378,15)+COUNTIF(BC378:BD378,15)+COUNTIF(BG378:BX378,15)+COUNTIF(AU378:AW378,25)+COUNTIF(BC378:BD378,25)+COUNTIF(BG378:BX378,25)</f>
        <v>0</v>
      </c>
      <c r="AK378" s="4" t="str">
        <f>IF(AJ378&gt;=1,"HOOG",IF(AI378&gt;=2,"MIDDEN","LAAG"))</f>
        <v>LAAG</v>
      </c>
      <c r="AL378" s="4" t="str">
        <f>IF(AND(AJ378=1,OR(G378="H",X378="H"),TEXT(D378,0)&lt;&gt;"4"),"J","N" )</f>
        <v>N</v>
      </c>
      <c r="AM378" s="4" t="s">
        <v>34</v>
      </c>
      <c r="AN378" s="80" t="str">
        <f>IF(OR(AM378="J",AL378="J"),"MIDDEN",AK378)</f>
        <v>LAAG</v>
      </c>
      <c r="AO378" s="4" t="s">
        <v>32</v>
      </c>
      <c r="AP378" s="4" t="s">
        <v>36</v>
      </c>
      <c r="AQ378" s="4" t="s">
        <v>34</v>
      </c>
      <c r="AR378" s="4" t="str">
        <f>IF(AND(AO378="H",AP378="K"),"J",IF(OR(AND(AO378="L",AP378="K",AQ378="J"),AND(AO378="H",AP378="G",AQ378="J")),"J","N"))</f>
        <v>N</v>
      </c>
      <c r="AS378" s="4" t="s">
        <v>34</v>
      </c>
      <c r="AT378" s="4" t="str">
        <f>IF(AR378="N",AN378,IF(AN378="LAAG","MIDDEN","HOOG"))</f>
        <v>LAAG</v>
      </c>
      <c r="AU378" s="6">
        <f>INDEX('P-07 HACCP score'!$C$3:$E$7,MATCH(E378,'P-07 HACCP score'!$B$3:$B$7,0),MATCH('D-14 Ernst'!A$2,'P-07 HACCP score'!$C$2:$E$2,0))</f>
        <v>0</v>
      </c>
      <c r="AV378" s="6">
        <f>INDEX('P-07 HACCP score'!$C$3:$E$7,MATCH(F378,'P-07 HACCP score'!$B$3:$B$7,0),MATCH('D-14 Ernst'!B$2,'P-07 HACCP score'!$C$2:$E$2,0))</f>
        <v>0</v>
      </c>
      <c r="AW378" s="6">
        <f>INDEX('P-07 HACCP score'!$C$3:$E$7,MATCH(G378,'P-07 HACCP score'!$B$3:$B$7,0),MATCH('D-14 Ernst'!C$2,'P-07 HACCP score'!$C$2:$E$2,0))</f>
        <v>0</v>
      </c>
      <c r="AX378" s="6">
        <f>INDEX('P-07 HACCP score'!$C$3:$E$7,MATCH(H378,'P-07 HACCP score'!$B$3:$B$7,0),MATCH('D-14 Ernst'!D$2,'P-07 HACCP score'!$C$2:$E$2,0))</f>
        <v>0</v>
      </c>
      <c r="AY378" s="6">
        <f>INDEX('P-07 HACCP score'!$C$3:$E$7,MATCH(I378,'P-07 HACCP score'!$B$3:$B$7,0),MATCH('D-14 Ernst'!E$2,'P-07 HACCP score'!$C$2:$E$2,0))</f>
        <v>0</v>
      </c>
      <c r="AZ378" s="6">
        <f>INDEX('P-07 HACCP score'!$C$3:$E$7,MATCH(J378,'P-07 HACCP score'!$B$3:$B$7,0),MATCH('D-14 Ernst'!F$2,'P-07 HACCP score'!$C$2:$E$2,0))</f>
        <v>0</v>
      </c>
      <c r="BA378" s="6">
        <f>INDEX('P-07 HACCP score'!$C$3:$E$7,MATCH(K378,'P-07 HACCP score'!$B$3:$B$7,0),MATCH('D-14 Ernst'!G$2,'P-07 HACCP score'!$C$2:$E$2,0))</f>
        <v>0</v>
      </c>
      <c r="BB378" s="6">
        <f>INDEX('P-07 HACCP score'!$C$3:$E$7,MATCH(L378,'P-07 HACCP score'!$B$3:$B$7,0),MATCH('D-14 Ernst'!H$2,'P-07 HACCP score'!$C$2:$E$2,0))</f>
        <v>0</v>
      </c>
      <c r="BC378" s="6">
        <f>INDEX('P-07 HACCP score'!$C$3:$E$7,MATCH(M378,'P-07 HACCP score'!$B$3:$B$7,0),MATCH('D-14 Ernst'!I$2,'P-07 HACCP score'!$C$2:$E$2,0))</f>
        <v>0</v>
      </c>
      <c r="BD378" s="6">
        <f>INDEX('P-07 HACCP score'!$C$3:$E$7,MATCH(N378,'P-07 HACCP score'!$B$3:$B$7,0),MATCH('D-14 Ernst'!J$2,'P-07 HACCP score'!$C$2:$E$2,0))</f>
        <v>1.5</v>
      </c>
      <c r="BE378" s="6">
        <f>INDEX('P-07 HACCP score'!$C$3:$E$7,MATCH(O378,'P-07 HACCP score'!$B$3:$B$7,0),MATCH('D-14 Ernst'!K$2,'P-07 HACCP score'!$C$2:$E$2,0))</f>
        <v>1.5</v>
      </c>
      <c r="BF378" s="6">
        <f>INDEX('P-07 HACCP score'!$C$3:$E$7,MATCH(P378,'P-07 HACCP score'!$B$3:$B$7,0),MATCH('D-14 Ernst'!L$2,'P-07 HACCP score'!$C$2:$E$2,0))</f>
        <v>1.5</v>
      </c>
      <c r="BG378" s="6">
        <f>INDEX('P-07 HACCP score'!$C$3:$E$7,MATCH(Q378,'P-07 HACCP score'!$B$3:$B$7,0),MATCH('D-14 Ernst'!M$2,'P-07 HACCP score'!$C$2:$E$2,0))</f>
        <v>2.5</v>
      </c>
      <c r="BH378" s="6">
        <f>INDEX('P-07 HACCP score'!$C$3:$E$7,MATCH(R378,'P-07 HACCP score'!$B$3:$B$7,0),MATCH('D-14 Ernst'!N$2,'P-07 HACCP score'!$C$2:$E$2,0))</f>
        <v>0</v>
      </c>
      <c r="BI378" s="6">
        <f>INDEX('P-07 HACCP score'!$C$3:$E$7,MATCH(S378,'P-07 HACCP score'!$B$3:$B$7,0),MATCH('D-14 Ernst'!O$2,'P-07 HACCP score'!$C$2:$E$2,0))</f>
        <v>0</v>
      </c>
      <c r="BJ378" s="6">
        <f>INDEX('P-07 HACCP score'!$C$3:$E$7,MATCH(T378,'P-07 HACCP score'!$B$3:$B$7,0),MATCH('D-14 Ernst'!P$2,'P-07 HACCP score'!$C$2:$E$2,0))</f>
        <v>0</v>
      </c>
      <c r="BK378" s="6">
        <f>INDEX('P-07 HACCP score'!$C$3:$E$7,MATCH(U378,'P-07 HACCP score'!$B$3:$B$7,0),MATCH('D-14 Ernst'!Q$2,'P-07 HACCP score'!$C$2:$E$2,0))</f>
        <v>0</v>
      </c>
      <c r="BL378" s="6">
        <f>INDEX('P-07 HACCP score'!$C$3:$E$7,MATCH(V378,'P-07 HACCP score'!$B$3:$B$7,0),MATCH('D-14 Ernst'!R$2,'P-07 HACCP score'!$C$2:$E$2,0))</f>
        <v>0</v>
      </c>
      <c r="BM378" s="6">
        <f>INDEX('P-07 HACCP score'!$C$3:$E$7,MATCH(W378,'P-07 HACCP score'!$B$3:$B$7,0),MATCH('D-14 Ernst'!S$2,'P-07 HACCP score'!$C$2:$E$2,0))</f>
        <v>0</v>
      </c>
      <c r="BN378" s="6">
        <f>INDEX('P-07 HACCP score'!$C$3:$E$7,MATCH(X378,'P-07 HACCP score'!$B$3:$B$7,0),MATCH('D-14 Ernst'!T$2,'P-07 HACCP score'!$C$2:$E$2,0))</f>
        <v>0</v>
      </c>
      <c r="BO378" s="6">
        <f>INDEX('P-07 HACCP score'!$C$3:$E$7,MATCH(Y378,'P-07 HACCP score'!$B$3:$B$7,0),MATCH('D-14 Ernst'!U$2,'P-07 HACCP score'!$C$2:$E$2,0))</f>
        <v>0</v>
      </c>
      <c r="BP378" s="6">
        <f>INDEX('P-07 HACCP score'!$C$3:$E$7,MATCH(Z378,'P-07 HACCP score'!$B$3:$B$7,0),MATCH('D-14 Ernst'!V$2,'P-07 HACCP score'!$C$2:$E$2,0))</f>
        <v>0</v>
      </c>
      <c r="BQ378" s="6">
        <f>INDEX('P-07 HACCP score'!$C$3:$E$7,MATCH(AA378,'P-07 HACCP score'!$B$3:$B$7,0),MATCH('D-14 Ernst'!W$2,'P-07 HACCP score'!$C$2:$E$2,0))</f>
        <v>0</v>
      </c>
      <c r="BR378" s="6">
        <f>INDEX('P-07 HACCP score'!$C$3:$E$7,MATCH(AB378,'P-07 HACCP score'!$B$3:$B$7,0),MATCH('D-14 Ernst'!X$2,'P-07 HACCP score'!$C$2:$E$2,0))</f>
        <v>0</v>
      </c>
      <c r="BS378" s="6">
        <f>INDEX('P-07 HACCP score'!$C$3:$E$7,MATCH(AC378,'P-07 HACCP score'!$B$3:$B$7,0),MATCH('D-14 Ernst'!Y$2,'P-07 HACCP score'!$C$2:$E$2,0))</f>
        <v>0</v>
      </c>
      <c r="BT378" s="6">
        <f>INDEX('P-07 HACCP score'!$C$3:$E$7,MATCH(AD378,'P-07 HACCP score'!$B$3:$B$7,0),MATCH('D-14 Ernst'!Z$2,'P-07 HACCP score'!$C$2:$E$2,0))</f>
        <v>0</v>
      </c>
      <c r="BU378" s="6">
        <f>INDEX('P-07 HACCP score'!$C$3:$E$7,MATCH(AE378,'P-07 HACCP score'!$B$3:$B$7,0),MATCH('D-14 Ernst'!AA$2,'P-07 HACCP score'!$C$2:$E$2,0))</f>
        <v>0</v>
      </c>
      <c r="BV378" s="6">
        <f>INDEX('P-07 HACCP score'!$C$3:$E$7,MATCH(AF378,'P-07 HACCP score'!$B$3:$B$7,0),MATCH('D-14 Ernst'!AB$2,'P-07 HACCP score'!$C$2:$E$2,0))</f>
        <v>0</v>
      </c>
      <c r="BW378" s="6">
        <f>INDEX('P-07 HACCP score'!$C$3:$E$7,MATCH(AG378,'P-07 HACCP score'!$B$3:$B$7,0),MATCH('D-14 Ernst'!AC$2,'P-07 HACCP score'!$C$2:$E$2,0))</f>
        <v>0</v>
      </c>
      <c r="BX378" s="6">
        <f>INDEX('P-07 HACCP score'!$C$3:$E$7,MATCH(AH378,'P-07 HACCP score'!$B$3:$B$7,0),MATCH('D-14 Ernst'!AD$2,'P-07 HACCP score'!$C$2:$E$2,0))</f>
        <v>0</v>
      </c>
    </row>
    <row r="379" spans="1:76" x14ac:dyDescent="0.45">
      <c r="A379" s="47">
        <v>52741</v>
      </c>
      <c r="B379" s="6" t="s">
        <v>345</v>
      </c>
      <c r="C379" s="6" t="s">
        <v>633</v>
      </c>
      <c r="D379" s="21" t="s">
        <v>60</v>
      </c>
      <c r="E379" s="22"/>
      <c r="F379" s="22"/>
      <c r="G379" s="22"/>
      <c r="H379" s="25"/>
      <c r="I379" s="25"/>
      <c r="J379" s="25"/>
      <c r="K379" s="25"/>
      <c r="L379" s="25"/>
      <c r="M379" s="22"/>
      <c r="N379" s="42" t="s">
        <v>32</v>
      </c>
      <c r="O379" s="45" t="s">
        <v>32</v>
      </c>
      <c r="P379" s="45" t="s">
        <v>32</v>
      </c>
      <c r="Q379" s="22"/>
      <c r="R379" s="22"/>
      <c r="S379" s="22"/>
      <c r="T379" s="22"/>
      <c r="U379" s="22"/>
      <c r="V379" s="22"/>
      <c r="W379" s="22"/>
      <c r="X379" s="22"/>
      <c r="Y379" s="22"/>
      <c r="Z379" s="22"/>
      <c r="AA379" s="22"/>
      <c r="AB379" s="22"/>
      <c r="AC379" s="22"/>
      <c r="AD379" s="22"/>
      <c r="AE379" s="22"/>
      <c r="AF379" s="22"/>
      <c r="AG379" s="22"/>
      <c r="AH379" s="22"/>
      <c r="AI379" s="4">
        <f>COUNTIF(AU379:AW379,5)+COUNTIF(BC379:BD379,5)+COUNTIF(BG379:BX379,5)+COUNTIF(AU379:AW379,9)+COUNTIF(BC379:BD379,9)+COUNTIF(BG379:BX379,9)</f>
        <v>0</v>
      </c>
      <c r="AJ379" s="4">
        <f>COUNTIF(AU379:AW379,15)+COUNTIF(BC379:BD379,15)+COUNTIF(BG379:BX379,15)+COUNTIF(AU379:AW379,25)+COUNTIF(BC379:BD379,25)+COUNTIF(BG379:BX379,25)</f>
        <v>0</v>
      </c>
      <c r="AK379" s="4" t="str">
        <f>IF(AJ379&gt;=1,"HOOG",IF(AI379&gt;=2,"MIDDEN","LAAG"))</f>
        <v>LAAG</v>
      </c>
      <c r="AL379" s="4" t="str">
        <f>IF(AND(AJ379=1,OR(G379="H",X379="H"),TEXT(D379,0)&lt;&gt;"4"),"J","N" )</f>
        <v>N</v>
      </c>
      <c r="AM379" s="4" t="s">
        <v>34</v>
      </c>
      <c r="AN379" s="80" t="str">
        <f>IF(OR(AM379="J",AL379="J"),"MIDDEN",AK379)</f>
        <v>LAAG</v>
      </c>
      <c r="AO379" s="4" t="s">
        <v>32</v>
      </c>
      <c r="AP379" s="4" t="s">
        <v>36</v>
      </c>
      <c r="AQ379" s="4" t="s">
        <v>34</v>
      </c>
      <c r="AR379" s="4" t="str">
        <f>IF(AND(AO379="H",AP379="K"),"J",IF(OR(AND(AO379="L",AP379="K",AQ379="J"),AND(AO379="H",AP379="G",AQ379="J")),"J","N"))</f>
        <v>N</v>
      </c>
      <c r="AS379" s="4" t="s">
        <v>34</v>
      </c>
      <c r="AT379" s="4" t="str">
        <f>IF(AR379="N",AN379,IF(AN379="LAAG","MIDDEN","HOOG"))</f>
        <v>LAAG</v>
      </c>
      <c r="AU379" s="6">
        <f>INDEX('P-07 HACCP score'!$C$3:$E$7,MATCH(E379,'P-07 HACCP score'!$B$3:$B$7,0),MATCH('D-14 Ernst'!A$2,'P-07 HACCP score'!$C$2:$E$2,0))</f>
        <v>0</v>
      </c>
      <c r="AV379" s="6">
        <f>INDEX('P-07 HACCP score'!$C$3:$E$7,MATCH(F379,'P-07 HACCP score'!$B$3:$B$7,0),MATCH('D-14 Ernst'!B$2,'P-07 HACCP score'!$C$2:$E$2,0))</f>
        <v>0</v>
      </c>
      <c r="AW379" s="6">
        <f>INDEX('P-07 HACCP score'!$C$3:$E$7,MATCH(G379,'P-07 HACCP score'!$B$3:$B$7,0),MATCH('D-14 Ernst'!C$2,'P-07 HACCP score'!$C$2:$E$2,0))</f>
        <v>0</v>
      </c>
      <c r="AX379" s="6">
        <f>INDEX('P-07 HACCP score'!$C$3:$E$7,MATCH(H379,'P-07 HACCP score'!$B$3:$B$7,0),MATCH('D-14 Ernst'!D$2,'P-07 HACCP score'!$C$2:$E$2,0))</f>
        <v>0</v>
      </c>
      <c r="AY379" s="6">
        <f>INDEX('P-07 HACCP score'!$C$3:$E$7,MATCH(I379,'P-07 HACCP score'!$B$3:$B$7,0),MATCH('D-14 Ernst'!E$2,'P-07 HACCP score'!$C$2:$E$2,0))</f>
        <v>0</v>
      </c>
      <c r="AZ379" s="6">
        <f>INDEX('P-07 HACCP score'!$C$3:$E$7,MATCH(J379,'P-07 HACCP score'!$B$3:$B$7,0),MATCH('D-14 Ernst'!F$2,'P-07 HACCP score'!$C$2:$E$2,0))</f>
        <v>0</v>
      </c>
      <c r="BA379" s="6">
        <f>INDEX('P-07 HACCP score'!$C$3:$E$7,MATCH(K379,'P-07 HACCP score'!$B$3:$B$7,0),MATCH('D-14 Ernst'!G$2,'P-07 HACCP score'!$C$2:$E$2,0))</f>
        <v>0</v>
      </c>
      <c r="BB379" s="6">
        <f>INDEX('P-07 HACCP score'!$C$3:$E$7,MATCH(L379,'P-07 HACCP score'!$B$3:$B$7,0),MATCH('D-14 Ernst'!H$2,'P-07 HACCP score'!$C$2:$E$2,0))</f>
        <v>0</v>
      </c>
      <c r="BC379" s="6">
        <f>INDEX('P-07 HACCP score'!$C$3:$E$7,MATCH(M379,'P-07 HACCP score'!$B$3:$B$7,0),MATCH('D-14 Ernst'!I$2,'P-07 HACCP score'!$C$2:$E$2,0))</f>
        <v>0</v>
      </c>
      <c r="BD379" s="6">
        <f>INDEX('P-07 HACCP score'!$C$3:$E$7,MATCH(N379,'P-07 HACCP score'!$B$3:$B$7,0),MATCH('D-14 Ernst'!J$2,'P-07 HACCP score'!$C$2:$E$2,0))</f>
        <v>3</v>
      </c>
      <c r="BE379" s="6">
        <f>INDEX('P-07 HACCP score'!$C$3:$E$7,MATCH(O379,'P-07 HACCP score'!$B$3:$B$7,0),MATCH('D-14 Ernst'!K$2,'P-07 HACCP score'!$C$2:$E$2,0))</f>
        <v>3</v>
      </c>
      <c r="BF379" s="6">
        <f>INDEX('P-07 HACCP score'!$C$3:$E$7,MATCH(P379,'P-07 HACCP score'!$B$3:$B$7,0),MATCH('D-14 Ernst'!L$2,'P-07 HACCP score'!$C$2:$E$2,0))</f>
        <v>3</v>
      </c>
      <c r="BG379" s="6">
        <f>INDEX('P-07 HACCP score'!$C$3:$E$7,MATCH(Q379,'P-07 HACCP score'!$B$3:$B$7,0),MATCH('D-14 Ernst'!M$2,'P-07 HACCP score'!$C$2:$E$2,0))</f>
        <v>0</v>
      </c>
      <c r="BH379" s="6">
        <f>INDEX('P-07 HACCP score'!$C$3:$E$7,MATCH(R379,'P-07 HACCP score'!$B$3:$B$7,0),MATCH('D-14 Ernst'!N$2,'P-07 HACCP score'!$C$2:$E$2,0))</f>
        <v>0</v>
      </c>
      <c r="BI379" s="6">
        <f>INDEX('P-07 HACCP score'!$C$3:$E$7,MATCH(S379,'P-07 HACCP score'!$B$3:$B$7,0),MATCH('D-14 Ernst'!O$2,'P-07 HACCP score'!$C$2:$E$2,0))</f>
        <v>0</v>
      </c>
      <c r="BJ379" s="6">
        <f>INDEX('P-07 HACCP score'!$C$3:$E$7,MATCH(T379,'P-07 HACCP score'!$B$3:$B$7,0),MATCH('D-14 Ernst'!P$2,'P-07 HACCP score'!$C$2:$E$2,0))</f>
        <v>0</v>
      </c>
      <c r="BK379" s="6">
        <f>INDEX('P-07 HACCP score'!$C$3:$E$7,MATCH(U379,'P-07 HACCP score'!$B$3:$B$7,0),MATCH('D-14 Ernst'!Q$2,'P-07 HACCP score'!$C$2:$E$2,0))</f>
        <v>0</v>
      </c>
      <c r="BL379" s="6">
        <f>INDEX('P-07 HACCP score'!$C$3:$E$7,MATCH(V379,'P-07 HACCP score'!$B$3:$B$7,0),MATCH('D-14 Ernst'!R$2,'P-07 HACCP score'!$C$2:$E$2,0))</f>
        <v>0</v>
      </c>
      <c r="BM379" s="6">
        <f>INDEX('P-07 HACCP score'!$C$3:$E$7,MATCH(W379,'P-07 HACCP score'!$B$3:$B$7,0),MATCH('D-14 Ernst'!S$2,'P-07 HACCP score'!$C$2:$E$2,0))</f>
        <v>0</v>
      </c>
      <c r="BN379" s="6">
        <f>INDEX('P-07 HACCP score'!$C$3:$E$7,MATCH(X379,'P-07 HACCP score'!$B$3:$B$7,0),MATCH('D-14 Ernst'!T$2,'P-07 HACCP score'!$C$2:$E$2,0))</f>
        <v>0</v>
      </c>
      <c r="BO379" s="6">
        <f>INDEX('P-07 HACCP score'!$C$3:$E$7,MATCH(Y379,'P-07 HACCP score'!$B$3:$B$7,0),MATCH('D-14 Ernst'!U$2,'P-07 HACCP score'!$C$2:$E$2,0))</f>
        <v>0</v>
      </c>
      <c r="BP379" s="6">
        <f>INDEX('P-07 HACCP score'!$C$3:$E$7,MATCH(Z379,'P-07 HACCP score'!$B$3:$B$7,0),MATCH('D-14 Ernst'!V$2,'P-07 HACCP score'!$C$2:$E$2,0))</f>
        <v>0</v>
      </c>
      <c r="BQ379" s="6">
        <f>INDEX('P-07 HACCP score'!$C$3:$E$7,MATCH(AA379,'P-07 HACCP score'!$B$3:$B$7,0),MATCH('D-14 Ernst'!W$2,'P-07 HACCP score'!$C$2:$E$2,0))</f>
        <v>0</v>
      </c>
      <c r="BR379" s="6">
        <f>INDEX('P-07 HACCP score'!$C$3:$E$7,MATCH(AB379,'P-07 HACCP score'!$B$3:$B$7,0),MATCH('D-14 Ernst'!X$2,'P-07 HACCP score'!$C$2:$E$2,0))</f>
        <v>0</v>
      </c>
      <c r="BS379" s="6">
        <f>INDEX('P-07 HACCP score'!$C$3:$E$7,MATCH(AC379,'P-07 HACCP score'!$B$3:$B$7,0),MATCH('D-14 Ernst'!Y$2,'P-07 HACCP score'!$C$2:$E$2,0))</f>
        <v>0</v>
      </c>
      <c r="BT379" s="6">
        <f>INDEX('P-07 HACCP score'!$C$3:$E$7,MATCH(AD379,'P-07 HACCP score'!$B$3:$B$7,0),MATCH('D-14 Ernst'!Z$2,'P-07 HACCP score'!$C$2:$E$2,0))</f>
        <v>0</v>
      </c>
      <c r="BU379" s="6">
        <f>INDEX('P-07 HACCP score'!$C$3:$E$7,MATCH(AE379,'P-07 HACCP score'!$B$3:$B$7,0),MATCH('D-14 Ernst'!AA$2,'P-07 HACCP score'!$C$2:$E$2,0))</f>
        <v>0</v>
      </c>
      <c r="BV379" s="6">
        <f>INDEX('P-07 HACCP score'!$C$3:$E$7,MATCH(AF379,'P-07 HACCP score'!$B$3:$B$7,0),MATCH('D-14 Ernst'!AB$2,'P-07 HACCP score'!$C$2:$E$2,0))</f>
        <v>0</v>
      </c>
      <c r="BW379" s="6">
        <f>INDEX('P-07 HACCP score'!$C$3:$E$7,MATCH(AG379,'P-07 HACCP score'!$B$3:$B$7,0),MATCH('D-14 Ernst'!AC$2,'P-07 HACCP score'!$C$2:$E$2,0))</f>
        <v>0</v>
      </c>
      <c r="BX379" s="6">
        <f>INDEX('P-07 HACCP score'!$C$3:$E$7,MATCH(AH379,'P-07 HACCP score'!$B$3:$B$7,0),MATCH('D-14 Ernst'!AD$2,'P-07 HACCP score'!$C$2:$E$2,0))</f>
        <v>0</v>
      </c>
    </row>
    <row r="380" spans="1:76" x14ac:dyDescent="0.45">
      <c r="A380" s="47">
        <v>20095</v>
      </c>
      <c r="B380" s="6" t="s">
        <v>346</v>
      </c>
      <c r="C380" s="6" t="s">
        <v>117</v>
      </c>
      <c r="D380" s="21" t="s">
        <v>118</v>
      </c>
      <c r="E380" s="22"/>
      <c r="F380" s="22"/>
      <c r="G380" s="22"/>
      <c r="H380" s="25"/>
      <c r="I380" s="25"/>
      <c r="J380" s="25"/>
      <c r="K380" s="25"/>
      <c r="L380" s="25"/>
      <c r="M380" s="22"/>
      <c r="N380" s="22" t="s">
        <v>32</v>
      </c>
      <c r="O380" s="26" t="s">
        <v>32</v>
      </c>
      <c r="P380" s="26" t="s">
        <v>32</v>
      </c>
      <c r="Q380" s="22"/>
      <c r="R380" s="22"/>
      <c r="S380" s="22"/>
      <c r="T380" s="22"/>
      <c r="U380" s="22"/>
      <c r="V380" s="22"/>
      <c r="W380" s="22"/>
      <c r="X380" s="22"/>
      <c r="Y380" s="22"/>
      <c r="Z380" s="22"/>
      <c r="AA380" s="22"/>
      <c r="AB380" s="22"/>
      <c r="AC380" s="22"/>
      <c r="AD380" s="22"/>
      <c r="AE380" s="22"/>
      <c r="AF380" s="22"/>
      <c r="AG380" s="22"/>
      <c r="AH380" s="22"/>
      <c r="AI380" s="4">
        <f>COUNTIF(AU380:AW380,5)+COUNTIF(BC380:BD380,5)+COUNTIF(BG380:BX380,5)+COUNTIF(AU380:AW380,9)+COUNTIF(BC380:BD380,9)+COUNTIF(BG380:BX380,9)</f>
        <v>0</v>
      </c>
      <c r="AJ380" s="4">
        <f>COUNTIF(AU380:AW380,15)+COUNTIF(BC380:BD380,15)+COUNTIF(BG380:BX380,15)+COUNTIF(AU380:AW380,25)+COUNTIF(BC380:BD380,25)+COUNTIF(BG380:BX380,25)</f>
        <v>0</v>
      </c>
      <c r="AK380" s="4" t="str">
        <f>IF(AJ380&gt;=1,"HOOG",IF(AI380&gt;=2,"MIDDEN","LAAG"))</f>
        <v>LAAG</v>
      </c>
      <c r="AL380" s="4" t="str">
        <f>IF(AND(AJ380=1,OR(G380="H",X380="H"),TEXT(D380,0)&lt;&gt;"4"),"J","N" )</f>
        <v>N</v>
      </c>
      <c r="AM380" s="4" t="s">
        <v>34</v>
      </c>
      <c r="AN380" s="80" t="str">
        <f>IF(OR(AM380="J",AL380="J"),"MIDDEN",AK380)</f>
        <v>LAAG</v>
      </c>
      <c r="AO380" s="4" t="s">
        <v>119</v>
      </c>
      <c r="AP380" s="4" t="s">
        <v>119</v>
      </c>
      <c r="AQ380" s="4" t="s">
        <v>119</v>
      </c>
      <c r="AR380" s="4" t="str">
        <f>IF(AND(AO380="H",AP380="K"),"J",IF(OR(AND(AO380="L",AP380="K",AQ380="J"),AND(AO380="H",AP380="G",AQ380="J")),"J","N"))</f>
        <v>N</v>
      </c>
      <c r="AS380" s="4" t="s">
        <v>34</v>
      </c>
      <c r="AT380" s="4" t="str">
        <f>IF(AR380="N",AN380,IF(AN380="LAAG","MIDDEN","HOOG"))</f>
        <v>LAAG</v>
      </c>
      <c r="AU380" s="6">
        <f>INDEX('P-07 HACCP score'!$C$3:$E$7,MATCH(E380,'P-07 HACCP score'!$B$3:$B$7,0),MATCH('D-14 Ernst'!A$2,'P-07 HACCP score'!$C$2:$E$2,0))</f>
        <v>0</v>
      </c>
      <c r="AV380" s="6">
        <f>INDEX('P-07 HACCP score'!$C$3:$E$7,MATCH(F380,'P-07 HACCP score'!$B$3:$B$7,0),MATCH('D-14 Ernst'!B$2,'P-07 HACCP score'!$C$2:$E$2,0))</f>
        <v>0</v>
      </c>
      <c r="AW380" s="6">
        <f>INDEX('P-07 HACCP score'!$C$3:$E$7,MATCH(G380,'P-07 HACCP score'!$B$3:$B$7,0),MATCH('D-14 Ernst'!C$2,'P-07 HACCP score'!$C$2:$E$2,0))</f>
        <v>0</v>
      </c>
      <c r="AX380" s="6">
        <f>INDEX('P-07 HACCP score'!$C$3:$E$7,MATCH(H380,'P-07 HACCP score'!$B$3:$B$7,0),MATCH('D-14 Ernst'!D$2,'P-07 HACCP score'!$C$2:$E$2,0))</f>
        <v>0</v>
      </c>
      <c r="AY380" s="6">
        <f>INDEX('P-07 HACCP score'!$C$3:$E$7,MATCH(I380,'P-07 HACCP score'!$B$3:$B$7,0),MATCH('D-14 Ernst'!E$2,'P-07 HACCP score'!$C$2:$E$2,0))</f>
        <v>0</v>
      </c>
      <c r="AZ380" s="6">
        <f>INDEX('P-07 HACCP score'!$C$3:$E$7,MATCH(J380,'P-07 HACCP score'!$B$3:$B$7,0),MATCH('D-14 Ernst'!F$2,'P-07 HACCP score'!$C$2:$E$2,0))</f>
        <v>0</v>
      </c>
      <c r="BA380" s="6">
        <f>INDEX('P-07 HACCP score'!$C$3:$E$7,MATCH(K380,'P-07 HACCP score'!$B$3:$B$7,0),MATCH('D-14 Ernst'!G$2,'P-07 HACCP score'!$C$2:$E$2,0))</f>
        <v>0</v>
      </c>
      <c r="BB380" s="6">
        <f>INDEX('P-07 HACCP score'!$C$3:$E$7,MATCH(L380,'P-07 HACCP score'!$B$3:$B$7,0),MATCH('D-14 Ernst'!H$2,'P-07 HACCP score'!$C$2:$E$2,0))</f>
        <v>0</v>
      </c>
      <c r="BC380" s="6">
        <f>INDEX('P-07 HACCP score'!$C$3:$E$7,MATCH(M380,'P-07 HACCP score'!$B$3:$B$7,0),MATCH('D-14 Ernst'!I$2,'P-07 HACCP score'!$C$2:$E$2,0))</f>
        <v>0</v>
      </c>
      <c r="BD380" s="6">
        <f>INDEX('P-07 HACCP score'!$C$3:$E$7,MATCH(N380,'P-07 HACCP score'!$B$3:$B$7,0),MATCH('D-14 Ernst'!J$2,'P-07 HACCP score'!$C$2:$E$2,0))</f>
        <v>3</v>
      </c>
      <c r="BE380" s="6">
        <f>INDEX('P-07 HACCP score'!$C$3:$E$7,MATCH(O380,'P-07 HACCP score'!$B$3:$B$7,0),MATCH('D-14 Ernst'!K$2,'P-07 HACCP score'!$C$2:$E$2,0))</f>
        <v>3</v>
      </c>
      <c r="BF380" s="6">
        <f>INDEX('P-07 HACCP score'!$C$3:$E$7,MATCH(P380,'P-07 HACCP score'!$B$3:$B$7,0),MATCH('D-14 Ernst'!L$2,'P-07 HACCP score'!$C$2:$E$2,0))</f>
        <v>3</v>
      </c>
      <c r="BG380" s="6">
        <f>INDEX('P-07 HACCP score'!$C$3:$E$7,MATCH(Q380,'P-07 HACCP score'!$B$3:$B$7,0),MATCH('D-14 Ernst'!M$2,'P-07 HACCP score'!$C$2:$E$2,0))</f>
        <v>0</v>
      </c>
      <c r="BH380" s="6">
        <f>INDEX('P-07 HACCP score'!$C$3:$E$7,MATCH(R380,'P-07 HACCP score'!$B$3:$B$7,0),MATCH('D-14 Ernst'!N$2,'P-07 HACCP score'!$C$2:$E$2,0))</f>
        <v>0</v>
      </c>
      <c r="BI380" s="6">
        <f>INDEX('P-07 HACCP score'!$C$3:$E$7,MATCH(S380,'P-07 HACCP score'!$B$3:$B$7,0),MATCH('D-14 Ernst'!O$2,'P-07 HACCP score'!$C$2:$E$2,0))</f>
        <v>0</v>
      </c>
      <c r="BJ380" s="6">
        <f>INDEX('P-07 HACCP score'!$C$3:$E$7,MATCH(T380,'P-07 HACCP score'!$B$3:$B$7,0),MATCH('D-14 Ernst'!P$2,'P-07 HACCP score'!$C$2:$E$2,0))</f>
        <v>0</v>
      </c>
      <c r="BK380" s="6">
        <f>INDEX('P-07 HACCP score'!$C$3:$E$7,MATCH(U380,'P-07 HACCP score'!$B$3:$B$7,0),MATCH('D-14 Ernst'!Q$2,'P-07 HACCP score'!$C$2:$E$2,0))</f>
        <v>0</v>
      </c>
      <c r="BL380" s="6">
        <f>INDEX('P-07 HACCP score'!$C$3:$E$7,MATCH(V380,'P-07 HACCP score'!$B$3:$B$7,0),MATCH('D-14 Ernst'!R$2,'P-07 HACCP score'!$C$2:$E$2,0))</f>
        <v>0</v>
      </c>
      <c r="BM380" s="6">
        <f>INDEX('P-07 HACCP score'!$C$3:$E$7,MATCH(W380,'P-07 HACCP score'!$B$3:$B$7,0),MATCH('D-14 Ernst'!S$2,'P-07 HACCP score'!$C$2:$E$2,0))</f>
        <v>0</v>
      </c>
      <c r="BN380" s="6">
        <f>INDEX('P-07 HACCP score'!$C$3:$E$7,MATCH(X380,'P-07 HACCP score'!$B$3:$B$7,0),MATCH('D-14 Ernst'!T$2,'P-07 HACCP score'!$C$2:$E$2,0))</f>
        <v>0</v>
      </c>
      <c r="BO380" s="6">
        <f>INDEX('P-07 HACCP score'!$C$3:$E$7,MATCH(Y380,'P-07 HACCP score'!$B$3:$B$7,0),MATCH('D-14 Ernst'!U$2,'P-07 HACCP score'!$C$2:$E$2,0))</f>
        <v>0</v>
      </c>
      <c r="BP380" s="6">
        <f>INDEX('P-07 HACCP score'!$C$3:$E$7,MATCH(Z380,'P-07 HACCP score'!$B$3:$B$7,0),MATCH('D-14 Ernst'!V$2,'P-07 HACCP score'!$C$2:$E$2,0))</f>
        <v>0</v>
      </c>
      <c r="BQ380" s="6">
        <f>INDEX('P-07 HACCP score'!$C$3:$E$7,MATCH(AA380,'P-07 HACCP score'!$B$3:$B$7,0),MATCH('D-14 Ernst'!W$2,'P-07 HACCP score'!$C$2:$E$2,0))</f>
        <v>0</v>
      </c>
      <c r="BR380" s="6">
        <f>INDEX('P-07 HACCP score'!$C$3:$E$7,MATCH(AB380,'P-07 HACCP score'!$B$3:$B$7,0),MATCH('D-14 Ernst'!X$2,'P-07 HACCP score'!$C$2:$E$2,0))</f>
        <v>0</v>
      </c>
      <c r="BS380" s="6">
        <f>INDEX('P-07 HACCP score'!$C$3:$E$7,MATCH(AC380,'P-07 HACCP score'!$B$3:$B$7,0),MATCH('D-14 Ernst'!Y$2,'P-07 HACCP score'!$C$2:$E$2,0))</f>
        <v>0</v>
      </c>
      <c r="BT380" s="6">
        <f>INDEX('P-07 HACCP score'!$C$3:$E$7,MATCH(AD380,'P-07 HACCP score'!$B$3:$B$7,0),MATCH('D-14 Ernst'!Z$2,'P-07 HACCP score'!$C$2:$E$2,0))</f>
        <v>0</v>
      </c>
      <c r="BU380" s="6">
        <f>INDEX('P-07 HACCP score'!$C$3:$E$7,MATCH(AE380,'P-07 HACCP score'!$B$3:$B$7,0),MATCH('D-14 Ernst'!AA$2,'P-07 HACCP score'!$C$2:$E$2,0))</f>
        <v>0</v>
      </c>
      <c r="BV380" s="6">
        <f>INDEX('P-07 HACCP score'!$C$3:$E$7,MATCH(AF380,'P-07 HACCP score'!$B$3:$B$7,0),MATCH('D-14 Ernst'!AB$2,'P-07 HACCP score'!$C$2:$E$2,0))</f>
        <v>0</v>
      </c>
      <c r="BW380" s="6">
        <f>INDEX('P-07 HACCP score'!$C$3:$E$7,MATCH(AG380,'P-07 HACCP score'!$B$3:$B$7,0),MATCH('D-14 Ernst'!AC$2,'P-07 HACCP score'!$C$2:$E$2,0))</f>
        <v>0</v>
      </c>
      <c r="BX380" s="6">
        <f>INDEX('P-07 HACCP score'!$C$3:$E$7,MATCH(AH380,'P-07 HACCP score'!$B$3:$B$7,0),MATCH('D-14 Ernst'!AD$2,'P-07 HACCP score'!$C$2:$E$2,0))</f>
        <v>0</v>
      </c>
    </row>
    <row r="381" spans="1:76" x14ac:dyDescent="0.45">
      <c r="A381" s="47">
        <v>52740</v>
      </c>
      <c r="B381" s="6" t="s">
        <v>347</v>
      </c>
      <c r="C381" s="6" t="s">
        <v>633</v>
      </c>
      <c r="D381" s="21" t="s">
        <v>60</v>
      </c>
      <c r="E381" s="22"/>
      <c r="F381" s="22"/>
      <c r="G381" s="22"/>
      <c r="H381" s="25"/>
      <c r="I381" s="25"/>
      <c r="J381" s="25"/>
      <c r="K381" s="25"/>
      <c r="L381" s="25"/>
      <c r="M381" s="22"/>
      <c r="N381" s="42" t="s">
        <v>726</v>
      </c>
      <c r="O381" s="45" t="s">
        <v>726</v>
      </c>
      <c r="P381" s="45" t="s">
        <v>726</v>
      </c>
      <c r="Q381" s="42" t="s">
        <v>726</v>
      </c>
      <c r="R381" s="22"/>
      <c r="S381" s="22"/>
      <c r="T381" s="22"/>
      <c r="U381" s="22"/>
      <c r="V381" s="22"/>
      <c r="W381" s="22"/>
      <c r="X381" s="22"/>
      <c r="Y381" s="22"/>
      <c r="Z381" s="22"/>
      <c r="AA381" s="22"/>
      <c r="AB381" s="22"/>
      <c r="AC381" s="22"/>
      <c r="AD381" s="22"/>
      <c r="AE381" s="22"/>
      <c r="AF381" s="22"/>
      <c r="AG381" s="22"/>
      <c r="AH381" s="22"/>
      <c r="AI381" s="4">
        <f>COUNTIF(AU381:AW381,5)+COUNTIF(BC381:BD381,5)+COUNTIF(BG381:BX381,5)+COUNTIF(AU381:AW381,9)+COUNTIF(BC381:BD381,9)+COUNTIF(BG381:BX381,9)</f>
        <v>0</v>
      </c>
      <c r="AJ381" s="4">
        <f>COUNTIF(AU381:AW381,15)+COUNTIF(BC381:BD381,15)+COUNTIF(BG381:BX381,15)+COUNTIF(AU381:AW381,25)+COUNTIF(BC381:BD381,25)+COUNTIF(BG381:BX381,25)</f>
        <v>0</v>
      </c>
      <c r="AK381" s="4" t="str">
        <f>IF(AJ381&gt;=1,"HOOG",IF(AI381&gt;=2,"MIDDEN","LAAG"))</f>
        <v>LAAG</v>
      </c>
      <c r="AL381" s="4" t="str">
        <f>IF(AND(AJ381=1,OR(G381="H",X381="H"),TEXT(D381,0)&lt;&gt;"4"),"J","N" )</f>
        <v>N</v>
      </c>
      <c r="AM381" s="4" t="s">
        <v>34</v>
      </c>
      <c r="AN381" s="80" t="str">
        <f>IF(OR(AM381="J",AL381="J"),"MIDDEN",AK381)</f>
        <v>LAAG</v>
      </c>
      <c r="AO381" s="4" t="s">
        <v>32</v>
      </c>
      <c r="AP381" s="4" t="s">
        <v>36</v>
      </c>
      <c r="AQ381" s="4" t="s">
        <v>34</v>
      </c>
      <c r="AR381" s="4" t="str">
        <f>IF(AND(AO381="H",AP381="K"),"J",IF(OR(AND(AO381="L",AP381="K",AQ381="J"),AND(AO381="H",AP381="G",AQ381="J")),"J","N"))</f>
        <v>N</v>
      </c>
      <c r="AS381" s="4" t="s">
        <v>34</v>
      </c>
      <c r="AT381" s="4" t="str">
        <f>IF(AR381="N",AN381,IF(AN381="LAAG","MIDDEN","HOOG"))</f>
        <v>LAAG</v>
      </c>
      <c r="AU381" s="6">
        <f>INDEX('P-07 HACCP score'!$C$3:$E$7,MATCH(E381,'P-07 HACCP score'!$B$3:$B$7,0),MATCH('D-14 Ernst'!A$2,'P-07 HACCP score'!$C$2:$E$2,0))</f>
        <v>0</v>
      </c>
      <c r="AV381" s="6">
        <f>INDEX('P-07 HACCP score'!$C$3:$E$7,MATCH(F381,'P-07 HACCP score'!$B$3:$B$7,0),MATCH('D-14 Ernst'!B$2,'P-07 HACCP score'!$C$2:$E$2,0))</f>
        <v>0</v>
      </c>
      <c r="AW381" s="6">
        <f>INDEX('P-07 HACCP score'!$C$3:$E$7,MATCH(G381,'P-07 HACCP score'!$B$3:$B$7,0),MATCH('D-14 Ernst'!C$2,'P-07 HACCP score'!$C$2:$E$2,0))</f>
        <v>0</v>
      </c>
      <c r="AX381" s="6">
        <f>INDEX('P-07 HACCP score'!$C$3:$E$7,MATCH(H381,'P-07 HACCP score'!$B$3:$B$7,0),MATCH('D-14 Ernst'!D$2,'P-07 HACCP score'!$C$2:$E$2,0))</f>
        <v>0</v>
      </c>
      <c r="AY381" s="6">
        <f>INDEX('P-07 HACCP score'!$C$3:$E$7,MATCH(I381,'P-07 HACCP score'!$B$3:$B$7,0),MATCH('D-14 Ernst'!E$2,'P-07 HACCP score'!$C$2:$E$2,0))</f>
        <v>0</v>
      </c>
      <c r="AZ381" s="6">
        <f>INDEX('P-07 HACCP score'!$C$3:$E$7,MATCH(J381,'P-07 HACCP score'!$B$3:$B$7,0),MATCH('D-14 Ernst'!F$2,'P-07 HACCP score'!$C$2:$E$2,0))</f>
        <v>0</v>
      </c>
      <c r="BA381" s="6">
        <f>INDEX('P-07 HACCP score'!$C$3:$E$7,MATCH(K381,'P-07 HACCP score'!$B$3:$B$7,0),MATCH('D-14 Ernst'!G$2,'P-07 HACCP score'!$C$2:$E$2,0))</f>
        <v>0</v>
      </c>
      <c r="BB381" s="6">
        <f>INDEX('P-07 HACCP score'!$C$3:$E$7,MATCH(L381,'P-07 HACCP score'!$B$3:$B$7,0),MATCH('D-14 Ernst'!H$2,'P-07 HACCP score'!$C$2:$E$2,0))</f>
        <v>0</v>
      </c>
      <c r="BC381" s="6">
        <f>INDEX('P-07 HACCP score'!$C$3:$E$7,MATCH(M381,'P-07 HACCP score'!$B$3:$B$7,0),MATCH('D-14 Ernst'!I$2,'P-07 HACCP score'!$C$2:$E$2,0))</f>
        <v>0</v>
      </c>
      <c r="BD381" s="6">
        <f>INDEX('P-07 HACCP score'!$C$3:$E$7,MATCH(N381,'P-07 HACCP score'!$B$3:$B$7,0),MATCH('D-14 Ernst'!J$2,'P-07 HACCP score'!$C$2:$E$2,0))</f>
        <v>1.5</v>
      </c>
      <c r="BE381" s="6">
        <f>INDEX('P-07 HACCP score'!$C$3:$E$7,MATCH(O381,'P-07 HACCP score'!$B$3:$B$7,0),MATCH('D-14 Ernst'!K$2,'P-07 HACCP score'!$C$2:$E$2,0))</f>
        <v>1.5</v>
      </c>
      <c r="BF381" s="6">
        <f>INDEX('P-07 HACCP score'!$C$3:$E$7,MATCH(P381,'P-07 HACCP score'!$B$3:$B$7,0),MATCH('D-14 Ernst'!L$2,'P-07 HACCP score'!$C$2:$E$2,0))</f>
        <v>1.5</v>
      </c>
      <c r="BG381" s="6">
        <f>INDEX('P-07 HACCP score'!$C$3:$E$7,MATCH(Q381,'P-07 HACCP score'!$B$3:$B$7,0),MATCH('D-14 Ernst'!M$2,'P-07 HACCP score'!$C$2:$E$2,0))</f>
        <v>2.5</v>
      </c>
      <c r="BH381" s="6">
        <f>INDEX('P-07 HACCP score'!$C$3:$E$7,MATCH(R381,'P-07 HACCP score'!$B$3:$B$7,0),MATCH('D-14 Ernst'!N$2,'P-07 HACCP score'!$C$2:$E$2,0))</f>
        <v>0</v>
      </c>
      <c r="BI381" s="6">
        <f>INDEX('P-07 HACCP score'!$C$3:$E$7,MATCH(S381,'P-07 HACCP score'!$B$3:$B$7,0),MATCH('D-14 Ernst'!O$2,'P-07 HACCP score'!$C$2:$E$2,0))</f>
        <v>0</v>
      </c>
      <c r="BJ381" s="6">
        <f>INDEX('P-07 HACCP score'!$C$3:$E$7,MATCH(T381,'P-07 HACCP score'!$B$3:$B$7,0),MATCH('D-14 Ernst'!P$2,'P-07 HACCP score'!$C$2:$E$2,0))</f>
        <v>0</v>
      </c>
      <c r="BK381" s="6">
        <f>INDEX('P-07 HACCP score'!$C$3:$E$7,MATCH(U381,'P-07 HACCP score'!$B$3:$B$7,0),MATCH('D-14 Ernst'!Q$2,'P-07 HACCP score'!$C$2:$E$2,0))</f>
        <v>0</v>
      </c>
      <c r="BL381" s="6">
        <f>INDEX('P-07 HACCP score'!$C$3:$E$7,MATCH(V381,'P-07 HACCP score'!$B$3:$B$7,0),MATCH('D-14 Ernst'!R$2,'P-07 HACCP score'!$C$2:$E$2,0))</f>
        <v>0</v>
      </c>
      <c r="BM381" s="6">
        <f>INDEX('P-07 HACCP score'!$C$3:$E$7,MATCH(W381,'P-07 HACCP score'!$B$3:$B$7,0),MATCH('D-14 Ernst'!S$2,'P-07 HACCP score'!$C$2:$E$2,0))</f>
        <v>0</v>
      </c>
      <c r="BN381" s="6">
        <f>INDEX('P-07 HACCP score'!$C$3:$E$7,MATCH(X381,'P-07 HACCP score'!$B$3:$B$7,0),MATCH('D-14 Ernst'!T$2,'P-07 HACCP score'!$C$2:$E$2,0))</f>
        <v>0</v>
      </c>
      <c r="BO381" s="6">
        <f>INDEX('P-07 HACCP score'!$C$3:$E$7,MATCH(Y381,'P-07 HACCP score'!$B$3:$B$7,0),MATCH('D-14 Ernst'!U$2,'P-07 HACCP score'!$C$2:$E$2,0))</f>
        <v>0</v>
      </c>
      <c r="BP381" s="6">
        <f>INDEX('P-07 HACCP score'!$C$3:$E$7,MATCH(Z381,'P-07 HACCP score'!$B$3:$B$7,0),MATCH('D-14 Ernst'!V$2,'P-07 HACCP score'!$C$2:$E$2,0))</f>
        <v>0</v>
      </c>
      <c r="BQ381" s="6">
        <f>INDEX('P-07 HACCP score'!$C$3:$E$7,MATCH(AA381,'P-07 HACCP score'!$B$3:$B$7,0),MATCH('D-14 Ernst'!W$2,'P-07 HACCP score'!$C$2:$E$2,0))</f>
        <v>0</v>
      </c>
      <c r="BR381" s="6">
        <f>INDEX('P-07 HACCP score'!$C$3:$E$7,MATCH(AB381,'P-07 HACCP score'!$B$3:$B$7,0),MATCH('D-14 Ernst'!X$2,'P-07 HACCP score'!$C$2:$E$2,0))</f>
        <v>0</v>
      </c>
      <c r="BS381" s="6">
        <f>INDEX('P-07 HACCP score'!$C$3:$E$7,MATCH(AC381,'P-07 HACCP score'!$B$3:$B$7,0),MATCH('D-14 Ernst'!Y$2,'P-07 HACCP score'!$C$2:$E$2,0))</f>
        <v>0</v>
      </c>
      <c r="BT381" s="6">
        <f>INDEX('P-07 HACCP score'!$C$3:$E$7,MATCH(AD381,'P-07 HACCP score'!$B$3:$B$7,0),MATCH('D-14 Ernst'!Z$2,'P-07 HACCP score'!$C$2:$E$2,0))</f>
        <v>0</v>
      </c>
      <c r="BU381" s="6">
        <f>INDEX('P-07 HACCP score'!$C$3:$E$7,MATCH(AE381,'P-07 HACCP score'!$B$3:$B$7,0),MATCH('D-14 Ernst'!AA$2,'P-07 HACCP score'!$C$2:$E$2,0))</f>
        <v>0</v>
      </c>
      <c r="BV381" s="6">
        <f>INDEX('P-07 HACCP score'!$C$3:$E$7,MATCH(AF381,'P-07 HACCP score'!$B$3:$B$7,0),MATCH('D-14 Ernst'!AB$2,'P-07 HACCP score'!$C$2:$E$2,0))</f>
        <v>0</v>
      </c>
      <c r="BW381" s="6">
        <f>INDEX('P-07 HACCP score'!$C$3:$E$7,MATCH(AG381,'P-07 HACCP score'!$B$3:$B$7,0),MATCH('D-14 Ernst'!AC$2,'P-07 HACCP score'!$C$2:$E$2,0))</f>
        <v>0</v>
      </c>
      <c r="BX381" s="6">
        <f>INDEX('P-07 HACCP score'!$C$3:$E$7,MATCH(AH381,'P-07 HACCP score'!$B$3:$B$7,0),MATCH('D-14 Ernst'!AD$2,'P-07 HACCP score'!$C$2:$E$2,0))</f>
        <v>0</v>
      </c>
    </row>
    <row r="382" spans="1:76" x14ac:dyDescent="0.45">
      <c r="A382" s="47">
        <v>52750</v>
      </c>
      <c r="B382" s="6" t="s">
        <v>348</v>
      </c>
      <c r="C382" s="6" t="s">
        <v>633</v>
      </c>
      <c r="D382" s="21" t="s">
        <v>60</v>
      </c>
      <c r="E382" s="22"/>
      <c r="F382" s="22"/>
      <c r="G382" s="22"/>
      <c r="H382" s="25"/>
      <c r="I382" s="25"/>
      <c r="J382" s="25"/>
      <c r="K382" s="25"/>
      <c r="L382" s="25"/>
      <c r="M382" s="22"/>
      <c r="N382" s="42" t="s">
        <v>726</v>
      </c>
      <c r="O382" s="45" t="s">
        <v>726</v>
      </c>
      <c r="P382" s="45" t="s">
        <v>726</v>
      </c>
      <c r="Q382" s="42" t="s">
        <v>726</v>
      </c>
      <c r="R382" s="22"/>
      <c r="S382" s="22"/>
      <c r="T382" s="22"/>
      <c r="U382" s="22"/>
      <c r="V382" s="22"/>
      <c r="W382" s="22"/>
      <c r="X382" s="22"/>
      <c r="Y382" s="22"/>
      <c r="Z382" s="22"/>
      <c r="AA382" s="22"/>
      <c r="AB382" s="22"/>
      <c r="AC382" s="22"/>
      <c r="AD382" s="22"/>
      <c r="AE382" s="22"/>
      <c r="AF382" s="22"/>
      <c r="AG382" s="22"/>
      <c r="AH382" s="22"/>
      <c r="AI382" s="4">
        <f>COUNTIF(AU382:AW382,5)+COUNTIF(BC382:BD382,5)+COUNTIF(BG382:BX382,5)+COUNTIF(AU382:AW382,9)+COUNTIF(BC382:BD382,9)+COUNTIF(BG382:BX382,9)</f>
        <v>0</v>
      </c>
      <c r="AJ382" s="4">
        <f>COUNTIF(AU382:AW382,15)+COUNTIF(BC382:BD382,15)+COUNTIF(BG382:BX382,15)+COUNTIF(AU382:AW382,25)+COUNTIF(BC382:BD382,25)+COUNTIF(BG382:BX382,25)</f>
        <v>0</v>
      </c>
      <c r="AK382" s="4" t="str">
        <f>IF(AJ382&gt;=1,"HOOG",IF(AI382&gt;=2,"MIDDEN","LAAG"))</f>
        <v>LAAG</v>
      </c>
      <c r="AL382" s="4" t="str">
        <f>IF(AND(AJ382=1,OR(G382="H",X382="H"),TEXT(D382,0)&lt;&gt;"4"),"J","N" )</f>
        <v>N</v>
      </c>
      <c r="AM382" s="4" t="s">
        <v>34</v>
      </c>
      <c r="AN382" s="80" t="str">
        <f>IF(OR(AM382="J",AL382="J"),"MIDDEN",AK382)</f>
        <v>LAAG</v>
      </c>
      <c r="AO382" s="4" t="s">
        <v>32</v>
      </c>
      <c r="AP382" s="4" t="s">
        <v>36</v>
      </c>
      <c r="AQ382" s="4" t="s">
        <v>34</v>
      </c>
      <c r="AR382" s="4" t="str">
        <f>IF(AND(AO382="H",AP382="K"),"J",IF(OR(AND(AO382="L",AP382="K",AQ382="J"),AND(AO382="H",AP382="G",AQ382="J")),"J","N"))</f>
        <v>N</v>
      </c>
      <c r="AS382" s="4" t="s">
        <v>34</v>
      </c>
      <c r="AT382" s="4" t="str">
        <f>IF(AR382="N",AN382,IF(AN382="LAAG","MIDDEN","HOOG"))</f>
        <v>LAAG</v>
      </c>
      <c r="AU382" s="6">
        <f>INDEX('P-07 HACCP score'!$C$3:$E$7,MATCH(E382,'P-07 HACCP score'!$B$3:$B$7,0),MATCH('D-14 Ernst'!A$2,'P-07 HACCP score'!$C$2:$E$2,0))</f>
        <v>0</v>
      </c>
      <c r="AV382" s="6">
        <f>INDEX('P-07 HACCP score'!$C$3:$E$7,MATCH(F382,'P-07 HACCP score'!$B$3:$B$7,0),MATCH('D-14 Ernst'!B$2,'P-07 HACCP score'!$C$2:$E$2,0))</f>
        <v>0</v>
      </c>
      <c r="AW382" s="6">
        <f>INDEX('P-07 HACCP score'!$C$3:$E$7,MATCH(G382,'P-07 HACCP score'!$B$3:$B$7,0),MATCH('D-14 Ernst'!C$2,'P-07 HACCP score'!$C$2:$E$2,0))</f>
        <v>0</v>
      </c>
      <c r="AX382" s="6">
        <f>INDEX('P-07 HACCP score'!$C$3:$E$7,MATCH(H382,'P-07 HACCP score'!$B$3:$B$7,0),MATCH('D-14 Ernst'!D$2,'P-07 HACCP score'!$C$2:$E$2,0))</f>
        <v>0</v>
      </c>
      <c r="AY382" s="6">
        <f>INDEX('P-07 HACCP score'!$C$3:$E$7,MATCH(I382,'P-07 HACCP score'!$B$3:$B$7,0),MATCH('D-14 Ernst'!E$2,'P-07 HACCP score'!$C$2:$E$2,0))</f>
        <v>0</v>
      </c>
      <c r="AZ382" s="6">
        <f>INDEX('P-07 HACCP score'!$C$3:$E$7,MATCH(J382,'P-07 HACCP score'!$B$3:$B$7,0),MATCH('D-14 Ernst'!F$2,'P-07 HACCP score'!$C$2:$E$2,0))</f>
        <v>0</v>
      </c>
      <c r="BA382" s="6">
        <f>INDEX('P-07 HACCP score'!$C$3:$E$7,MATCH(K382,'P-07 HACCP score'!$B$3:$B$7,0),MATCH('D-14 Ernst'!G$2,'P-07 HACCP score'!$C$2:$E$2,0))</f>
        <v>0</v>
      </c>
      <c r="BB382" s="6">
        <f>INDEX('P-07 HACCP score'!$C$3:$E$7,MATCH(L382,'P-07 HACCP score'!$B$3:$B$7,0),MATCH('D-14 Ernst'!H$2,'P-07 HACCP score'!$C$2:$E$2,0))</f>
        <v>0</v>
      </c>
      <c r="BC382" s="6">
        <f>INDEX('P-07 HACCP score'!$C$3:$E$7,MATCH(M382,'P-07 HACCP score'!$B$3:$B$7,0),MATCH('D-14 Ernst'!I$2,'P-07 HACCP score'!$C$2:$E$2,0))</f>
        <v>0</v>
      </c>
      <c r="BD382" s="6">
        <f>INDEX('P-07 HACCP score'!$C$3:$E$7,MATCH(N382,'P-07 HACCP score'!$B$3:$B$7,0),MATCH('D-14 Ernst'!J$2,'P-07 HACCP score'!$C$2:$E$2,0))</f>
        <v>1.5</v>
      </c>
      <c r="BE382" s="6">
        <f>INDEX('P-07 HACCP score'!$C$3:$E$7,MATCH(O382,'P-07 HACCP score'!$B$3:$B$7,0),MATCH('D-14 Ernst'!K$2,'P-07 HACCP score'!$C$2:$E$2,0))</f>
        <v>1.5</v>
      </c>
      <c r="BF382" s="6">
        <f>INDEX('P-07 HACCP score'!$C$3:$E$7,MATCH(P382,'P-07 HACCP score'!$B$3:$B$7,0),MATCH('D-14 Ernst'!L$2,'P-07 HACCP score'!$C$2:$E$2,0))</f>
        <v>1.5</v>
      </c>
      <c r="BG382" s="6">
        <f>INDEX('P-07 HACCP score'!$C$3:$E$7,MATCH(Q382,'P-07 HACCP score'!$B$3:$B$7,0),MATCH('D-14 Ernst'!M$2,'P-07 HACCP score'!$C$2:$E$2,0))</f>
        <v>2.5</v>
      </c>
      <c r="BH382" s="6">
        <f>INDEX('P-07 HACCP score'!$C$3:$E$7,MATCH(R382,'P-07 HACCP score'!$B$3:$B$7,0),MATCH('D-14 Ernst'!N$2,'P-07 HACCP score'!$C$2:$E$2,0))</f>
        <v>0</v>
      </c>
      <c r="BI382" s="6">
        <f>INDEX('P-07 HACCP score'!$C$3:$E$7,MATCH(S382,'P-07 HACCP score'!$B$3:$B$7,0),MATCH('D-14 Ernst'!O$2,'P-07 HACCP score'!$C$2:$E$2,0))</f>
        <v>0</v>
      </c>
      <c r="BJ382" s="6">
        <f>INDEX('P-07 HACCP score'!$C$3:$E$7,MATCH(T382,'P-07 HACCP score'!$B$3:$B$7,0),MATCH('D-14 Ernst'!P$2,'P-07 HACCP score'!$C$2:$E$2,0))</f>
        <v>0</v>
      </c>
      <c r="BK382" s="6">
        <f>INDEX('P-07 HACCP score'!$C$3:$E$7,MATCH(U382,'P-07 HACCP score'!$B$3:$B$7,0),MATCH('D-14 Ernst'!Q$2,'P-07 HACCP score'!$C$2:$E$2,0))</f>
        <v>0</v>
      </c>
      <c r="BL382" s="6">
        <f>INDEX('P-07 HACCP score'!$C$3:$E$7,MATCH(V382,'P-07 HACCP score'!$B$3:$B$7,0),MATCH('D-14 Ernst'!R$2,'P-07 HACCP score'!$C$2:$E$2,0))</f>
        <v>0</v>
      </c>
      <c r="BM382" s="6">
        <f>INDEX('P-07 HACCP score'!$C$3:$E$7,MATCH(W382,'P-07 HACCP score'!$B$3:$B$7,0),MATCH('D-14 Ernst'!S$2,'P-07 HACCP score'!$C$2:$E$2,0))</f>
        <v>0</v>
      </c>
      <c r="BN382" s="6">
        <f>INDEX('P-07 HACCP score'!$C$3:$E$7,MATCH(X382,'P-07 HACCP score'!$B$3:$B$7,0),MATCH('D-14 Ernst'!T$2,'P-07 HACCP score'!$C$2:$E$2,0))</f>
        <v>0</v>
      </c>
      <c r="BO382" s="6">
        <f>INDEX('P-07 HACCP score'!$C$3:$E$7,MATCH(Y382,'P-07 HACCP score'!$B$3:$B$7,0),MATCH('D-14 Ernst'!U$2,'P-07 HACCP score'!$C$2:$E$2,0))</f>
        <v>0</v>
      </c>
      <c r="BP382" s="6">
        <f>INDEX('P-07 HACCP score'!$C$3:$E$7,MATCH(Z382,'P-07 HACCP score'!$B$3:$B$7,0),MATCH('D-14 Ernst'!V$2,'P-07 HACCP score'!$C$2:$E$2,0))</f>
        <v>0</v>
      </c>
      <c r="BQ382" s="6">
        <f>INDEX('P-07 HACCP score'!$C$3:$E$7,MATCH(AA382,'P-07 HACCP score'!$B$3:$B$7,0),MATCH('D-14 Ernst'!W$2,'P-07 HACCP score'!$C$2:$E$2,0))</f>
        <v>0</v>
      </c>
      <c r="BR382" s="6">
        <f>INDEX('P-07 HACCP score'!$C$3:$E$7,MATCH(AB382,'P-07 HACCP score'!$B$3:$B$7,0),MATCH('D-14 Ernst'!X$2,'P-07 HACCP score'!$C$2:$E$2,0))</f>
        <v>0</v>
      </c>
      <c r="BS382" s="6">
        <f>INDEX('P-07 HACCP score'!$C$3:$E$7,MATCH(AC382,'P-07 HACCP score'!$B$3:$B$7,0),MATCH('D-14 Ernst'!Y$2,'P-07 HACCP score'!$C$2:$E$2,0))</f>
        <v>0</v>
      </c>
      <c r="BT382" s="6">
        <f>INDEX('P-07 HACCP score'!$C$3:$E$7,MATCH(AD382,'P-07 HACCP score'!$B$3:$B$7,0),MATCH('D-14 Ernst'!Z$2,'P-07 HACCP score'!$C$2:$E$2,0))</f>
        <v>0</v>
      </c>
      <c r="BU382" s="6">
        <f>INDEX('P-07 HACCP score'!$C$3:$E$7,MATCH(AE382,'P-07 HACCP score'!$B$3:$B$7,0),MATCH('D-14 Ernst'!AA$2,'P-07 HACCP score'!$C$2:$E$2,0))</f>
        <v>0</v>
      </c>
      <c r="BV382" s="6">
        <f>INDEX('P-07 HACCP score'!$C$3:$E$7,MATCH(AF382,'P-07 HACCP score'!$B$3:$B$7,0),MATCH('D-14 Ernst'!AB$2,'P-07 HACCP score'!$C$2:$E$2,0))</f>
        <v>0</v>
      </c>
      <c r="BW382" s="6">
        <f>INDEX('P-07 HACCP score'!$C$3:$E$7,MATCH(AG382,'P-07 HACCP score'!$B$3:$B$7,0),MATCH('D-14 Ernst'!AC$2,'P-07 HACCP score'!$C$2:$E$2,0))</f>
        <v>0</v>
      </c>
      <c r="BX382" s="6">
        <f>INDEX('P-07 HACCP score'!$C$3:$E$7,MATCH(AH382,'P-07 HACCP score'!$B$3:$B$7,0),MATCH('D-14 Ernst'!AD$2,'P-07 HACCP score'!$C$2:$E$2,0))</f>
        <v>0</v>
      </c>
    </row>
    <row r="383" spans="1:76" x14ac:dyDescent="0.45">
      <c r="A383" s="47">
        <v>30500</v>
      </c>
      <c r="B383" s="6" t="s">
        <v>349</v>
      </c>
      <c r="C383" s="6" t="s">
        <v>121</v>
      </c>
      <c r="D383" s="21" t="s">
        <v>60</v>
      </c>
      <c r="E383" s="22"/>
      <c r="F383" s="22"/>
      <c r="G383" s="22"/>
      <c r="H383" s="25"/>
      <c r="I383" s="25"/>
      <c r="J383" s="25"/>
      <c r="K383" s="25"/>
      <c r="L383" s="25"/>
      <c r="M383" s="22"/>
      <c r="N383" s="22"/>
      <c r="O383" s="26"/>
      <c r="P383" s="26"/>
      <c r="Q383" s="22"/>
      <c r="R383" s="22"/>
      <c r="S383" s="22"/>
      <c r="T383" s="22"/>
      <c r="U383" s="22"/>
      <c r="V383" s="22"/>
      <c r="W383" s="22"/>
      <c r="X383" s="22"/>
      <c r="Y383" s="22"/>
      <c r="Z383" s="22"/>
      <c r="AA383" s="22"/>
      <c r="AB383" s="22"/>
      <c r="AC383" s="22"/>
      <c r="AD383" s="22"/>
      <c r="AE383" s="22"/>
      <c r="AF383" s="22"/>
      <c r="AG383" s="22"/>
      <c r="AH383" s="22"/>
      <c r="AI383" s="4">
        <f>COUNTIF(AU383:AW383,5)+COUNTIF(BC383:BD383,5)+COUNTIF(BG383:BX383,5)+COUNTIF(AU383:AW383,9)+COUNTIF(BC383:BD383,9)+COUNTIF(BG383:BX383,9)</f>
        <v>0</v>
      </c>
      <c r="AJ383" s="4">
        <f>COUNTIF(AU383:AW383,15)+COUNTIF(BC383:BD383,15)+COUNTIF(BG383:BX383,15)+COUNTIF(AU383:AW383,25)+COUNTIF(BC383:BD383,25)+COUNTIF(BG383:BX383,25)</f>
        <v>0</v>
      </c>
      <c r="AK383" s="4" t="str">
        <f>IF(AJ383&gt;=1,"HOOG",IF(AI383&gt;=2,"MIDDEN","LAAG"))</f>
        <v>LAAG</v>
      </c>
      <c r="AL383" s="4" t="str">
        <f>IF(AND(AJ383=1,OR(G383="H",X383="H"),TEXT(D383,0)&lt;&gt;"4"),"J","N" )</f>
        <v>N</v>
      </c>
      <c r="AM383" s="4" t="s">
        <v>34</v>
      </c>
      <c r="AN383" s="80" t="str">
        <f>IF(OR(AM383="J",AL383="J"),"MIDDEN",AK383)</f>
        <v>LAAG</v>
      </c>
      <c r="AO383" s="4" t="s">
        <v>32</v>
      </c>
      <c r="AP383" s="4" t="s">
        <v>36</v>
      </c>
      <c r="AQ383" s="4" t="s">
        <v>34</v>
      </c>
      <c r="AR383" s="4" t="str">
        <f>IF(AND(AO383="H",AP383="K"),"J",IF(OR(AND(AO383="L",AP383="K",AQ383="J"),AND(AO383="H",AP383="G",AQ383="J")),"J","N"))</f>
        <v>N</v>
      </c>
      <c r="AS383" s="4" t="s">
        <v>34</v>
      </c>
      <c r="AT383" s="4" t="str">
        <f>IF(AR383="N",AN383,IF(AN383="LAAG","MIDDEN","HOOG"))</f>
        <v>LAAG</v>
      </c>
      <c r="AU383" s="6">
        <f>INDEX('P-07 HACCP score'!$C$3:$E$7,MATCH(E383,'P-07 HACCP score'!$B$3:$B$7,0),MATCH('D-14 Ernst'!A$2,'P-07 HACCP score'!$C$2:$E$2,0))</f>
        <v>0</v>
      </c>
      <c r="AV383" s="6">
        <f>INDEX('P-07 HACCP score'!$C$3:$E$7,MATCH(F383,'P-07 HACCP score'!$B$3:$B$7,0),MATCH('D-14 Ernst'!B$2,'P-07 HACCP score'!$C$2:$E$2,0))</f>
        <v>0</v>
      </c>
      <c r="AW383" s="6">
        <f>INDEX('P-07 HACCP score'!$C$3:$E$7,MATCH(G383,'P-07 HACCP score'!$B$3:$B$7,0),MATCH('D-14 Ernst'!C$2,'P-07 HACCP score'!$C$2:$E$2,0))</f>
        <v>0</v>
      </c>
      <c r="AX383" s="6">
        <f>INDEX('P-07 HACCP score'!$C$3:$E$7,MATCH(H383,'P-07 HACCP score'!$B$3:$B$7,0),MATCH('D-14 Ernst'!D$2,'P-07 HACCP score'!$C$2:$E$2,0))</f>
        <v>0</v>
      </c>
      <c r="AY383" s="6">
        <f>INDEX('P-07 HACCP score'!$C$3:$E$7,MATCH(I383,'P-07 HACCP score'!$B$3:$B$7,0),MATCH('D-14 Ernst'!E$2,'P-07 HACCP score'!$C$2:$E$2,0))</f>
        <v>0</v>
      </c>
      <c r="AZ383" s="6">
        <f>INDEX('P-07 HACCP score'!$C$3:$E$7,MATCH(J383,'P-07 HACCP score'!$B$3:$B$7,0),MATCH('D-14 Ernst'!F$2,'P-07 HACCP score'!$C$2:$E$2,0))</f>
        <v>0</v>
      </c>
      <c r="BA383" s="6">
        <f>INDEX('P-07 HACCP score'!$C$3:$E$7,MATCH(K383,'P-07 HACCP score'!$B$3:$B$7,0),MATCH('D-14 Ernst'!G$2,'P-07 HACCP score'!$C$2:$E$2,0))</f>
        <v>0</v>
      </c>
      <c r="BB383" s="6">
        <f>INDEX('P-07 HACCP score'!$C$3:$E$7,MATCH(L383,'P-07 HACCP score'!$B$3:$B$7,0),MATCH('D-14 Ernst'!H$2,'P-07 HACCP score'!$C$2:$E$2,0))</f>
        <v>0</v>
      </c>
      <c r="BC383" s="6">
        <f>INDEX('P-07 HACCP score'!$C$3:$E$7,MATCH(M383,'P-07 HACCP score'!$B$3:$B$7,0),MATCH('D-14 Ernst'!I$2,'P-07 HACCP score'!$C$2:$E$2,0))</f>
        <v>0</v>
      </c>
      <c r="BD383" s="6">
        <f>INDEX('P-07 HACCP score'!$C$3:$E$7,MATCH(N383,'P-07 HACCP score'!$B$3:$B$7,0),MATCH('D-14 Ernst'!J$2,'P-07 HACCP score'!$C$2:$E$2,0))</f>
        <v>0</v>
      </c>
      <c r="BE383" s="6">
        <f>INDEX('P-07 HACCP score'!$C$3:$E$7,MATCH(O383,'P-07 HACCP score'!$B$3:$B$7,0),MATCH('D-14 Ernst'!K$2,'P-07 HACCP score'!$C$2:$E$2,0))</f>
        <v>0</v>
      </c>
      <c r="BF383" s="6">
        <f>INDEX('P-07 HACCP score'!$C$3:$E$7,MATCH(P383,'P-07 HACCP score'!$B$3:$B$7,0),MATCH('D-14 Ernst'!L$2,'P-07 HACCP score'!$C$2:$E$2,0))</f>
        <v>0</v>
      </c>
      <c r="BG383" s="6">
        <f>INDEX('P-07 HACCP score'!$C$3:$E$7,MATCH(Q383,'P-07 HACCP score'!$B$3:$B$7,0),MATCH('D-14 Ernst'!M$2,'P-07 HACCP score'!$C$2:$E$2,0))</f>
        <v>0</v>
      </c>
      <c r="BH383" s="6">
        <f>INDEX('P-07 HACCP score'!$C$3:$E$7,MATCH(R383,'P-07 HACCP score'!$B$3:$B$7,0),MATCH('D-14 Ernst'!N$2,'P-07 HACCP score'!$C$2:$E$2,0))</f>
        <v>0</v>
      </c>
      <c r="BI383" s="6">
        <f>INDEX('P-07 HACCP score'!$C$3:$E$7,MATCH(S383,'P-07 HACCP score'!$B$3:$B$7,0),MATCH('D-14 Ernst'!O$2,'P-07 HACCP score'!$C$2:$E$2,0))</f>
        <v>0</v>
      </c>
      <c r="BJ383" s="6">
        <f>INDEX('P-07 HACCP score'!$C$3:$E$7,MATCH(T383,'P-07 HACCP score'!$B$3:$B$7,0),MATCH('D-14 Ernst'!P$2,'P-07 HACCP score'!$C$2:$E$2,0))</f>
        <v>0</v>
      </c>
      <c r="BK383" s="6">
        <f>INDEX('P-07 HACCP score'!$C$3:$E$7,MATCH(U383,'P-07 HACCP score'!$B$3:$B$7,0),MATCH('D-14 Ernst'!Q$2,'P-07 HACCP score'!$C$2:$E$2,0))</f>
        <v>0</v>
      </c>
      <c r="BL383" s="6">
        <f>INDEX('P-07 HACCP score'!$C$3:$E$7,MATCH(V383,'P-07 HACCP score'!$B$3:$B$7,0),MATCH('D-14 Ernst'!R$2,'P-07 HACCP score'!$C$2:$E$2,0))</f>
        <v>0</v>
      </c>
      <c r="BM383" s="6">
        <f>INDEX('P-07 HACCP score'!$C$3:$E$7,MATCH(W383,'P-07 HACCP score'!$B$3:$B$7,0),MATCH('D-14 Ernst'!S$2,'P-07 HACCP score'!$C$2:$E$2,0))</f>
        <v>0</v>
      </c>
      <c r="BN383" s="6">
        <f>INDEX('P-07 HACCP score'!$C$3:$E$7,MATCH(X383,'P-07 HACCP score'!$B$3:$B$7,0),MATCH('D-14 Ernst'!T$2,'P-07 HACCP score'!$C$2:$E$2,0))</f>
        <v>0</v>
      </c>
      <c r="BO383" s="6">
        <f>INDEX('P-07 HACCP score'!$C$3:$E$7,MATCH(Y383,'P-07 HACCP score'!$B$3:$B$7,0),MATCH('D-14 Ernst'!U$2,'P-07 HACCP score'!$C$2:$E$2,0))</f>
        <v>0</v>
      </c>
      <c r="BP383" s="6">
        <f>INDEX('P-07 HACCP score'!$C$3:$E$7,MATCH(Z383,'P-07 HACCP score'!$B$3:$B$7,0),MATCH('D-14 Ernst'!V$2,'P-07 HACCP score'!$C$2:$E$2,0))</f>
        <v>0</v>
      </c>
      <c r="BQ383" s="6">
        <f>INDEX('P-07 HACCP score'!$C$3:$E$7,MATCH(AA383,'P-07 HACCP score'!$B$3:$B$7,0),MATCH('D-14 Ernst'!W$2,'P-07 HACCP score'!$C$2:$E$2,0))</f>
        <v>0</v>
      </c>
      <c r="BR383" s="6">
        <f>INDEX('P-07 HACCP score'!$C$3:$E$7,MATCH(AB383,'P-07 HACCP score'!$B$3:$B$7,0),MATCH('D-14 Ernst'!X$2,'P-07 HACCP score'!$C$2:$E$2,0))</f>
        <v>0</v>
      </c>
      <c r="BS383" s="6">
        <f>INDEX('P-07 HACCP score'!$C$3:$E$7,MATCH(AC383,'P-07 HACCP score'!$B$3:$B$7,0),MATCH('D-14 Ernst'!Y$2,'P-07 HACCP score'!$C$2:$E$2,0))</f>
        <v>0</v>
      </c>
      <c r="BT383" s="6">
        <f>INDEX('P-07 HACCP score'!$C$3:$E$7,MATCH(AD383,'P-07 HACCP score'!$B$3:$B$7,0),MATCH('D-14 Ernst'!Z$2,'P-07 HACCP score'!$C$2:$E$2,0))</f>
        <v>0</v>
      </c>
      <c r="BU383" s="6">
        <f>INDEX('P-07 HACCP score'!$C$3:$E$7,MATCH(AE383,'P-07 HACCP score'!$B$3:$B$7,0),MATCH('D-14 Ernst'!AA$2,'P-07 HACCP score'!$C$2:$E$2,0))</f>
        <v>0</v>
      </c>
      <c r="BV383" s="6">
        <f>INDEX('P-07 HACCP score'!$C$3:$E$7,MATCH(AF383,'P-07 HACCP score'!$B$3:$B$7,0),MATCH('D-14 Ernst'!AB$2,'P-07 HACCP score'!$C$2:$E$2,0))</f>
        <v>0</v>
      </c>
      <c r="BW383" s="6">
        <f>INDEX('P-07 HACCP score'!$C$3:$E$7,MATCH(AG383,'P-07 HACCP score'!$B$3:$B$7,0),MATCH('D-14 Ernst'!AC$2,'P-07 HACCP score'!$C$2:$E$2,0))</f>
        <v>0</v>
      </c>
      <c r="BX383" s="6">
        <f>INDEX('P-07 HACCP score'!$C$3:$E$7,MATCH(AH383,'P-07 HACCP score'!$B$3:$B$7,0),MATCH('D-14 Ernst'!AD$2,'P-07 HACCP score'!$C$2:$E$2,0))</f>
        <v>0</v>
      </c>
    </row>
    <row r="384" spans="1:76" x14ac:dyDescent="0.45">
      <c r="A384" s="47">
        <v>30841</v>
      </c>
      <c r="B384" s="6" t="s">
        <v>350</v>
      </c>
      <c r="C384" s="6" t="s">
        <v>123</v>
      </c>
      <c r="D384" s="21" t="s">
        <v>60</v>
      </c>
      <c r="E384" s="22"/>
      <c r="F384" s="22"/>
      <c r="G384" s="22"/>
      <c r="H384" s="25"/>
      <c r="I384" s="25"/>
      <c r="J384" s="25"/>
      <c r="K384" s="25"/>
      <c r="L384" s="25"/>
      <c r="M384" s="22"/>
      <c r="N384" s="22" t="s">
        <v>43</v>
      </c>
      <c r="O384" s="26" t="s">
        <v>43</v>
      </c>
      <c r="P384" s="26" t="s">
        <v>43</v>
      </c>
      <c r="Q384" s="22" t="s">
        <v>32</v>
      </c>
      <c r="R384" s="22"/>
      <c r="S384" s="22"/>
      <c r="T384" s="22"/>
      <c r="U384" s="22"/>
      <c r="V384" s="22"/>
      <c r="W384" s="22"/>
      <c r="X384" s="22"/>
      <c r="Y384" s="22"/>
      <c r="Z384" s="22"/>
      <c r="AA384" s="22"/>
      <c r="AB384" s="22"/>
      <c r="AC384" s="22"/>
      <c r="AD384" s="22"/>
      <c r="AE384" s="22"/>
      <c r="AF384" s="22"/>
      <c r="AG384" s="22"/>
      <c r="AH384" s="22"/>
      <c r="AI384" s="4">
        <f>COUNTIF(AU384:AW384,5)+COUNTIF(BC384:BD384,5)+COUNTIF(BG384:BX384,5)+COUNTIF(AU384:AW384,9)+COUNTIF(BC384:BD384,9)+COUNTIF(BG384:BX384,9)</f>
        <v>2</v>
      </c>
      <c r="AJ384" s="4">
        <f>COUNTIF(AU384:AW384,15)+COUNTIF(BC384:BD384,15)+COUNTIF(BG384:BX384,15)+COUNTIF(AU384:AW384,25)+COUNTIF(BC384:BD384,25)+COUNTIF(BG384:BX384,25)</f>
        <v>0</v>
      </c>
      <c r="AK384" s="4" t="str">
        <f>IF(AJ384&gt;=1,"HOOG",IF(AI384&gt;=2,"MIDDEN","LAAG"))</f>
        <v>MIDDEN</v>
      </c>
      <c r="AL384" s="4" t="str">
        <f>IF(AND(AJ384=1,OR(G384="H",X384="H"),TEXT(D384,0)&lt;&gt;"4"),"J","N" )</f>
        <v>N</v>
      </c>
      <c r="AM384" s="4" t="s">
        <v>34</v>
      </c>
      <c r="AN384" s="80" t="str">
        <f>IF(OR(AM384="J",AL384="J"),"MIDDEN",AK384)</f>
        <v>MIDDEN</v>
      </c>
      <c r="AO384" s="4" t="s">
        <v>119</v>
      </c>
      <c r="AP384" s="4" t="s">
        <v>119</v>
      </c>
      <c r="AQ384" s="4" t="s">
        <v>119</v>
      </c>
      <c r="AR384" s="4" t="str">
        <f>IF(AND(AO384="H",AP384="K"),"J",IF(OR(AND(AO384="L",AP384="K",AQ384="J"),AND(AO384="H",AP384="G",AQ384="J")),"J","N"))</f>
        <v>N</v>
      </c>
      <c r="AS384" s="4" t="s">
        <v>34</v>
      </c>
      <c r="AT384" s="4" t="str">
        <f>IF(AR384="N",AN384,IF(AN384="LAAG","MIDDEN","HOOG"))</f>
        <v>MIDDEN</v>
      </c>
      <c r="AU384" s="6">
        <f>INDEX('P-07 HACCP score'!$C$3:$E$7,MATCH(E384,'P-07 HACCP score'!$B$3:$B$7,0),MATCH('D-14 Ernst'!A$2,'P-07 HACCP score'!$C$2:$E$2,0))</f>
        <v>0</v>
      </c>
      <c r="AV384" s="6">
        <f>INDEX('P-07 HACCP score'!$C$3:$E$7,MATCH(F384,'P-07 HACCP score'!$B$3:$B$7,0),MATCH('D-14 Ernst'!B$2,'P-07 HACCP score'!$C$2:$E$2,0))</f>
        <v>0</v>
      </c>
      <c r="AW384" s="6">
        <f>INDEX('P-07 HACCP score'!$C$3:$E$7,MATCH(G384,'P-07 HACCP score'!$B$3:$B$7,0),MATCH('D-14 Ernst'!C$2,'P-07 HACCP score'!$C$2:$E$2,0))</f>
        <v>0</v>
      </c>
      <c r="AX384" s="6">
        <f>INDEX('P-07 HACCP score'!$C$3:$E$7,MATCH(H384,'P-07 HACCP score'!$B$3:$B$7,0),MATCH('D-14 Ernst'!D$2,'P-07 HACCP score'!$C$2:$E$2,0))</f>
        <v>0</v>
      </c>
      <c r="AY384" s="6">
        <f>INDEX('P-07 HACCP score'!$C$3:$E$7,MATCH(I384,'P-07 HACCP score'!$B$3:$B$7,0),MATCH('D-14 Ernst'!E$2,'P-07 HACCP score'!$C$2:$E$2,0))</f>
        <v>0</v>
      </c>
      <c r="AZ384" s="6">
        <f>INDEX('P-07 HACCP score'!$C$3:$E$7,MATCH(J384,'P-07 HACCP score'!$B$3:$B$7,0),MATCH('D-14 Ernst'!F$2,'P-07 HACCP score'!$C$2:$E$2,0))</f>
        <v>0</v>
      </c>
      <c r="BA384" s="6">
        <f>INDEX('P-07 HACCP score'!$C$3:$E$7,MATCH(K384,'P-07 HACCP score'!$B$3:$B$7,0),MATCH('D-14 Ernst'!G$2,'P-07 HACCP score'!$C$2:$E$2,0))</f>
        <v>0</v>
      </c>
      <c r="BB384" s="6">
        <f>INDEX('P-07 HACCP score'!$C$3:$E$7,MATCH(L384,'P-07 HACCP score'!$B$3:$B$7,0),MATCH('D-14 Ernst'!H$2,'P-07 HACCP score'!$C$2:$E$2,0))</f>
        <v>0</v>
      </c>
      <c r="BC384" s="6">
        <f>INDEX('P-07 HACCP score'!$C$3:$E$7,MATCH(M384,'P-07 HACCP score'!$B$3:$B$7,0),MATCH('D-14 Ernst'!I$2,'P-07 HACCP score'!$C$2:$E$2,0))</f>
        <v>0</v>
      </c>
      <c r="BD384" s="6">
        <f>INDEX('P-07 HACCP score'!$C$3:$E$7,MATCH(N384,'P-07 HACCP score'!$B$3:$B$7,0),MATCH('D-14 Ernst'!J$2,'P-07 HACCP score'!$C$2:$E$2,0))</f>
        <v>9</v>
      </c>
      <c r="BE384" s="6">
        <f>INDEX('P-07 HACCP score'!$C$3:$E$7,MATCH(O384,'P-07 HACCP score'!$B$3:$B$7,0),MATCH('D-14 Ernst'!K$2,'P-07 HACCP score'!$C$2:$E$2,0))</f>
        <v>9</v>
      </c>
      <c r="BF384" s="6">
        <f>INDEX('P-07 HACCP score'!$C$3:$E$7,MATCH(P384,'P-07 HACCP score'!$B$3:$B$7,0),MATCH('D-14 Ernst'!L$2,'P-07 HACCP score'!$C$2:$E$2,0))</f>
        <v>9</v>
      </c>
      <c r="BG384" s="6">
        <f>INDEX('P-07 HACCP score'!$C$3:$E$7,MATCH(Q384,'P-07 HACCP score'!$B$3:$B$7,0),MATCH('D-14 Ernst'!M$2,'P-07 HACCP score'!$C$2:$E$2,0))</f>
        <v>5</v>
      </c>
      <c r="BH384" s="6">
        <f>INDEX('P-07 HACCP score'!$C$3:$E$7,MATCH(R384,'P-07 HACCP score'!$B$3:$B$7,0),MATCH('D-14 Ernst'!N$2,'P-07 HACCP score'!$C$2:$E$2,0))</f>
        <v>0</v>
      </c>
      <c r="BI384" s="6">
        <f>INDEX('P-07 HACCP score'!$C$3:$E$7,MATCH(S384,'P-07 HACCP score'!$B$3:$B$7,0),MATCH('D-14 Ernst'!O$2,'P-07 HACCP score'!$C$2:$E$2,0))</f>
        <v>0</v>
      </c>
      <c r="BJ384" s="6">
        <f>INDEX('P-07 HACCP score'!$C$3:$E$7,MATCH(T384,'P-07 HACCP score'!$B$3:$B$7,0),MATCH('D-14 Ernst'!P$2,'P-07 HACCP score'!$C$2:$E$2,0))</f>
        <v>0</v>
      </c>
      <c r="BK384" s="6">
        <f>INDEX('P-07 HACCP score'!$C$3:$E$7,MATCH(U384,'P-07 HACCP score'!$B$3:$B$7,0),MATCH('D-14 Ernst'!Q$2,'P-07 HACCP score'!$C$2:$E$2,0))</f>
        <v>0</v>
      </c>
      <c r="BL384" s="6">
        <f>INDEX('P-07 HACCP score'!$C$3:$E$7,MATCH(V384,'P-07 HACCP score'!$B$3:$B$7,0),MATCH('D-14 Ernst'!R$2,'P-07 HACCP score'!$C$2:$E$2,0))</f>
        <v>0</v>
      </c>
      <c r="BM384" s="6">
        <f>INDEX('P-07 HACCP score'!$C$3:$E$7,MATCH(W384,'P-07 HACCP score'!$B$3:$B$7,0),MATCH('D-14 Ernst'!S$2,'P-07 HACCP score'!$C$2:$E$2,0))</f>
        <v>0</v>
      </c>
      <c r="BN384" s="6">
        <f>INDEX('P-07 HACCP score'!$C$3:$E$7,MATCH(X384,'P-07 HACCP score'!$B$3:$B$7,0),MATCH('D-14 Ernst'!T$2,'P-07 HACCP score'!$C$2:$E$2,0))</f>
        <v>0</v>
      </c>
      <c r="BO384" s="6">
        <f>INDEX('P-07 HACCP score'!$C$3:$E$7,MATCH(Y384,'P-07 HACCP score'!$B$3:$B$7,0),MATCH('D-14 Ernst'!U$2,'P-07 HACCP score'!$C$2:$E$2,0))</f>
        <v>0</v>
      </c>
      <c r="BP384" s="6">
        <f>INDEX('P-07 HACCP score'!$C$3:$E$7,MATCH(Z384,'P-07 HACCP score'!$B$3:$B$7,0),MATCH('D-14 Ernst'!V$2,'P-07 HACCP score'!$C$2:$E$2,0))</f>
        <v>0</v>
      </c>
      <c r="BQ384" s="6">
        <f>INDEX('P-07 HACCP score'!$C$3:$E$7,MATCH(AA384,'P-07 HACCP score'!$B$3:$B$7,0),MATCH('D-14 Ernst'!W$2,'P-07 HACCP score'!$C$2:$E$2,0))</f>
        <v>0</v>
      </c>
      <c r="BR384" s="6">
        <f>INDEX('P-07 HACCP score'!$C$3:$E$7,MATCH(AB384,'P-07 HACCP score'!$B$3:$B$7,0),MATCH('D-14 Ernst'!X$2,'P-07 HACCP score'!$C$2:$E$2,0))</f>
        <v>0</v>
      </c>
      <c r="BS384" s="6">
        <f>INDEX('P-07 HACCP score'!$C$3:$E$7,MATCH(AC384,'P-07 HACCP score'!$B$3:$B$7,0),MATCH('D-14 Ernst'!Y$2,'P-07 HACCP score'!$C$2:$E$2,0))</f>
        <v>0</v>
      </c>
      <c r="BT384" s="6">
        <f>INDEX('P-07 HACCP score'!$C$3:$E$7,MATCH(AD384,'P-07 HACCP score'!$B$3:$B$7,0),MATCH('D-14 Ernst'!Z$2,'P-07 HACCP score'!$C$2:$E$2,0))</f>
        <v>0</v>
      </c>
      <c r="BU384" s="6">
        <f>INDEX('P-07 HACCP score'!$C$3:$E$7,MATCH(AE384,'P-07 HACCP score'!$B$3:$B$7,0),MATCH('D-14 Ernst'!AA$2,'P-07 HACCP score'!$C$2:$E$2,0))</f>
        <v>0</v>
      </c>
      <c r="BV384" s="6">
        <f>INDEX('P-07 HACCP score'!$C$3:$E$7,MATCH(AF384,'P-07 HACCP score'!$B$3:$B$7,0),MATCH('D-14 Ernst'!AB$2,'P-07 HACCP score'!$C$2:$E$2,0))</f>
        <v>0</v>
      </c>
      <c r="BW384" s="6">
        <f>INDEX('P-07 HACCP score'!$C$3:$E$7,MATCH(AG384,'P-07 HACCP score'!$B$3:$B$7,0),MATCH('D-14 Ernst'!AC$2,'P-07 HACCP score'!$C$2:$E$2,0))</f>
        <v>0</v>
      </c>
      <c r="BX384" s="6">
        <f>INDEX('P-07 HACCP score'!$C$3:$E$7,MATCH(AH384,'P-07 HACCP score'!$B$3:$B$7,0),MATCH('D-14 Ernst'!AD$2,'P-07 HACCP score'!$C$2:$E$2,0))</f>
        <v>0</v>
      </c>
    </row>
    <row r="385" spans="1:76" x14ac:dyDescent="0.45">
      <c r="A385" s="47">
        <v>52756</v>
      </c>
      <c r="B385" s="81" t="s">
        <v>968</v>
      </c>
      <c r="C385" s="6" t="s">
        <v>633</v>
      </c>
      <c r="D385" s="21">
        <v>5</v>
      </c>
      <c r="E385" s="22"/>
      <c r="F385" s="22"/>
      <c r="G385" s="22"/>
      <c r="H385" s="25"/>
      <c r="I385" s="25"/>
      <c r="J385" s="25"/>
      <c r="K385" s="25"/>
      <c r="L385" s="25"/>
      <c r="M385" s="22"/>
      <c r="N385" s="22" t="s">
        <v>32</v>
      </c>
      <c r="O385" s="26" t="s">
        <v>32</v>
      </c>
      <c r="P385" s="26" t="s">
        <v>32</v>
      </c>
      <c r="Q385" s="22" t="s">
        <v>32</v>
      </c>
      <c r="R385" s="22"/>
      <c r="S385" s="22"/>
      <c r="T385" s="22"/>
      <c r="U385" s="22"/>
      <c r="V385" s="22"/>
      <c r="W385" s="22"/>
      <c r="X385" s="22"/>
      <c r="Y385" s="22"/>
      <c r="Z385" s="22"/>
      <c r="AA385" s="22"/>
      <c r="AB385" s="22"/>
      <c r="AC385" s="22"/>
      <c r="AD385" s="22"/>
      <c r="AE385" s="22"/>
      <c r="AF385" s="22"/>
      <c r="AG385" s="22"/>
      <c r="AH385" s="22"/>
      <c r="AI385" s="4">
        <f>COUNTIF(AU385:AW385,5)+COUNTIF(BC385:BD385,5)+COUNTIF(BG385:BX385,5)+COUNTIF(AU385:AW385,9)+COUNTIF(BC385:BD385,9)+COUNTIF(BG385:BX385,9)</f>
        <v>1</v>
      </c>
      <c r="AJ385" s="4">
        <f>COUNTIF(AU385:AW385,15)+COUNTIF(BC385:BD385,15)+COUNTIF(BG385:BX385,15)+COUNTIF(AU385:AW385,25)+COUNTIF(BC385:BD385,25)+COUNTIF(BG385:BX385,25)</f>
        <v>0</v>
      </c>
      <c r="AK385" s="4" t="str">
        <f>IF(AJ385&gt;=1,"HOOG",IF(AI385&gt;=2,"MIDDEN","LAAG"))</f>
        <v>LAAG</v>
      </c>
      <c r="AL385" s="4" t="str">
        <f>IF(AND(AJ385=1,OR(G385="H",X385="H"),TEXT(D385,0)&lt;&gt;"4"),"J","N" )</f>
        <v>N</v>
      </c>
      <c r="AM385" s="4" t="s">
        <v>34</v>
      </c>
      <c r="AN385" s="80" t="str">
        <f>IF(OR(AM385="J",AL385="J"),"MIDDEN",AK385)</f>
        <v>LAAG</v>
      </c>
      <c r="AO385" s="4" t="s">
        <v>32</v>
      </c>
      <c r="AP385" s="4" t="s">
        <v>33</v>
      </c>
      <c r="AQ385" s="4" t="s">
        <v>34</v>
      </c>
      <c r="AR385" s="4" t="s">
        <v>34</v>
      </c>
      <c r="AS385" s="4" t="s">
        <v>34</v>
      </c>
      <c r="AT385" s="4" t="str">
        <f>IF(AR385="N",AN385,IF(AN385="LAAG","MIDDEN","HOOG"))</f>
        <v>LAAG</v>
      </c>
      <c r="AU385" s="6">
        <f>INDEX('P-07 HACCP score'!$C$3:$E$7,MATCH(E385,'P-07 HACCP score'!$B$3:$B$7,0),MATCH('D-14 Ernst'!A$2,'P-07 HACCP score'!$C$2:$E$2,0))</f>
        <v>0</v>
      </c>
      <c r="AV385" s="6">
        <f>INDEX('P-07 HACCP score'!$C$3:$E$7,MATCH(F385,'P-07 HACCP score'!$B$3:$B$7,0),MATCH('D-14 Ernst'!B$2,'P-07 HACCP score'!$C$2:$E$2,0))</f>
        <v>0</v>
      </c>
      <c r="AW385" s="6">
        <f>INDEX('P-07 HACCP score'!$C$3:$E$7,MATCH(G385,'P-07 HACCP score'!$B$3:$B$7,0),MATCH('D-14 Ernst'!C$2,'P-07 HACCP score'!$C$2:$E$2,0))</f>
        <v>0</v>
      </c>
      <c r="AX385" s="6">
        <f>INDEX('P-07 HACCP score'!$C$3:$E$7,MATCH(H385,'P-07 HACCP score'!$B$3:$B$7,0),MATCH('D-14 Ernst'!D$2,'P-07 HACCP score'!$C$2:$E$2,0))</f>
        <v>0</v>
      </c>
      <c r="AY385" s="6">
        <f>INDEX('P-07 HACCP score'!$C$3:$E$7,MATCH(I385,'P-07 HACCP score'!$B$3:$B$7,0),MATCH('D-14 Ernst'!E$2,'P-07 HACCP score'!$C$2:$E$2,0))</f>
        <v>0</v>
      </c>
      <c r="AZ385" s="6">
        <f>INDEX('P-07 HACCP score'!$C$3:$E$7,MATCH(J385,'P-07 HACCP score'!$B$3:$B$7,0),MATCH('D-14 Ernst'!F$2,'P-07 HACCP score'!$C$2:$E$2,0))</f>
        <v>0</v>
      </c>
      <c r="BA385" s="6">
        <f>INDEX('P-07 HACCP score'!$C$3:$E$7,MATCH(K385,'P-07 HACCP score'!$B$3:$B$7,0),MATCH('D-14 Ernst'!G$2,'P-07 HACCP score'!$C$2:$E$2,0))</f>
        <v>0</v>
      </c>
      <c r="BB385" s="6">
        <f>INDEX('P-07 HACCP score'!$C$3:$E$7,MATCH(L385,'P-07 HACCP score'!$B$3:$B$7,0),MATCH('D-14 Ernst'!H$2,'P-07 HACCP score'!$C$2:$E$2,0))</f>
        <v>0</v>
      </c>
      <c r="BC385" s="6">
        <f>INDEX('P-07 HACCP score'!$C$3:$E$7,MATCH(M385,'P-07 HACCP score'!$B$3:$B$7,0),MATCH('D-14 Ernst'!I$2,'P-07 HACCP score'!$C$2:$E$2,0))</f>
        <v>0</v>
      </c>
      <c r="BD385" s="6">
        <f>INDEX('P-07 HACCP score'!$C$3:$E$7,MATCH(N385,'P-07 HACCP score'!$B$3:$B$7,0),MATCH('D-14 Ernst'!J$2,'P-07 HACCP score'!$C$2:$E$2,0))</f>
        <v>3</v>
      </c>
      <c r="BE385" s="6">
        <f>INDEX('P-07 HACCP score'!$C$3:$E$7,MATCH(O385,'P-07 HACCP score'!$B$3:$B$7,0),MATCH('D-14 Ernst'!K$2,'P-07 HACCP score'!$C$2:$E$2,0))</f>
        <v>3</v>
      </c>
      <c r="BF385" s="6">
        <f>INDEX('P-07 HACCP score'!$C$3:$E$7,MATCH(P385,'P-07 HACCP score'!$B$3:$B$7,0),MATCH('D-14 Ernst'!L$2,'P-07 HACCP score'!$C$2:$E$2,0))</f>
        <v>3</v>
      </c>
      <c r="BG385" s="6">
        <f>INDEX('P-07 HACCP score'!$C$3:$E$7,MATCH(Q385,'P-07 HACCP score'!$B$3:$B$7,0),MATCH('D-14 Ernst'!M$2,'P-07 HACCP score'!$C$2:$E$2,0))</f>
        <v>5</v>
      </c>
      <c r="BH385" s="6">
        <f>INDEX('P-07 HACCP score'!$C$3:$E$7,MATCH(R385,'P-07 HACCP score'!$B$3:$B$7,0),MATCH('D-14 Ernst'!N$2,'P-07 HACCP score'!$C$2:$E$2,0))</f>
        <v>0</v>
      </c>
      <c r="BI385" s="6">
        <f>INDEX('P-07 HACCP score'!$C$3:$E$7,MATCH(S385,'P-07 HACCP score'!$B$3:$B$7,0),MATCH('D-14 Ernst'!O$2,'P-07 HACCP score'!$C$2:$E$2,0))</f>
        <v>0</v>
      </c>
      <c r="BJ385" s="6">
        <f>INDEX('P-07 HACCP score'!$C$3:$E$7,MATCH(T385,'P-07 HACCP score'!$B$3:$B$7,0),MATCH('D-14 Ernst'!P$2,'P-07 HACCP score'!$C$2:$E$2,0))</f>
        <v>0</v>
      </c>
      <c r="BK385" s="6">
        <f>INDEX('P-07 HACCP score'!$C$3:$E$7,MATCH(U385,'P-07 HACCP score'!$B$3:$B$7,0),MATCH('D-14 Ernst'!Q$2,'P-07 HACCP score'!$C$2:$E$2,0))</f>
        <v>0</v>
      </c>
      <c r="BL385" s="6">
        <f>INDEX('P-07 HACCP score'!$C$3:$E$7,MATCH(V385,'P-07 HACCP score'!$B$3:$B$7,0),MATCH('D-14 Ernst'!R$2,'P-07 HACCP score'!$C$2:$E$2,0))</f>
        <v>0</v>
      </c>
      <c r="BM385" s="6">
        <f>INDEX('P-07 HACCP score'!$C$3:$E$7,MATCH(W385,'P-07 HACCP score'!$B$3:$B$7,0),MATCH('D-14 Ernst'!S$2,'P-07 HACCP score'!$C$2:$E$2,0))</f>
        <v>0</v>
      </c>
      <c r="BN385" s="6">
        <f>INDEX('P-07 HACCP score'!$C$3:$E$7,MATCH(X385,'P-07 HACCP score'!$B$3:$B$7,0),MATCH('D-14 Ernst'!T$2,'P-07 HACCP score'!$C$2:$E$2,0))</f>
        <v>0</v>
      </c>
      <c r="BO385" s="6">
        <f>INDEX('P-07 HACCP score'!$C$3:$E$7,MATCH(Y385,'P-07 HACCP score'!$B$3:$B$7,0),MATCH('D-14 Ernst'!U$2,'P-07 HACCP score'!$C$2:$E$2,0))</f>
        <v>0</v>
      </c>
      <c r="BP385" s="6">
        <f>INDEX('P-07 HACCP score'!$C$3:$E$7,MATCH(Z385,'P-07 HACCP score'!$B$3:$B$7,0),MATCH('D-14 Ernst'!V$2,'P-07 HACCP score'!$C$2:$E$2,0))</f>
        <v>0</v>
      </c>
      <c r="BQ385" s="6">
        <f>INDEX('P-07 HACCP score'!$C$3:$E$7,MATCH(AA385,'P-07 HACCP score'!$B$3:$B$7,0),MATCH('D-14 Ernst'!W$2,'P-07 HACCP score'!$C$2:$E$2,0))</f>
        <v>0</v>
      </c>
      <c r="BR385" s="6">
        <f>INDEX('P-07 HACCP score'!$C$3:$E$7,MATCH(AB385,'P-07 HACCP score'!$B$3:$B$7,0),MATCH('D-14 Ernst'!X$2,'P-07 HACCP score'!$C$2:$E$2,0))</f>
        <v>0</v>
      </c>
      <c r="BS385" s="6">
        <f>INDEX('P-07 HACCP score'!$C$3:$E$7,MATCH(AC385,'P-07 HACCP score'!$B$3:$B$7,0),MATCH('D-14 Ernst'!Y$2,'P-07 HACCP score'!$C$2:$E$2,0))</f>
        <v>0</v>
      </c>
      <c r="BT385" s="6">
        <f>INDEX('P-07 HACCP score'!$C$3:$E$7,MATCH(AD385,'P-07 HACCP score'!$B$3:$B$7,0),MATCH('D-14 Ernst'!Z$2,'P-07 HACCP score'!$C$2:$E$2,0))</f>
        <v>0</v>
      </c>
      <c r="BU385" s="6">
        <f>INDEX('P-07 HACCP score'!$C$3:$E$7,MATCH(AE385,'P-07 HACCP score'!$B$3:$B$7,0),MATCH('D-14 Ernst'!AA$2,'P-07 HACCP score'!$C$2:$E$2,0))</f>
        <v>0</v>
      </c>
      <c r="BV385" s="6">
        <f>INDEX('P-07 HACCP score'!$C$3:$E$7,MATCH(AF385,'P-07 HACCP score'!$B$3:$B$7,0),MATCH('D-14 Ernst'!AB$2,'P-07 HACCP score'!$C$2:$E$2,0))</f>
        <v>0</v>
      </c>
      <c r="BW385" s="6">
        <f>INDEX('P-07 HACCP score'!$C$3:$E$7,MATCH(AG385,'P-07 HACCP score'!$B$3:$B$7,0),MATCH('D-14 Ernst'!AC$2,'P-07 HACCP score'!$C$2:$E$2,0))</f>
        <v>0</v>
      </c>
      <c r="BX385" s="6">
        <f>INDEX('P-07 HACCP score'!$C$3:$E$7,MATCH(AH385,'P-07 HACCP score'!$B$3:$B$7,0),MATCH('D-14 Ernst'!AD$2,'P-07 HACCP score'!$C$2:$E$2,0))</f>
        <v>0</v>
      </c>
    </row>
    <row r="386" spans="1:76" x14ac:dyDescent="0.45">
      <c r="A386" s="87">
        <v>52761</v>
      </c>
      <c r="B386" s="40" t="s">
        <v>659</v>
      </c>
      <c r="C386" s="40" t="s">
        <v>633</v>
      </c>
      <c r="D386" s="21" t="s">
        <v>60</v>
      </c>
      <c r="E386" s="22"/>
      <c r="F386" s="22"/>
      <c r="G386" s="22"/>
      <c r="H386" s="25"/>
      <c r="I386" s="25"/>
      <c r="J386" s="25"/>
      <c r="K386" s="25"/>
      <c r="L386" s="25"/>
      <c r="M386" s="22"/>
      <c r="N386" s="22" t="s">
        <v>43</v>
      </c>
      <c r="O386" s="26" t="s">
        <v>43</v>
      </c>
      <c r="P386" s="26" t="s">
        <v>43</v>
      </c>
      <c r="Q386" s="22" t="s">
        <v>32</v>
      </c>
      <c r="R386" s="22"/>
      <c r="S386" s="22"/>
      <c r="T386" s="22"/>
      <c r="U386" s="22"/>
      <c r="V386" s="22"/>
      <c r="W386" s="22"/>
      <c r="X386" s="22"/>
      <c r="Y386" s="22"/>
      <c r="Z386" s="22"/>
      <c r="AA386" s="22"/>
      <c r="AB386" s="22"/>
      <c r="AC386" s="22"/>
      <c r="AD386" s="22"/>
      <c r="AE386" s="22"/>
      <c r="AF386" s="22"/>
      <c r="AG386" s="22"/>
      <c r="AH386" s="22"/>
      <c r="AI386" s="4">
        <f>COUNTIF(AU386:AW386,5)+COUNTIF(BC386:BD386,5)+COUNTIF(BG386:BX386,5)+COUNTIF(AU386:AW386,9)+COUNTIF(BC386:BD386,9)+COUNTIF(BG386:BX386,9)</f>
        <v>2</v>
      </c>
      <c r="AJ386" s="4">
        <f>COUNTIF(AU386:AW386,15)+COUNTIF(BC386:BD386,15)+COUNTIF(BG386:BX386,15)+COUNTIF(AU386:AW386,25)+COUNTIF(BC386:BD386,25)+COUNTIF(BG386:BX386,25)</f>
        <v>0</v>
      </c>
      <c r="AK386" s="4" t="str">
        <f>IF(AJ386&gt;=1,"HOOG",IF(AI386&gt;=2,"MIDDEN","LAAG"))</f>
        <v>MIDDEN</v>
      </c>
      <c r="AL386" s="4" t="str">
        <f>IF(AND(AJ386=1,OR(G386="H",X386="H"),TEXT(D386,0)&lt;&gt;"4"),"J","N" )</f>
        <v>N</v>
      </c>
      <c r="AM386" s="4" t="s">
        <v>34</v>
      </c>
      <c r="AN386" s="80" t="str">
        <f>IF(OR(AM386="J",AL386="J"),"MIDDEN",AK386)</f>
        <v>MIDDEN</v>
      </c>
      <c r="AO386" s="4" t="s">
        <v>32</v>
      </c>
      <c r="AP386" s="4" t="s">
        <v>36</v>
      </c>
      <c r="AQ386" s="4" t="s">
        <v>34</v>
      </c>
      <c r="AR386" s="4" t="str">
        <f>IF(AND(AO386="H",AP386="K"),"J",IF(OR(AND(AO386="L",AP386="K",AQ386="J"),AND(AO386="H",AP386="G",AQ386="J")),"J","N"))</f>
        <v>N</v>
      </c>
      <c r="AS386" s="4" t="s">
        <v>34</v>
      </c>
      <c r="AT386" s="4" t="str">
        <f>IF(AR386="N",AN386,IF(AN386="LAAG","MIDDEN","HOOG"))</f>
        <v>MIDDEN</v>
      </c>
      <c r="AU386" s="6">
        <f>INDEX('P-07 HACCP score'!$C$3:$E$7,MATCH(E386,'P-07 HACCP score'!$B$3:$B$7,0),MATCH('D-14 Ernst'!A$2,'P-07 HACCP score'!$C$2:$E$2,0))</f>
        <v>0</v>
      </c>
      <c r="AV386" s="6">
        <f>INDEX('P-07 HACCP score'!$C$3:$E$7,MATCH(F386,'P-07 HACCP score'!$B$3:$B$7,0),MATCH('D-14 Ernst'!B$2,'P-07 HACCP score'!$C$2:$E$2,0))</f>
        <v>0</v>
      </c>
      <c r="AW386" s="6">
        <f>INDEX('P-07 HACCP score'!$C$3:$E$7,MATCH(G386,'P-07 HACCP score'!$B$3:$B$7,0),MATCH('D-14 Ernst'!C$2,'P-07 HACCP score'!$C$2:$E$2,0))</f>
        <v>0</v>
      </c>
      <c r="AX386" s="6">
        <f>INDEX('P-07 HACCP score'!$C$3:$E$7,MATCH(H386,'P-07 HACCP score'!$B$3:$B$7,0),MATCH('D-14 Ernst'!D$2,'P-07 HACCP score'!$C$2:$E$2,0))</f>
        <v>0</v>
      </c>
      <c r="AY386" s="6">
        <f>INDEX('P-07 HACCP score'!$C$3:$E$7,MATCH(I386,'P-07 HACCP score'!$B$3:$B$7,0),MATCH('D-14 Ernst'!E$2,'P-07 HACCP score'!$C$2:$E$2,0))</f>
        <v>0</v>
      </c>
      <c r="AZ386" s="6">
        <f>INDEX('P-07 HACCP score'!$C$3:$E$7,MATCH(J386,'P-07 HACCP score'!$B$3:$B$7,0),MATCH('D-14 Ernst'!F$2,'P-07 HACCP score'!$C$2:$E$2,0))</f>
        <v>0</v>
      </c>
      <c r="BA386" s="6">
        <f>INDEX('P-07 HACCP score'!$C$3:$E$7,MATCH(K386,'P-07 HACCP score'!$B$3:$B$7,0),MATCH('D-14 Ernst'!G$2,'P-07 HACCP score'!$C$2:$E$2,0))</f>
        <v>0</v>
      </c>
      <c r="BB386" s="6">
        <f>INDEX('P-07 HACCP score'!$C$3:$E$7,MATCH(L386,'P-07 HACCP score'!$B$3:$B$7,0),MATCH('D-14 Ernst'!H$2,'P-07 HACCP score'!$C$2:$E$2,0))</f>
        <v>0</v>
      </c>
      <c r="BC386" s="6">
        <f>INDEX('P-07 HACCP score'!$C$3:$E$7,MATCH(M386,'P-07 HACCP score'!$B$3:$B$7,0),MATCH('D-14 Ernst'!I$2,'P-07 HACCP score'!$C$2:$E$2,0))</f>
        <v>0</v>
      </c>
      <c r="BD386" s="6">
        <f>INDEX('P-07 HACCP score'!$C$3:$E$7,MATCH(N386,'P-07 HACCP score'!$B$3:$B$7,0),MATCH('D-14 Ernst'!J$2,'P-07 HACCP score'!$C$2:$E$2,0))</f>
        <v>9</v>
      </c>
      <c r="BE386" s="6">
        <f>INDEX('P-07 HACCP score'!$C$3:$E$7,MATCH(O386,'P-07 HACCP score'!$B$3:$B$7,0),MATCH('D-14 Ernst'!K$2,'P-07 HACCP score'!$C$2:$E$2,0))</f>
        <v>9</v>
      </c>
      <c r="BF386" s="6">
        <f>INDEX('P-07 HACCP score'!$C$3:$E$7,MATCH(P386,'P-07 HACCP score'!$B$3:$B$7,0),MATCH('D-14 Ernst'!L$2,'P-07 HACCP score'!$C$2:$E$2,0))</f>
        <v>9</v>
      </c>
      <c r="BG386" s="6">
        <f>INDEX('P-07 HACCP score'!$C$3:$E$7,MATCH(Q386,'P-07 HACCP score'!$B$3:$B$7,0),MATCH('D-14 Ernst'!M$2,'P-07 HACCP score'!$C$2:$E$2,0))</f>
        <v>5</v>
      </c>
      <c r="BH386" s="6">
        <f>INDEX('P-07 HACCP score'!$C$3:$E$7,MATCH(R386,'P-07 HACCP score'!$B$3:$B$7,0),MATCH('D-14 Ernst'!N$2,'P-07 HACCP score'!$C$2:$E$2,0))</f>
        <v>0</v>
      </c>
      <c r="BI386" s="6">
        <f>INDEX('P-07 HACCP score'!$C$3:$E$7,MATCH(S386,'P-07 HACCP score'!$B$3:$B$7,0),MATCH('D-14 Ernst'!O$2,'P-07 HACCP score'!$C$2:$E$2,0))</f>
        <v>0</v>
      </c>
      <c r="BJ386" s="6">
        <f>INDEX('P-07 HACCP score'!$C$3:$E$7,MATCH(T386,'P-07 HACCP score'!$B$3:$B$7,0),MATCH('D-14 Ernst'!P$2,'P-07 HACCP score'!$C$2:$E$2,0))</f>
        <v>0</v>
      </c>
      <c r="BK386" s="6">
        <f>INDEX('P-07 HACCP score'!$C$3:$E$7,MATCH(U386,'P-07 HACCP score'!$B$3:$B$7,0),MATCH('D-14 Ernst'!Q$2,'P-07 HACCP score'!$C$2:$E$2,0))</f>
        <v>0</v>
      </c>
      <c r="BL386" s="6">
        <f>INDEX('P-07 HACCP score'!$C$3:$E$7,MATCH(V386,'P-07 HACCP score'!$B$3:$B$7,0),MATCH('D-14 Ernst'!R$2,'P-07 HACCP score'!$C$2:$E$2,0))</f>
        <v>0</v>
      </c>
      <c r="BM386" s="6">
        <f>INDEX('P-07 HACCP score'!$C$3:$E$7,MATCH(W386,'P-07 HACCP score'!$B$3:$B$7,0),MATCH('D-14 Ernst'!S$2,'P-07 HACCP score'!$C$2:$E$2,0))</f>
        <v>0</v>
      </c>
      <c r="BN386" s="6">
        <f>INDEX('P-07 HACCP score'!$C$3:$E$7,MATCH(X386,'P-07 HACCP score'!$B$3:$B$7,0),MATCH('D-14 Ernst'!T$2,'P-07 HACCP score'!$C$2:$E$2,0))</f>
        <v>0</v>
      </c>
      <c r="BO386" s="6">
        <f>INDEX('P-07 HACCP score'!$C$3:$E$7,MATCH(Y386,'P-07 HACCP score'!$B$3:$B$7,0),MATCH('D-14 Ernst'!U$2,'P-07 HACCP score'!$C$2:$E$2,0))</f>
        <v>0</v>
      </c>
      <c r="BP386" s="6">
        <f>INDEX('P-07 HACCP score'!$C$3:$E$7,MATCH(Z386,'P-07 HACCP score'!$B$3:$B$7,0),MATCH('D-14 Ernst'!V$2,'P-07 HACCP score'!$C$2:$E$2,0))</f>
        <v>0</v>
      </c>
      <c r="BQ386" s="6">
        <f>INDEX('P-07 HACCP score'!$C$3:$E$7,MATCH(AA386,'P-07 HACCP score'!$B$3:$B$7,0),MATCH('D-14 Ernst'!W$2,'P-07 HACCP score'!$C$2:$E$2,0))</f>
        <v>0</v>
      </c>
      <c r="BR386" s="6">
        <f>INDEX('P-07 HACCP score'!$C$3:$E$7,MATCH(AB386,'P-07 HACCP score'!$B$3:$B$7,0),MATCH('D-14 Ernst'!X$2,'P-07 HACCP score'!$C$2:$E$2,0))</f>
        <v>0</v>
      </c>
      <c r="BS386" s="6">
        <f>INDEX('P-07 HACCP score'!$C$3:$E$7,MATCH(AC386,'P-07 HACCP score'!$B$3:$B$7,0),MATCH('D-14 Ernst'!Y$2,'P-07 HACCP score'!$C$2:$E$2,0))</f>
        <v>0</v>
      </c>
      <c r="BT386" s="6">
        <f>INDEX('P-07 HACCP score'!$C$3:$E$7,MATCH(AD386,'P-07 HACCP score'!$B$3:$B$7,0),MATCH('D-14 Ernst'!Z$2,'P-07 HACCP score'!$C$2:$E$2,0))</f>
        <v>0</v>
      </c>
      <c r="BU386" s="6">
        <f>INDEX('P-07 HACCP score'!$C$3:$E$7,MATCH(AE386,'P-07 HACCP score'!$B$3:$B$7,0),MATCH('D-14 Ernst'!AA$2,'P-07 HACCP score'!$C$2:$E$2,0))</f>
        <v>0</v>
      </c>
      <c r="BV386" s="6">
        <f>INDEX('P-07 HACCP score'!$C$3:$E$7,MATCH(AF386,'P-07 HACCP score'!$B$3:$B$7,0),MATCH('D-14 Ernst'!AB$2,'P-07 HACCP score'!$C$2:$E$2,0))</f>
        <v>0</v>
      </c>
      <c r="BW386" s="6">
        <f>INDEX('P-07 HACCP score'!$C$3:$E$7,MATCH(AG386,'P-07 HACCP score'!$B$3:$B$7,0),MATCH('D-14 Ernst'!AC$2,'P-07 HACCP score'!$C$2:$E$2,0))</f>
        <v>0</v>
      </c>
      <c r="BX386" s="6">
        <f>INDEX('P-07 HACCP score'!$C$3:$E$7,MATCH(AH386,'P-07 HACCP score'!$B$3:$B$7,0),MATCH('D-14 Ernst'!AD$2,'P-07 HACCP score'!$C$2:$E$2,0))</f>
        <v>0</v>
      </c>
    </row>
    <row r="387" spans="1:76" x14ac:dyDescent="0.45">
      <c r="A387" s="47">
        <v>30280</v>
      </c>
      <c r="B387" s="6" t="s">
        <v>351</v>
      </c>
      <c r="C387" s="6" t="s">
        <v>85</v>
      </c>
      <c r="D387" s="21" t="s">
        <v>60</v>
      </c>
      <c r="E387" s="22"/>
      <c r="F387" s="22"/>
      <c r="G387" s="22"/>
      <c r="H387" s="25"/>
      <c r="I387" s="25"/>
      <c r="J387" s="25"/>
      <c r="K387" s="25"/>
      <c r="L387" s="25"/>
      <c r="M387" s="22"/>
      <c r="N387" s="22" t="s">
        <v>43</v>
      </c>
      <c r="O387" s="26" t="s">
        <v>43</v>
      </c>
      <c r="P387" s="26" t="s">
        <v>726</v>
      </c>
      <c r="Q387" s="22" t="s">
        <v>32</v>
      </c>
      <c r="R387" s="22"/>
      <c r="S387" s="22"/>
      <c r="T387" s="22"/>
      <c r="U387" s="22"/>
      <c r="V387" s="22"/>
      <c r="W387" s="22"/>
      <c r="X387" s="22"/>
      <c r="Y387" s="22"/>
      <c r="Z387" s="22"/>
      <c r="AA387" s="22"/>
      <c r="AB387" s="22"/>
      <c r="AC387" s="22"/>
      <c r="AD387" s="22"/>
      <c r="AE387" s="22"/>
      <c r="AF387" s="22"/>
      <c r="AG387" s="22"/>
      <c r="AH387" s="22"/>
      <c r="AI387" s="4">
        <f>COUNTIF(AU387:AW387,5)+COUNTIF(BC387:BD387,5)+COUNTIF(BG387:BX387,5)+COUNTIF(AU387:AW387,9)+COUNTIF(BC387:BD387,9)+COUNTIF(BG387:BX387,9)</f>
        <v>2</v>
      </c>
      <c r="AJ387" s="4">
        <f>COUNTIF(AU387:AW387,15)+COUNTIF(BC387:BD387,15)+COUNTIF(BG387:BX387,15)+COUNTIF(AU387:AW387,25)+COUNTIF(BC387:BD387,25)+COUNTIF(BG387:BX387,25)</f>
        <v>0</v>
      </c>
      <c r="AK387" s="4" t="str">
        <f>IF(AJ387&gt;=1,"HOOG",IF(AI387&gt;=2,"MIDDEN","LAAG"))</f>
        <v>MIDDEN</v>
      </c>
      <c r="AL387" s="4" t="str">
        <f>IF(AND(AJ387=1,OR(G387="H",X387="H"),TEXT(D387,0)&lt;&gt;"4"),"J","N" )</f>
        <v>N</v>
      </c>
      <c r="AM387" s="4" t="s">
        <v>34</v>
      </c>
      <c r="AN387" s="80" t="str">
        <f>IF(OR(AM387="J",AL387="J"),"MIDDEN",AK387)</f>
        <v>MIDDEN</v>
      </c>
      <c r="AO387" s="4" t="s">
        <v>32</v>
      </c>
      <c r="AP387" s="4" t="s">
        <v>36</v>
      </c>
      <c r="AQ387" s="4" t="s">
        <v>34</v>
      </c>
      <c r="AR387" s="4" t="str">
        <f>IF(AND(AO387="H",AP387="K"),"J",IF(OR(AND(AO387="L",AP387="K",AQ387="J"),AND(AO387="H",AP387="G",AQ387="J")),"J","N"))</f>
        <v>N</v>
      </c>
      <c r="AS387" s="4" t="s">
        <v>34</v>
      </c>
      <c r="AT387" s="4" t="str">
        <f>IF(AR387="N",AN387,IF(AN387="LAAG","MIDDEN","HOOG"))</f>
        <v>MIDDEN</v>
      </c>
      <c r="AU387" s="6">
        <f>INDEX('P-07 HACCP score'!$C$3:$E$7,MATCH(E387,'P-07 HACCP score'!$B$3:$B$7,0),MATCH('D-14 Ernst'!A$2,'P-07 HACCP score'!$C$2:$E$2,0))</f>
        <v>0</v>
      </c>
      <c r="AV387" s="6">
        <f>INDEX('P-07 HACCP score'!$C$3:$E$7,MATCH(F387,'P-07 HACCP score'!$B$3:$B$7,0),MATCH('D-14 Ernst'!B$2,'P-07 HACCP score'!$C$2:$E$2,0))</f>
        <v>0</v>
      </c>
      <c r="AW387" s="6">
        <f>INDEX('P-07 HACCP score'!$C$3:$E$7,MATCH(G387,'P-07 HACCP score'!$B$3:$B$7,0),MATCH('D-14 Ernst'!C$2,'P-07 HACCP score'!$C$2:$E$2,0))</f>
        <v>0</v>
      </c>
      <c r="AX387" s="6">
        <f>INDEX('P-07 HACCP score'!$C$3:$E$7,MATCH(H387,'P-07 HACCP score'!$B$3:$B$7,0),MATCH('D-14 Ernst'!D$2,'P-07 HACCP score'!$C$2:$E$2,0))</f>
        <v>0</v>
      </c>
      <c r="AY387" s="6">
        <f>INDEX('P-07 HACCP score'!$C$3:$E$7,MATCH(I387,'P-07 HACCP score'!$B$3:$B$7,0),MATCH('D-14 Ernst'!E$2,'P-07 HACCP score'!$C$2:$E$2,0))</f>
        <v>0</v>
      </c>
      <c r="AZ387" s="6">
        <f>INDEX('P-07 HACCP score'!$C$3:$E$7,MATCH(J387,'P-07 HACCP score'!$B$3:$B$7,0),MATCH('D-14 Ernst'!F$2,'P-07 HACCP score'!$C$2:$E$2,0))</f>
        <v>0</v>
      </c>
      <c r="BA387" s="6">
        <f>INDEX('P-07 HACCP score'!$C$3:$E$7,MATCH(K387,'P-07 HACCP score'!$B$3:$B$7,0),MATCH('D-14 Ernst'!G$2,'P-07 HACCP score'!$C$2:$E$2,0))</f>
        <v>0</v>
      </c>
      <c r="BB387" s="6">
        <f>INDEX('P-07 HACCP score'!$C$3:$E$7,MATCH(L387,'P-07 HACCP score'!$B$3:$B$7,0),MATCH('D-14 Ernst'!H$2,'P-07 HACCP score'!$C$2:$E$2,0))</f>
        <v>0</v>
      </c>
      <c r="BC387" s="6">
        <f>INDEX('P-07 HACCP score'!$C$3:$E$7,MATCH(M387,'P-07 HACCP score'!$B$3:$B$7,0),MATCH('D-14 Ernst'!I$2,'P-07 HACCP score'!$C$2:$E$2,0))</f>
        <v>0</v>
      </c>
      <c r="BD387" s="6">
        <f>INDEX('P-07 HACCP score'!$C$3:$E$7,MATCH(N387,'P-07 HACCP score'!$B$3:$B$7,0),MATCH('D-14 Ernst'!J$2,'P-07 HACCP score'!$C$2:$E$2,0))</f>
        <v>9</v>
      </c>
      <c r="BE387" s="6">
        <f>INDEX('P-07 HACCP score'!$C$3:$E$7,MATCH(O387,'P-07 HACCP score'!$B$3:$B$7,0),MATCH('D-14 Ernst'!K$2,'P-07 HACCP score'!$C$2:$E$2,0))</f>
        <v>9</v>
      </c>
      <c r="BF387" s="6">
        <f>INDEX('P-07 HACCP score'!$C$3:$E$7,MATCH(P387,'P-07 HACCP score'!$B$3:$B$7,0),MATCH('D-14 Ernst'!L$2,'P-07 HACCP score'!$C$2:$E$2,0))</f>
        <v>1.5</v>
      </c>
      <c r="BG387" s="6">
        <f>INDEX('P-07 HACCP score'!$C$3:$E$7,MATCH(Q387,'P-07 HACCP score'!$B$3:$B$7,0),MATCH('D-14 Ernst'!M$2,'P-07 HACCP score'!$C$2:$E$2,0))</f>
        <v>5</v>
      </c>
      <c r="BH387" s="6">
        <f>INDEX('P-07 HACCP score'!$C$3:$E$7,MATCH(R387,'P-07 HACCP score'!$B$3:$B$7,0),MATCH('D-14 Ernst'!N$2,'P-07 HACCP score'!$C$2:$E$2,0))</f>
        <v>0</v>
      </c>
      <c r="BI387" s="6">
        <f>INDEX('P-07 HACCP score'!$C$3:$E$7,MATCH(S387,'P-07 HACCP score'!$B$3:$B$7,0),MATCH('D-14 Ernst'!O$2,'P-07 HACCP score'!$C$2:$E$2,0))</f>
        <v>0</v>
      </c>
      <c r="BJ387" s="6">
        <f>INDEX('P-07 HACCP score'!$C$3:$E$7,MATCH(T387,'P-07 HACCP score'!$B$3:$B$7,0),MATCH('D-14 Ernst'!P$2,'P-07 HACCP score'!$C$2:$E$2,0))</f>
        <v>0</v>
      </c>
      <c r="BK387" s="6">
        <f>INDEX('P-07 HACCP score'!$C$3:$E$7,MATCH(U387,'P-07 HACCP score'!$B$3:$B$7,0),MATCH('D-14 Ernst'!Q$2,'P-07 HACCP score'!$C$2:$E$2,0))</f>
        <v>0</v>
      </c>
      <c r="BL387" s="6">
        <f>INDEX('P-07 HACCP score'!$C$3:$E$7,MATCH(V387,'P-07 HACCP score'!$B$3:$B$7,0),MATCH('D-14 Ernst'!R$2,'P-07 HACCP score'!$C$2:$E$2,0))</f>
        <v>0</v>
      </c>
      <c r="BM387" s="6">
        <f>INDEX('P-07 HACCP score'!$C$3:$E$7,MATCH(W387,'P-07 HACCP score'!$B$3:$B$7,0),MATCH('D-14 Ernst'!S$2,'P-07 HACCP score'!$C$2:$E$2,0))</f>
        <v>0</v>
      </c>
      <c r="BN387" s="6">
        <f>INDEX('P-07 HACCP score'!$C$3:$E$7,MATCH(X387,'P-07 HACCP score'!$B$3:$B$7,0),MATCH('D-14 Ernst'!T$2,'P-07 HACCP score'!$C$2:$E$2,0))</f>
        <v>0</v>
      </c>
      <c r="BO387" s="6">
        <f>INDEX('P-07 HACCP score'!$C$3:$E$7,MATCH(Y387,'P-07 HACCP score'!$B$3:$B$7,0),MATCH('D-14 Ernst'!U$2,'P-07 HACCP score'!$C$2:$E$2,0))</f>
        <v>0</v>
      </c>
      <c r="BP387" s="6">
        <f>INDEX('P-07 HACCP score'!$C$3:$E$7,MATCH(Z387,'P-07 HACCP score'!$B$3:$B$7,0),MATCH('D-14 Ernst'!V$2,'P-07 HACCP score'!$C$2:$E$2,0))</f>
        <v>0</v>
      </c>
      <c r="BQ387" s="6">
        <f>INDEX('P-07 HACCP score'!$C$3:$E$7,MATCH(AA387,'P-07 HACCP score'!$B$3:$B$7,0),MATCH('D-14 Ernst'!W$2,'P-07 HACCP score'!$C$2:$E$2,0))</f>
        <v>0</v>
      </c>
      <c r="BR387" s="6">
        <f>INDEX('P-07 HACCP score'!$C$3:$E$7,MATCH(AB387,'P-07 HACCP score'!$B$3:$B$7,0),MATCH('D-14 Ernst'!X$2,'P-07 HACCP score'!$C$2:$E$2,0))</f>
        <v>0</v>
      </c>
      <c r="BS387" s="6">
        <f>INDEX('P-07 HACCP score'!$C$3:$E$7,MATCH(AC387,'P-07 HACCP score'!$B$3:$B$7,0),MATCH('D-14 Ernst'!Y$2,'P-07 HACCP score'!$C$2:$E$2,0))</f>
        <v>0</v>
      </c>
      <c r="BT387" s="6">
        <f>INDEX('P-07 HACCP score'!$C$3:$E$7,MATCH(AD387,'P-07 HACCP score'!$B$3:$B$7,0),MATCH('D-14 Ernst'!Z$2,'P-07 HACCP score'!$C$2:$E$2,0))</f>
        <v>0</v>
      </c>
      <c r="BU387" s="6">
        <f>INDEX('P-07 HACCP score'!$C$3:$E$7,MATCH(AE387,'P-07 HACCP score'!$B$3:$B$7,0),MATCH('D-14 Ernst'!AA$2,'P-07 HACCP score'!$C$2:$E$2,0))</f>
        <v>0</v>
      </c>
      <c r="BV387" s="6">
        <f>INDEX('P-07 HACCP score'!$C$3:$E$7,MATCH(AF387,'P-07 HACCP score'!$B$3:$B$7,0),MATCH('D-14 Ernst'!AB$2,'P-07 HACCP score'!$C$2:$E$2,0))</f>
        <v>0</v>
      </c>
      <c r="BW387" s="6">
        <f>INDEX('P-07 HACCP score'!$C$3:$E$7,MATCH(AG387,'P-07 HACCP score'!$B$3:$B$7,0),MATCH('D-14 Ernst'!AC$2,'P-07 HACCP score'!$C$2:$E$2,0))</f>
        <v>0</v>
      </c>
      <c r="BX387" s="6">
        <f>INDEX('P-07 HACCP score'!$C$3:$E$7,MATCH(AH387,'P-07 HACCP score'!$B$3:$B$7,0),MATCH('D-14 Ernst'!AD$2,'P-07 HACCP score'!$C$2:$E$2,0))</f>
        <v>0</v>
      </c>
    </row>
    <row r="388" spans="1:76" x14ac:dyDescent="0.45">
      <c r="A388" s="47">
        <v>30980</v>
      </c>
      <c r="B388" s="6" t="s">
        <v>352</v>
      </c>
      <c r="C388" s="6" t="s">
        <v>88</v>
      </c>
      <c r="D388" s="21" t="s">
        <v>60</v>
      </c>
      <c r="E388" s="22"/>
      <c r="F388" s="22"/>
      <c r="G388" s="22"/>
      <c r="H388" s="25"/>
      <c r="I388" s="25"/>
      <c r="J388" s="25"/>
      <c r="K388" s="25"/>
      <c r="L388" s="25"/>
      <c r="M388" s="22"/>
      <c r="N388" s="22"/>
      <c r="O388" s="26"/>
      <c r="P388" s="26"/>
      <c r="Q388" s="22"/>
      <c r="R388" s="22"/>
      <c r="S388" s="22"/>
      <c r="T388" s="22"/>
      <c r="U388" s="22"/>
      <c r="V388" s="22"/>
      <c r="W388" s="22"/>
      <c r="X388" s="22"/>
      <c r="Y388" s="22"/>
      <c r="Z388" s="22"/>
      <c r="AA388" s="22"/>
      <c r="AB388" s="22"/>
      <c r="AC388" s="22"/>
      <c r="AD388" s="22"/>
      <c r="AE388" s="22"/>
      <c r="AF388" s="22"/>
      <c r="AG388" s="22"/>
      <c r="AH388" s="22"/>
      <c r="AI388" s="4">
        <f>COUNTIF(AU388:AW388,5)+COUNTIF(BC388:BD388,5)+COUNTIF(BG388:BX388,5)+COUNTIF(AU388:AW388,9)+COUNTIF(BC388:BD388,9)+COUNTIF(BG388:BX388,9)</f>
        <v>0</v>
      </c>
      <c r="AJ388" s="4">
        <f>COUNTIF(AU388:AW388,15)+COUNTIF(BC388:BD388,15)+COUNTIF(BG388:BX388,15)+COUNTIF(AU388:AW388,25)+COUNTIF(BC388:BD388,25)+COUNTIF(BG388:BX388,25)</f>
        <v>0</v>
      </c>
      <c r="AK388" s="4" t="str">
        <f>IF(AJ388&gt;=1,"HOOG",IF(AI388&gt;=2,"MIDDEN","LAAG"))</f>
        <v>LAAG</v>
      </c>
      <c r="AL388" s="4" t="str">
        <f>IF(AND(AJ388=1,OR(G388="H",X388="H"),TEXT(D388,0)&lt;&gt;"4"),"J","N" )</f>
        <v>N</v>
      </c>
      <c r="AM388" s="4" t="s">
        <v>34</v>
      </c>
      <c r="AN388" s="80" t="str">
        <f>IF(OR(AM388="J",AL388="J"),"MIDDEN",AK388)</f>
        <v>LAAG</v>
      </c>
      <c r="AO388" s="4" t="s">
        <v>32</v>
      </c>
      <c r="AP388" s="4" t="s">
        <v>33</v>
      </c>
      <c r="AQ388" s="4" t="s">
        <v>34</v>
      </c>
      <c r="AR388" s="4" t="str">
        <f>IF(AND(AO388="H",AP388="K"),"J",IF(OR(AND(AO388="L",AP388="K",AQ388="J"),AND(AO388="H",AP388="G",AQ388="J")),"J","N"))</f>
        <v>N</v>
      </c>
      <c r="AS388" s="4" t="s">
        <v>34</v>
      </c>
      <c r="AT388" s="4" t="str">
        <f>IF(AR388="N",AN388,IF(AN388="LAAG","MIDDEN","HOOG"))</f>
        <v>LAAG</v>
      </c>
      <c r="AU388" s="6">
        <f>INDEX('P-07 HACCP score'!$C$3:$E$7,MATCH(E388,'P-07 HACCP score'!$B$3:$B$7,0),MATCH('D-14 Ernst'!A$2,'P-07 HACCP score'!$C$2:$E$2,0))</f>
        <v>0</v>
      </c>
      <c r="AV388" s="6">
        <f>INDEX('P-07 HACCP score'!$C$3:$E$7,MATCH(F388,'P-07 HACCP score'!$B$3:$B$7,0),MATCH('D-14 Ernst'!B$2,'P-07 HACCP score'!$C$2:$E$2,0))</f>
        <v>0</v>
      </c>
      <c r="AW388" s="6">
        <f>INDEX('P-07 HACCP score'!$C$3:$E$7,MATCH(G388,'P-07 HACCP score'!$B$3:$B$7,0),MATCH('D-14 Ernst'!C$2,'P-07 HACCP score'!$C$2:$E$2,0))</f>
        <v>0</v>
      </c>
      <c r="AX388" s="6">
        <f>INDEX('P-07 HACCP score'!$C$3:$E$7,MATCH(H388,'P-07 HACCP score'!$B$3:$B$7,0),MATCH('D-14 Ernst'!D$2,'P-07 HACCP score'!$C$2:$E$2,0))</f>
        <v>0</v>
      </c>
      <c r="AY388" s="6">
        <f>INDEX('P-07 HACCP score'!$C$3:$E$7,MATCH(I388,'P-07 HACCP score'!$B$3:$B$7,0),MATCH('D-14 Ernst'!E$2,'P-07 HACCP score'!$C$2:$E$2,0))</f>
        <v>0</v>
      </c>
      <c r="AZ388" s="6">
        <f>INDEX('P-07 HACCP score'!$C$3:$E$7,MATCH(J388,'P-07 HACCP score'!$B$3:$B$7,0),MATCH('D-14 Ernst'!F$2,'P-07 HACCP score'!$C$2:$E$2,0))</f>
        <v>0</v>
      </c>
      <c r="BA388" s="6">
        <f>INDEX('P-07 HACCP score'!$C$3:$E$7,MATCH(K388,'P-07 HACCP score'!$B$3:$B$7,0),MATCH('D-14 Ernst'!G$2,'P-07 HACCP score'!$C$2:$E$2,0))</f>
        <v>0</v>
      </c>
      <c r="BB388" s="6">
        <f>INDEX('P-07 HACCP score'!$C$3:$E$7,MATCH(L388,'P-07 HACCP score'!$B$3:$B$7,0),MATCH('D-14 Ernst'!H$2,'P-07 HACCP score'!$C$2:$E$2,0))</f>
        <v>0</v>
      </c>
      <c r="BC388" s="6">
        <f>INDEX('P-07 HACCP score'!$C$3:$E$7,MATCH(M388,'P-07 HACCP score'!$B$3:$B$7,0),MATCH('D-14 Ernst'!I$2,'P-07 HACCP score'!$C$2:$E$2,0))</f>
        <v>0</v>
      </c>
      <c r="BD388" s="6">
        <f>INDEX('P-07 HACCP score'!$C$3:$E$7,MATCH(N388,'P-07 HACCP score'!$B$3:$B$7,0),MATCH('D-14 Ernst'!J$2,'P-07 HACCP score'!$C$2:$E$2,0))</f>
        <v>0</v>
      </c>
      <c r="BE388" s="6">
        <f>INDEX('P-07 HACCP score'!$C$3:$E$7,MATCH(O388,'P-07 HACCP score'!$B$3:$B$7,0),MATCH('D-14 Ernst'!K$2,'P-07 HACCP score'!$C$2:$E$2,0))</f>
        <v>0</v>
      </c>
      <c r="BF388" s="6">
        <f>INDEX('P-07 HACCP score'!$C$3:$E$7,MATCH(P388,'P-07 HACCP score'!$B$3:$B$7,0),MATCH('D-14 Ernst'!L$2,'P-07 HACCP score'!$C$2:$E$2,0))</f>
        <v>0</v>
      </c>
      <c r="BG388" s="6">
        <f>INDEX('P-07 HACCP score'!$C$3:$E$7,MATCH(Q388,'P-07 HACCP score'!$B$3:$B$7,0),MATCH('D-14 Ernst'!M$2,'P-07 HACCP score'!$C$2:$E$2,0))</f>
        <v>0</v>
      </c>
      <c r="BH388" s="6">
        <f>INDEX('P-07 HACCP score'!$C$3:$E$7,MATCH(R388,'P-07 HACCP score'!$B$3:$B$7,0),MATCH('D-14 Ernst'!N$2,'P-07 HACCP score'!$C$2:$E$2,0))</f>
        <v>0</v>
      </c>
      <c r="BI388" s="6">
        <f>INDEX('P-07 HACCP score'!$C$3:$E$7,MATCH(S388,'P-07 HACCP score'!$B$3:$B$7,0),MATCH('D-14 Ernst'!O$2,'P-07 HACCP score'!$C$2:$E$2,0))</f>
        <v>0</v>
      </c>
      <c r="BJ388" s="6">
        <f>INDEX('P-07 HACCP score'!$C$3:$E$7,MATCH(T388,'P-07 HACCP score'!$B$3:$B$7,0),MATCH('D-14 Ernst'!P$2,'P-07 HACCP score'!$C$2:$E$2,0))</f>
        <v>0</v>
      </c>
      <c r="BK388" s="6">
        <f>INDEX('P-07 HACCP score'!$C$3:$E$7,MATCH(U388,'P-07 HACCP score'!$B$3:$B$7,0),MATCH('D-14 Ernst'!Q$2,'P-07 HACCP score'!$C$2:$E$2,0))</f>
        <v>0</v>
      </c>
      <c r="BL388" s="6">
        <f>INDEX('P-07 HACCP score'!$C$3:$E$7,MATCH(V388,'P-07 HACCP score'!$B$3:$B$7,0),MATCH('D-14 Ernst'!R$2,'P-07 HACCP score'!$C$2:$E$2,0))</f>
        <v>0</v>
      </c>
      <c r="BM388" s="6">
        <f>INDEX('P-07 HACCP score'!$C$3:$E$7,MATCH(W388,'P-07 HACCP score'!$B$3:$B$7,0),MATCH('D-14 Ernst'!S$2,'P-07 HACCP score'!$C$2:$E$2,0))</f>
        <v>0</v>
      </c>
      <c r="BN388" s="6">
        <f>INDEX('P-07 HACCP score'!$C$3:$E$7,MATCH(X388,'P-07 HACCP score'!$B$3:$B$7,0),MATCH('D-14 Ernst'!T$2,'P-07 HACCP score'!$C$2:$E$2,0))</f>
        <v>0</v>
      </c>
      <c r="BO388" s="6">
        <f>INDEX('P-07 HACCP score'!$C$3:$E$7,MATCH(Y388,'P-07 HACCP score'!$B$3:$B$7,0),MATCH('D-14 Ernst'!U$2,'P-07 HACCP score'!$C$2:$E$2,0))</f>
        <v>0</v>
      </c>
      <c r="BP388" s="6">
        <f>INDEX('P-07 HACCP score'!$C$3:$E$7,MATCH(Z388,'P-07 HACCP score'!$B$3:$B$7,0),MATCH('D-14 Ernst'!V$2,'P-07 HACCP score'!$C$2:$E$2,0))</f>
        <v>0</v>
      </c>
      <c r="BQ388" s="6">
        <f>INDEX('P-07 HACCP score'!$C$3:$E$7,MATCH(AA388,'P-07 HACCP score'!$B$3:$B$7,0),MATCH('D-14 Ernst'!W$2,'P-07 HACCP score'!$C$2:$E$2,0))</f>
        <v>0</v>
      </c>
      <c r="BR388" s="6">
        <f>INDEX('P-07 HACCP score'!$C$3:$E$7,MATCH(AB388,'P-07 HACCP score'!$B$3:$B$7,0),MATCH('D-14 Ernst'!X$2,'P-07 HACCP score'!$C$2:$E$2,0))</f>
        <v>0</v>
      </c>
      <c r="BS388" s="6">
        <f>INDEX('P-07 HACCP score'!$C$3:$E$7,MATCH(AC388,'P-07 HACCP score'!$B$3:$B$7,0),MATCH('D-14 Ernst'!Y$2,'P-07 HACCP score'!$C$2:$E$2,0))</f>
        <v>0</v>
      </c>
      <c r="BT388" s="6">
        <f>INDEX('P-07 HACCP score'!$C$3:$E$7,MATCH(AD388,'P-07 HACCP score'!$B$3:$B$7,0),MATCH('D-14 Ernst'!Z$2,'P-07 HACCP score'!$C$2:$E$2,0))</f>
        <v>0</v>
      </c>
      <c r="BU388" s="6">
        <f>INDEX('P-07 HACCP score'!$C$3:$E$7,MATCH(AE388,'P-07 HACCP score'!$B$3:$B$7,0),MATCH('D-14 Ernst'!AA$2,'P-07 HACCP score'!$C$2:$E$2,0))</f>
        <v>0</v>
      </c>
      <c r="BV388" s="6">
        <f>INDEX('P-07 HACCP score'!$C$3:$E$7,MATCH(AF388,'P-07 HACCP score'!$B$3:$B$7,0),MATCH('D-14 Ernst'!AB$2,'P-07 HACCP score'!$C$2:$E$2,0))</f>
        <v>0</v>
      </c>
      <c r="BW388" s="6">
        <f>INDEX('P-07 HACCP score'!$C$3:$E$7,MATCH(AG388,'P-07 HACCP score'!$B$3:$B$7,0),MATCH('D-14 Ernst'!AC$2,'P-07 HACCP score'!$C$2:$E$2,0))</f>
        <v>0</v>
      </c>
      <c r="BX388" s="6">
        <f>INDEX('P-07 HACCP score'!$C$3:$E$7,MATCH(AH388,'P-07 HACCP score'!$B$3:$B$7,0),MATCH('D-14 Ernst'!AD$2,'P-07 HACCP score'!$C$2:$E$2,0))</f>
        <v>0</v>
      </c>
    </row>
    <row r="389" spans="1:76" x14ac:dyDescent="0.45">
      <c r="A389" s="87">
        <v>51340</v>
      </c>
      <c r="B389" s="40" t="s">
        <v>353</v>
      </c>
      <c r="C389" s="40" t="s">
        <v>639</v>
      </c>
      <c r="D389" s="46" t="s">
        <v>114</v>
      </c>
      <c r="H389" s="25"/>
      <c r="I389" s="25"/>
      <c r="J389" s="25"/>
      <c r="K389" s="25"/>
      <c r="L389" s="25"/>
      <c r="AI389" s="33">
        <f>COUNTIF(AU389:AW389,5)+COUNTIF(BC389:BD389,5)+COUNTIF(BG389:BX389,5)+COUNTIF(AU389:AW389,9)+COUNTIF(BC389:BD389,9)+COUNTIF(BG389:BX389,9)</f>
        <v>0</v>
      </c>
      <c r="AJ389" s="33">
        <f>COUNTIF(AU389:AW389,15)+COUNTIF(BC389:BD389,15)+COUNTIF(BG389:BX389,15)+COUNTIF(AU389:AW389,25)+COUNTIF(BC389:BD389,25)+COUNTIF(BG389:BX389,25)</f>
        <v>0</v>
      </c>
      <c r="AK389" s="33" t="str">
        <f>IF(AJ389&gt;=1,"HOOG",IF(AI389&gt;=2,"MIDDEN","LAAG"))</f>
        <v>LAAG</v>
      </c>
      <c r="AL389" s="33" t="str">
        <f>IF(AND(AJ389=1,OR(G389="H",X389="H"),TEXT(D389,0)&lt;&gt;"4"),"J","N" )</f>
        <v>N</v>
      </c>
      <c r="AM389" s="33" t="s">
        <v>34</v>
      </c>
      <c r="AN389" s="85" t="str">
        <f>IF(OR(AM389="J",AL389="J"),"MIDDEN",AK389)</f>
        <v>LAAG</v>
      </c>
      <c r="AO389" s="33" t="s">
        <v>32</v>
      </c>
      <c r="AP389" s="33" t="s">
        <v>33</v>
      </c>
      <c r="AQ389" s="33" t="s">
        <v>112</v>
      </c>
      <c r="AR389" s="33" t="str">
        <f>IF(AND(AO389="H",AP389="K"),"J",IF(OR(AND(AO389="L",AP389="K",AQ389="J"),AND(AO389="H",AP389="G",AQ389="J")),"J","N"))</f>
        <v>J</v>
      </c>
      <c r="AS389" s="4" t="s">
        <v>112</v>
      </c>
      <c r="AT389" s="33" t="str">
        <f>IF(AR389="N",AN389,IF(AN389="LAAG","MIDDEN","HOOG"))</f>
        <v>MIDDEN</v>
      </c>
      <c r="AU389" s="40">
        <f>INDEX('P-07 HACCP score'!$C$3:$E$7,MATCH(E389,'P-07 HACCP score'!$B$3:$B$7,0),MATCH('D-14 Ernst'!A$2,'P-07 HACCP score'!$C$2:$E$2,0))</f>
        <v>0</v>
      </c>
      <c r="AV389" s="40">
        <f>INDEX('P-07 HACCP score'!$C$3:$E$7,MATCH(F389,'P-07 HACCP score'!$B$3:$B$7,0),MATCH('D-14 Ernst'!B$2,'P-07 HACCP score'!$C$2:$E$2,0))</f>
        <v>0</v>
      </c>
      <c r="AW389" s="40">
        <f>INDEX('P-07 HACCP score'!$C$3:$E$7,MATCH(G389,'P-07 HACCP score'!$B$3:$B$7,0),MATCH('D-14 Ernst'!C$2,'P-07 HACCP score'!$C$2:$E$2,0))</f>
        <v>0</v>
      </c>
      <c r="AX389" s="40">
        <f>INDEX('P-07 HACCP score'!$C$3:$E$7,MATCH(H389,'P-07 HACCP score'!$B$3:$B$7,0),MATCH('D-14 Ernst'!D$2,'P-07 HACCP score'!$C$2:$E$2,0))</f>
        <v>0</v>
      </c>
      <c r="AY389" s="40">
        <f>INDEX('P-07 HACCP score'!$C$3:$E$7,MATCH(I389,'P-07 HACCP score'!$B$3:$B$7,0),MATCH('D-14 Ernst'!E$2,'P-07 HACCP score'!$C$2:$E$2,0))</f>
        <v>0</v>
      </c>
      <c r="AZ389" s="40">
        <f>INDEX('P-07 HACCP score'!$C$3:$E$7,MATCH(J389,'P-07 HACCP score'!$B$3:$B$7,0),MATCH('D-14 Ernst'!F$2,'P-07 HACCP score'!$C$2:$E$2,0))</f>
        <v>0</v>
      </c>
      <c r="BA389" s="40">
        <f>INDEX('P-07 HACCP score'!$C$3:$E$7,MATCH(K389,'P-07 HACCP score'!$B$3:$B$7,0),MATCH('D-14 Ernst'!G$2,'P-07 HACCP score'!$C$2:$E$2,0))</f>
        <v>0</v>
      </c>
      <c r="BB389" s="40">
        <f>INDEX('P-07 HACCP score'!$C$3:$E$7,MATCH(L389,'P-07 HACCP score'!$B$3:$B$7,0),MATCH('D-14 Ernst'!H$2,'P-07 HACCP score'!$C$2:$E$2,0))</f>
        <v>0</v>
      </c>
      <c r="BC389" s="40">
        <f>INDEX('P-07 HACCP score'!$C$3:$E$7,MATCH(M389,'P-07 HACCP score'!$B$3:$B$7,0),MATCH('D-14 Ernst'!I$2,'P-07 HACCP score'!$C$2:$E$2,0))</f>
        <v>0</v>
      </c>
      <c r="BD389" s="40">
        <f>INDEX('P-07 HACCP score'!$C$3:$E$7,MATCH(N389,'P-07 HACCP score'!$B$3:$B$7,0),MATCH('D-14 Ernst'!J$2,'P-07 HACCP score'!$C$2:$E$2,0))</f>
        <v>0</v>
      </c>
      <c r="BE389" s="40">
        <f>INDEX('P-07 HACCP score'!$C$3:$E$7,MATCH(O389,'P-07 HACCP score'!$B$3:$B$7,0),MATCH('D-14 Ernst'!K$2,'P-07 HACCP score'!$C$2:$E$2,0))</f>
        <v>0</v>
      </c>
      <c r="BF389" s="40">
        <f>INDEX('P-07 HACCP score'!$C$3:$E$7,MATCH(P389,'P-07 HACCP score'!$B$3:$B$7,0),MATCH('D-14 Ernst'!L$2,'P-07 HACCP score'!$C$2:$E$2,0))</f>
        <v>0</v>
      </c>
      <c r="BG389" s="40">
        <f>INDEX('P-07 HACCP score'!$C$3:$E$7,MATCH(Q389,'P-07 HACCP score'!$B$3:$B$7,0),MATCH('D-14 Ernst'!M$2,'P-07 HACCP score'!$C$2:$E$2,0))</f>
        <v>0</v>
      </c>
      <c r="BH389" s="40">
        <f>INDEX('P-07 HACCP score'!$C$3:$E$7,MATCH(R389,'P-07 HACCP score'!$B$3:$B$7,0),MATCH('D-14 Ernst'!N$2,'P-07 HACCP score'!$C$2:$E$2,0))</f>
        <v>0</v>
      </c>
      <c r="BI389" s="40">
        <f>INDEX('P-07 HACCP score'!$C$3:$E$7,MATCH(S389,'P-07 HACCP score'!$B$3:$B$7,0),MATCH('D-14 Ernst'!O$2,'P-07 HACCP score'!$C$2:$E$2,0))</f>
        <v>0</v>
      </c>
      <c r="BJ389" s="40">
        <f>INDEX('P-07 HACCP score'!$C$3:$E$7,MATCH(T389,'P-07 HACCP score'!$B$3:$B$7,0),MATCH('D-14 Ernst'!P$2,'P-07 HACCP score'!$C$2:$E$2,0))</f>
        <v>0</v>
      </c>
      <c r="BK389" s="40">
        <f>INDEX('P-07 HACCP score'!$C$3:$E$7,MATCH(U389,'P-07 HACCP score'!$B$3:$B$7,0),MATCH('D-14 Ernst'!Q$2,'P-07 HACCP score'!$C$2:$E$2,0))</f>
        <v>0</v>
      </c>
      <c r="BL389" s="40">
        <f>INDEX('P-07 HACCP score'!$C$3:$E$7,MATCH(V389,'P-07 HACCP score'!$B$3:$B$7,0),MATCH('D-14 Ernst'!R$2,'P-07 HACCP score'!$C$2:$E$2,0))</f>
        <v>0</v>
      </c>
      <c r="BM389" s="40">
        <f>INDEX('P-07 HACCP score'!$C$3:$E$7,MATCH(W389,'P-07 HACCP score'!$B$3:$B$7,0),MATCH('D-14 Ernst'!S$2,'P-07 HACCP score'!$C$2:$E$2,0))</f>
        <v>0</v>
      </c>
      <c r="BN389" s="40">
        <f>INDEX('P-07 HACCP score'!$C$3:$E$7,MATCH(X389,'P-07 HACCP score'!$B$3:$B$7,0),MATCH('D-14 Ernst'!T$2,'P-07 HACCP score'!$C$2:$E$2,0))</f>
        <v>0</v>
      </c>
      <c r="BO389" s="40">
        <f>INDEX('P-07 HACCP score'!$C$3:$E$7,MATCH(Y389,'P-07 HACCP score'!$B$3:$B$7,0),MATCH('D-14 Ernst'!U$2,'P-07 HACCP score'!$C$2:$E$2,0))</f>
        <v>0</v>
      </c>
      <c r="BP389" s="40">
        <f>INDEX('P-07 HACCP score'!$C$3:$E$7,MATCH(Z389,'P-07 HACCP score'!$B$3:$B$7,0),MATCH('D-14 Ernst'!V$2,'P-07 HACCP score'!$C$2:$E$2,0))</f>
        <v>0</v>
      </c>
      <c r="BQ389" s="40">
        <f>INDEX('P-07 HACCP score'!$C$3:$E$7,MATCH(AA389,'P-07 HACCP score'!$B$3:$B$7,0),MATCH('D-14 Ernst'!W$2,'P-07 HACCP score'!$C$2:$E$2,0))</f>
        <v>0</v>
      </c>
      <c r="BR389" s="40">
        <f>INDEX('P-07 HACCP score'!$C$3:$E$7,MATCH(AB389,'P-07 HACCP score'!$B$3:$B$7,0),MATCH('D-14 Ernst'!X$2,'P-07 HACCP score'!$C$2:$E$2,0))</f>
        <v>0</v>
      </c>
      <c r="BS389" s="40">
        <f>INDEX('P-07 HACCP score'!$C$3:$E$7,MATCH(AC389,'P-07 HACCP score'!$B$3:$B$7,0),MATCH('D-14 Ernst'!Y$2,'P-07 HACCP score'!$C$2:$E$2,0))</f>
        <v>0</v>
      </c>
      <c r="BT389" s="40">
        <f>INDEX('P-07 HACCP score'!$C$3:$E$7,MATCH(AD389,'P-07 HACCP score'!$B$3:$B$7,0),MATCH('D-14 Ernst'!Z$2,'P-07 HACCP score'!$C$2:$E$2,0))</f>
        <v>0</v>
      </c>
      <c r="BU389" s="40">
        <f>INDEX('P-07 HACCP score'!$C$3:$E$7,MATCH(AE389,'P-07 HACCP score'!$B$3:$B$7,0),MATCH('D-14 Ernst'!AA$2,'P-07 HACCP score'!$C$2:$E$2,0))</f>
        <v>0</v>
      </c>
      <c r="BV389" s="40">
        <f>INDEX('P-07 HACCP score'!$C$3:$E$7,MATCH(AF389,'P-07 HACCP score'!$B$3:$B$7,0),MATCH('D-14 Ernst'!AB$2,'P-07 HACCP score'!$C$2:$E$2,0))</f>
        <v>0</v>
      </c>
      <c r="BW389" s="40">
        <f>INDEX('P-07 HACCP score'!$C$3:$E$7,MATCH(AG389,'P-07 HACCP score'!$B$3:$B$7,0),MATCH('D-14 Ernst'!AC$2,'P-07 HACCP score'!$C$2:$E$2,0))</f>
        <v>0</v>
      </c>
      <c r="BX389" s="40">
        <f>INDEX('P-07 HACCP score'!$C$3:$E$7,MATCH(AH389,'P-07 HACCP score'!$B$3:$B$7,0),MATCH('D-14 Ernst'!AD$2,'P-07 HACCP score'!$C$2:$E$2,0))</f>
        <v>0</v>
      </c>
    </row>
    <row r="390" spans="1:76" x14ac:dyDescent="0.45">
      <c r="A390" s="47">
        <v>51525</v>
      </c>
      <c r="B390" s="6" t="s">
        <v>354</v>
      </c>
      <c r="C390" s="6" t="s">
        <v>629</v>
      </c>
      <c r="D390" s="21" t="s">
        <v>60</v>
      </c>
      <c r="E390" s="22"/>
      <c r="F390" s="22"/>
      <c r="G390" s="22"/>
      <c r="H390" s="25"/>
      <c r="I390" s="25"/>
      <c r="J390" s="25"/>
      <c r="K390" s="25"/>
      <c r="L390" s="25"/>
      <c r="M390" s="22"/>
      <c r="N390" s="22"/>
      <c r="O390" s="26"/>
      <c r="P390" s="26"/>
      <c r="Q390" s="22"/>
      <c r="R390" s="22"/>
      <c r="S390" s="22"/>
      <c r="T390" s="22"/>
      <c r="U390" s="22"/>
      <c r="V390" s="22"/>
      <c r="W390" s="22"/>
      <c r="X390" s="22"/>
      <c r="Y390" s="22"/>
      <c r="Z390" s="22"/>
      <c r="AA390" s="22"/>
      <c r="AB390" s="22"/>
      <c r="AC390" s="22"/>
      <c r="AD390" s="22"/>
      <c r="AE390" s="22"/>
      <c r="AF390" s="22"/>
      <c r="AG390" s="22"/>
      <c r="AH390" s="22"/>
      <c r="AI390" s="4">
        <f>COUNTIF(AU390:AW390,5)+COUNTIF(BC390:BD390,5)+COUNTIF(BG390:BX390,5)+COUNTIF(AU390:AW390,9)+COUNTIF(BC390:BD390,9)+COUNTIF(BG390:BX390,9)</f>
        <v>0</v>
      </c>
      <c r="AJ390" s="4">
        <f>COUNTIF(AU390:AW390,15)+COUNTIF(BC390:BD390,15)+COUNTIF(BG390:BX390,15)+COUNTIF(AU390:AW390,25)+COUNTIF(BC390:BD390,25)+COUNTIF(BG390:BX390,25)</f>
        <v>0</v>
      </c>
      <c r="AK390" s="4" t="str">
        <f>IF(AJ390&gt;=1,"HOOG",IF(AI390&gt;=2,"MIDDEN","LAAG"))</f>
        <v>LAAG</v>
      </c>
      <c r="AL390" s="4" t="str">
        <f>IF(AND(AJ390=1,OR(G390="H",X390="H"),TEXT(D390,0)&lt;&gt;"4"),"J","N" )</f>
        <v>N</v>
      </c>
      <c r="AM390" s="4" t="s">
        <v>34</v>
      </c>
      <c r="AN390" s="80" t="str">
        <f>IF(OR(AM390="J",AL390="J"),"MIDDEN",AK390)</f>
        <v>LAAG</v>
      </c>
      <c r="AO390" s="4" t="s">
        <v>32</v>
      </c>
      <c r="AP390" s="4" t="s">
        <v>36</v>
      </c>
      <c r="AQ390" s="4" t="s">
        <v>34</v>
      </c>
      <c r="AR390" s="4" t="str">
        <f>IF(AND(AO390="H",AP390="K"),"J",IF(OR(AND(AO390="L",AP390="K",AQ390="J"),AND(AO390="H",AP390="G",AQ390="J")),"J","N"))</f>
        <v>N</v>
      </c>
      <c r="AS390" s="4" t="s">
        <v>34</v>
      </c>
      <c r="AT390" s="4" t="str">
        <f>IF(AR390="N",AN390,IF(AN390="LAAG","MIDDEN","HOOG"))</f>
        <v>LAAG</v>
      </c>
      <c r="AU390" s="6">
        <f>INDEX('P-07 HACCP score'!$C$3:$E$7,MATCH(E390,'P-07 HACCP score'!$B$3:$B$7,0),MATCH('D-14 Ernst'!A$2,'P-07 HACCP score'!$C$2:$E$2,0))</f>
        <v>0</v>
      </c>
      <c r="AV390" s="6">
        <f>INDEX('P-07 HACCP score'!$C$3:$E$7,MATCH(F390,'P-07 HACCP score'!$B$3:$B$7,0),MATCH('D-14 Ernst'!B$2,'P-07 HACCP score'!$C$2:$E$2,0))</f>
        <v>0</v>
      </c>
      <c r="AW390" s="6">
        <f>INDEX('P-07 HACCP score'!$C$3:$E$7,MATCH(G390,'P-07 HACCP score'!$B$3:$B$7,0),MATCH('D-14 Ernst'!C$2,'P-07 HACCP score'!$C$2:$E$2,0))</f>
        <v>0</v>
      </c>
      <c r="AX390" s="6">
        <f>INDEX('P-07 HACCP score'!$C$3:$E$7,MATCH(H390,'P-07 HACCP score'!$B$3:$B$7,0),MATCH('D-14 Ernst'!D$2,'P-07 HACCP score'!$C$2:$E$2,0))</f>
        <v>0</v>
      </c>
      <c r="AY390" s="6">
        <f>INDEX('P-07 HACCP score'!$C$3:$E$7,MATCH(I390,'P-07 HACCP score'!$B$3:$B$7,0),MATCH('D-14 Ernst'!E$2,'P-07 HACCP score'!$C$2:$E$2,0))</f>
        <v>0</v>
      </c>
      <c r="AZ390" s="6">
        <f>INDEX('P-07 HACCP score'!$C$3:$E$7,MATCH(J390,'P-07 HACCP score'!$B$3:$B$7,0),MATCH('D-14 Ernst'!F$2,'P-07 HACCP score'!$C$2:$E$2,0))</f>
        <v>0</v>
      </c>
      <c r="BA390" s="6">
        <f>INDEX('P-07 HACCP score'!$C$3:$E$7,MATCH(K390,'P-07 HACCP score'!$B$3:$B$7,0),MATCH('D-14 Ernst'!G$2,'P-07 HACCP score'!$C$2:$E$2,0))</f>
        <v>0</v>
      </c>
      <c r="BB390" s="6">
        <f>INDEX('P-07 HACCP score'!$C$3:$E$7,MATCH(L390,'P-07 HACCP score'!$B$3:$B$7,0),MATCH('D-14 Ernst'!H$2,'P-07 HACCP score'!$C$2:$E$2,0))</f>
        <v>0</v>
      </c>
      <c r="BC390" s="6">
        <f>INDEX('P-07 HACCP score'!$C$3:$E$7,MATCH(M390,'P-07 HACCP score'!$B$3:$B$7,0),MATCH('D-14 Ernst'!I$2,'P-07 HACCP score'!$C$2:$E$2,0))</f>
        <v>0</v>
      </c>
      <c r="BD390" s="6">
        <f>INDEX('P-07 HACCP score'!$C$3:$E$7,MATCH(N390,'P-07 HACCP score'!$B$3:$B$7,0),MATCH('D-14 Ernst'!J$2,'P-07 HACCP score'!$C$2:$E$2,0))</f>
        <v>0</v>
      </c>
      <c r="BE390" s="6">
        <f>INDEX('P-07 HACCP score'!$C$3:$E$7,MATCH(O390,'P-07 HACCP score'!$B$3:$B$7,0),MATCH('D-14 Ernst'!K$2,'P-07 HACCP score'!$C$2:$E$2,0))</f>
        <v>0</v>
      </c>
      <c r="BF390" s="6">
        <f>INDEX('P-07 HACCP score'!$C$3:$E$7,MATCH(P390,'P-07 HACCP score'!$B$3:$B$7,0),MATCH('D-14 Ernst'!L$2,'P-07 HACCP score'!$C$2:$E$2,0))</f>
        <v>0</v>
      </c>
      <c r="BG390" s="6">
        <f>INDEX('P-07 HACCP score'!$C$3:$E$7,MATCH(Q390,'P-07 HACCP score'!$B$3:$B$7,0),MATCH('D-14 Ernst'!M$2,'P-07 HACCP score'!$C$2:$E$2,0))</f>
        <v>0</v>
      </c>
      <c r="BH390" s="6">
        <f>INDEX('P-07 HACCP score'!$C$3:$E$7,MATCH(R390,'P-07 HACCP score'!$B$3:$B$7,0),MATCH('D-14 Ernst'!N$2,'P-07 HACCP score'!$C$2:$E$2,0))</f>
        <v>0</v>
      </c>
      <c r="BI390" s="6">
        <f>INDEX('P-07 HACCP score'!$C$3:$E$7,MATCH(S390,'P-07 HACCP score'!$B$3:$B$7,0),MATCH('D-14 Ernst'!O$2,'P-07 HACCP score'!$C$2:$E$2,0))</f>
        <v>0</v>
      </c>
      <c r="BJ390" s="6">
        <f>INDEX('P-07 HACCP score'!$C$3:$E$7,MATCH(T390,'P-07 HACCP score'!$B$3:$B$7,0),MATCH('D-14 Ernst'!P$2,'P-07 HACCP score'!$C$2:$E$2,0))</f>
        <v>0</v>
      </c>
      <c r="BK390" s="6">
        <f>INDEX('P-07 HACCP score'!$C$3:$E$7,MATCH(U390,'P-07 HACCP score'!$B$3:$B$7,0),MATCH('D-14 Ernst'!Q$2,'P-07 HACCP score'!$C$2:$E$2,0))</f>
        <v>0</v>
      </c>
      <c r="BL390" s="6">
        <f>INDEX('P-07 HACCP score'!$C$3:$E$7,MATCH(V390,'P-07 HACCP score'!$B$3:$B$7,0),MATCH('D-14 Ernst'!R$2,'P-07 HACCP score'!$C$2:$E$2,0))</f>
        <v>0</v>
      </c>
      <c r="BM390" s="6">
        <f>INDEX('P-07 HACCP score'!$C$3:$E$7,MATCH(W390,'P-07 HACCP score'!$B$3:$B$7,0),MATCH('D-14 Ernst'!S$2,'P-07 HACCP score'!$C$2:$E$2,0))</f>
        <v>0</v>
      </c>
      <c r="BN390" s="6">
        <f>INDEX('P-07 HACCP score'!$C$3:$E$7,MATCH(X390,'P-07 HACCP score'!$B$3:$B$7,0),MATCH('D-14 Ernst'!T$2,'P-07 HACCP score'!$C$2:$E$2,0))</f>
        <v>0</v>
      </c>
      <c r="BO390" s="6">
        <f>INDEX('P-07 HACCP score'!$C$3:$E$7,MATCH(Y390,'P-07 HACCP score'!$B$3:$B$7,0),MATCH('D-14 Ernst'!U$2,'P-07 HACCP score'!$C$2:$E$2,0))</f>
        <v>0</v>
      </c>
      <c r="BP390" s="6">
        <f>INDEX('P-07 HACCP score'!$C$3:$E$7,MATCH(Z390,'P-07 HACCP score'!$B$3:$B$7,0),MATCH('D-14 Ernst'!V$2,'P-07 HACCP score'!$C$2:$E$2,0))</f>
        <v>0</v>
      </c>
      <c r="BQ390" s="6">
        <f>INDEX('P-07 HACCP score'!$C$3:$E$7,MATCH(AA390,'P-07 HACCP score'!$B$3:$B$7,0),MATCH('D-14 Ernst'!W$2,'P-07 HACCP score'!$C$2:$E$2,0))</f>
        <v>0</v>
      </c>
      <c r="BR390" s="6">
        <f>INDEX('P-07 HACCP score'!$C$3:$E$7,MATCH(AB390,'P-07 HACCP score'!$B$3:$B$7,0),MATCH('D-14 Ernst'!X$2,'P-07 HACCP score'!$C$2:$E$2,0))</f>
        <v>0</v>
      </c>
      <c r="BS390" s="6">
        <f>INDEX('P-07 HACCP score'!$C$3:$E$7,MATCH(AC390,'P-07 HACCP score'!$B$3:$B$7,0),MATCH('D-14 Ernst'!Y$2,'P-07 HACCP score'!$C$2:$E$2,0))</f>
        <v>0</v>
      </c>
      <c r="BT390" s="6">
        <f>INDEX('P-07 HACCP score'!$C$3:$E$7,MATCH(AD390,'P-07 HACCP score'!$B$3:$B$7,0),MATCH('D-14 Ernst'!Z$2,'P-07 HACCP score'!$C$2:$E$2,0))</f>
        <v>0</v>
      </c>
      <c r="BU390" s="6">
        <f>INDEX('P-07 HACCP score'!$C$3:$E$7,MATCH(AE390,'P-07 HACCP score'!$B$3:$B$7,0),MATCH('D-14 Ernst'!AA$2,'P-07 HACCP score'!$C$2:$E$2,0))</f>
        <v>0</v>
      </c>
      <c r="BV390" s="6">
        <f>INDEX('P-07 HACCP score'!$C$3:$E$7,MATCH(AF390,'P-07 HACCP score'!$B$3:$B$7,0),MATCH('D-14 Ernst'!AB$2,'P-07 HACCP score'!$C$2:$E$2,0))</f>
        <v>0</v>
      </c>
      <c r="BW390" s="6">
        <f>INDEX('P-07 HACCP score'!$C$3:$E$7,MATCH(AG390,'P-07 HACCP score'!$B$3:$B$7,0),MATCH('D-14 Ernst'!AC$2,'P-07 HACCP score'!$C$2:$E$2,0))</f>
        <v>0</v>
      </c>
      <c r="BX390" s="6">
        <f>INDEX('P-07 HACCP score'!$C$3:$E$7,MATCH(AH390,'P-07 HACCP score'!$B$3:$B$7,0),MATCH('D-14 Ernst'!AD$2,'P-07 HACCP score'!$C$2:$E$2,0))</f>
        <v>0</v>
      </c>
    </row>
    <row r="391" spans="1:76" x14ac:dyDescent="0.45">
      <c r="A391" s="84">
        <v>51175</v>
      </c>
      <c r="B391" s="81" t="s">
        <v>967</v>
      </c>
      <c r="C391" s="40" t="s">
        <v>628</v>
      </c>
      <c r="D391" s="46">
        <v>2</v>
      </c>
      <c r="E391" s="43" t="s">
        <v>32</v>
      </c>
      <c r="H391" s="25"/>
      <c r="I391" s="25"/>
      <c r="J391" s="25"/>
      <c r="K391" s="25"/>
      <c r="L391" s="25"/>
      <c r="Q391" s="24" t="s">
        <v>726</v>
      </c>
      <c r="R391" s="24" t="s">
        <v>726</v>
      </c>
      <c r="T391" s="24" t="s">
        <v>726</v>
      </c>
      <c r="AI391" s="33">
        <f>COUNTIF(AU391:AW391,5)+COUNTIF(BC391:BD391,5)+COUNTIF(BG391:BX391,5)+COUNTIF(AU391:AW391,9)+COUNTIF(BC391:BD391,9)+COUNTIF(BG391:BX391,9)</f>
        <v>0</v>
      </c>
      <c r="AJ391" s="33">
        <f>COUNTIF(AU391:AW391,15)+COUNTIF(BC391:BD391,15)+COUNTIF(BG391:BX391,15)+COUNTIF(AU391:AW391,25)+COUNTIF(BC391:BD391,25)+COUNTIF(BG391:BX391,25)</f>
        <v>0</v>
      </c>
      <c r="AK391" s="33" t="str">
        <f>IF(AJ391&gt;=1,"HOOG",IF(AI391&gt;=2,"MIDDEN","LAAG"))</f>
        <v>LAAG</v>
      </c>
      <c r="AL391" s="33" t="str">
        <f>IF(AND(AJ391=1,OR(G391="H",X391="H"),TEXT(D391,0)&lt;&gt;"4"),"J","N" )</f>
        <v>N</v>
      </c>
      <c r="AM391" s="4" t="s">
        <v>112</v>
      </c>
      <c r="AN391" s="85" t="str">
        <f>IF(OR(AM391="J",AL391="J"),"MIDDEN",AK391)</f>
        <v>MIDDEN</v>
      </c>
      <c r="AO391" s="33" t="s">
        <v>32</v>
      </c>
      <c r="AP391" s="33" t="s">
        <v>33</v>
      </c>
      <c r="AQ391" s="33" t="s">
        <v>34</v>
      </c>
      <c r="AR391" s="33" t="s">
        <v>112</v>
      </c>
      <c r="AS391" s="4" t="s">
        <v>112</v>
      </c>
      <c r="AT391" s="33" t="str">
        <f>IF(AR391="N",AN391,IF(AN391="LAAG","MIDDEN","HOOG"))</f>
        <v>HOOG</v>
      </c>
      <c r="AU391" s="40">
        <f>INDEX('P-07 HACCP score'!$C$3:$E$7,MATCH(E391,'P-07 HACCP score'!$B$3:$B$7,0),MATCH('D-14 Ernst'!A$2,'P-07 HACCP score'!$C$2:$E$2,0))</f>
        <v>3</v>
      </c>
      <c r="AV391" s="40">
        <f>INDEX('P-07 HACCP score'!$C$3:$E$7,MATCH(F391,'P-07 HACCP score'!$B$3:$B$7,0),MATCH('D-14 Ernst'!B$2,'P-07 HACCP score'!$C$2:$E$2,0))</f>
        <v>0</v>
      </c>
      <c r="AW391" s="40">
        <f>INDEX('P-07 HACCP score'!$C$3:$E$7,MATCH(G391,'P-07 HACCP score'!$B$3:$B$7,0),MATCH('D-14 Ernst'!C$2,'P-07 HACCP score'!$C$2:$E$2,0))</f>
        <v>0</v>
      </c>
      <c r="AX391" s="40">
        <f>INDEX('P-07 HACCP score'!$C$3:$E$7,MATCH(H391,'P-07 HACCP score'!$B$3:$B$7,0),MATCH('D-14 Ernst'!D$2,'P-07 HACCP score'!$C$2:$E$2,0))</f>
        <v>0</v>
      </c>
      <c r="AY391" s="40">
        <f>INDEX('P-07 HACCP score'!$C$3:$E$7,MATCH(I391,'P-07 HACCP score'!$B$3:$B$7,0),MATCH('D-14 Ernst'!E$2,'P-07 HACCP score'!$C$2:$E$2,0))</f>
        <v>0</v>
      </c>
      <c r="AZ391" s="40">
        <f>INDEX('P-07 HACCP score'!$C$3:$E$7,MATCH(J391,'P-07 HACCP score'!$B$3:$B$7,0),MATCH('D-14 Ernst'!F$2,'P-07 HACCP score'!$C$2:$E$2,0))</f>
        <v>0</v>
      </c>
      <c r="BA391" s="40">
        <f>INDEX('P-07 HACCP score'!$C$3:$E$7,MATCH(K391,'P-07 HACCP score'!$B$3:$B$7,0),MATCH('D-14 Ernst'!G$2,'P-07 HACCP score'!$C$2:$E$2,0))</f>
        <v>0</v>
      </c>
      <c r="BB391" s="40">
        <f>INDEX('P-07 HACCP score'!$C$3:$E$7,MATCH(L391,'P-07 HACCP score'!$B$3:$B$7,0),MATCH('D-14 Ernst'!H$2,'P-07 HACCP score'!$C$2:$E$2,0))</f>
        <v>0</v>
      </c>
      <c r="BC391" s="40">
        <f>INDEX('P-07 HACCP score'!$C$3:$E$7,MATCH(M391,'P-07 HACCP score'!$B$3:$B$7,0),MATCH('D-14 Ernst'!I$2,'P-07 HACCP score'!$C$2:$E$2,0))</f>
        <v>0</v>
      </c>
      <c r="BD391" s="40">
        <f>INDEX('P-07 HACCP score'!$C$3:$E$7,MATCH(N391,'P-07 HACCP score'!$B$3:$B$7,0),MATCH('D-14 Ernst'!J$2,'P-07 HACCP score'!$C$2:$E$2,0))</f>
        <v>0</v>
      </c>
      <c r="BE391" s="40">
        <f>INDEX('P-07 HACCP score'!$C$3:$E$7,MATCH(O391,'P-07 HACCP score'!$B$3:$B$7,0),MATCH('D-14 Ernst'!K$2,'P-07 HACCP score'!$C$2:$E$2,0))</f>
        <v>0</v>
      </c>
      <c r="BF391" s="40">
        <f>INDEX('P-07 HACCP score'!$C$3:$E$7,MATCH(P391,'P-07 HACCP score'!$B$3:$B$7,0),MATCH('D-14 Ernst'!L$2,'P-07 HACCP score'!$C$2:$E$2,0))</f>
        <v>0</v>
      </c>
      <c r="BG391" s="40">
        <f>INDEX('P-07 HACCP score'!$C$3:$E$7,MATCH(Q391,'P-07 HACCP score'!$B$3:$B$7,0),MATCH('D-14 Ernst'!M$2,'P-07 HACCP score'!$C$2:$E$2,0))</f>
        <v>2.5</v>
      </c>
      <c r="BH391" s="40">
        <f>INDEX('P-07 HACCP score'!$C$3:$E$7,MATCH(R391,'P-07 HACCP score'!$B$3:$B$7,0),MATCH('D-14 Ernst'!N$2,'P-07 HACCP score'!$C$2:$E$2,0))</f>
        <v>0.5</v>
      </c>
      <c r="BI391" s="40">
        <f>INDEX('P-07 HACCP score'!$C$3:$E$7,MATCH(S391,'P-07 HACCP score'!$B$3:$B$7,0),MATCH('D-14 Ernst'!O$2,'P-07 HACCP score'!$C$2:$E$2,0))</f>
        <v>0</v>
      </c>
      <c r="BJ391" s="40">
        <f>INDEX('P-07 HACCP score'!$C$3:$E$7,MATCH(T391,'P-07 HACCP score'!$B$3:$B$7,0),MATCH('D-14 Ernst'!P$2,'P-07 HACCP score'!$C$2:$E$2,0))</f>
        <v>1.5</v>
      </c>
      <c r="BK391" s="40">
        <f>INDEX('P-07 HACCP score'!$C$3:$E$7,MATCH(U391,'P-07 HACCP score'!$B$3:$B$7,0),MATCH('D-14 Ernst'!Q$2,'P-07 HACCP score'!$C$2:$E$2,0))</f>
        <v>0</v>
      </c>
      <c r="BL391" s="40">
        <f>INDEX('P-07 HACCP score'!$C$3:$E$7,MATCH(V391,'P-07 HACCP score'!$B$3:$B$7,0),MATCH('D-14 Ernst'!R$2,'P-07 HACCP score'!$C$2:$E$2,0))</f>
        <v>0</v>
      </c>
      <c r="BM391" s="40">
        <f>INDEX('P-07 HACCP score'!$C$3:$E$7,MATCH(W391,'P-07 HACCP score'!$B$3:$B$7,0),MATCH('D-14 Ernst'!S$2,'P-07 HACCP score'!$C$2:$E$2,0))</f>
        <v>0</v>
      </c>
      <c r="BN391" s="40">
        <f>INDEX('P-07 HACCP score'!$C$3:$E$7,MATCH(X391,'P-07 HACCP score'!$B$3:$B$7,0),MATCH('D-14 Ernst'!T$2,'P-07 HACCP score'!$C$2:$E$2,0))</f>
        <v>0</v>
      </c>
      <c r="BO391" s="40">
        <f>INDEX('P-07 HACCP score'!$C$3:$E$7,MATCH(Y391,'P-07 HACCP score'!$B$3:$B$7,0),MATCH('D-14 Ernst'!U$2,'P-07 HACCP score'!$C$2:$E$2,0))</f>
        <v>0</v>
      </c>
      <c r="BP391" s="40">
        <f>INDEX('P-07 HACCP score'!$C$3:$E$7,MATCH(Z391,'P-07 HACCP score'!$B$3:$B$7,0),MATCH('D-14 Ernst'!V$2,'P-07 HACCP score'!$C$2:$E$2,0))</f>
        <v>0</v>
      </c>
      <c r="BQ391" s="40">
        <f>INDEX('P-07 HACCP score'!$C$3:$E$7,MATCH(AA391,'P-07 HACCP score'!$B$3:$B$7,0),MATCH('D-14 Ernst'!W$2,'P-07 HACCP score'!$C$2:$E$2,0))</f>
        <v>0</v>
      </c>
      <c r="BR391" s="40">
        <f>INDEX('P-07 HACCP score'!$C$3:$E$7,MATCH(AB391,'P-07 HACCP score'!$B$3:$B$7,0),MATCH('D-14 Ernst'!X$2,'P-07 HACCP score'!$C$2:$E$2,0))</f>
        <v>0</v>
      </c>
      <c r="BS391" s="40">
        <f>INDEX('P-07 HACCP score'!$C$3:$E$7,MATCH(AC391,'P-07 HACCP score'!$B$3:$B$7,0),MATCH('D-14 Ernst'!Y$2,'P-07 HACCP score'!$C$2:$E$2,0))</f>
        <v>0</v>
      </c>
      <c r="BT391" s="40">
        <f>INDEX('P-07 HACCP score'!$C$3:$E$7,MATCH(AD391,'P-07 HACCP score'!$B$3:$B$7,0),MATCH('D-14 Ernst'!Z$2,'P-07 HACCP score'!$C$2:$E$2,0))</f>
        <v>0</v>
      </c>
      <c r="BU391" s="40">
        <f>INDEX('P-07 HACCP score'!$C$3:$E$7,MATCH(AE391,'P-07 HACCP score'!$B$3:$B$7,0),MATCH('D-14 Ernst'!AA$2,'P-07 HACCP score'!$C$2:$E$2,0))</f>
        <v>0</v>
      </c>
      <c r="BV391" s="40">
        <f>INDEX('P-07 HACCP score'!$C$3:$E$7,MATCH(AF391,'P-07 HACCP score'!$B$3:$B$7,0),MATCH('D-14 Ernst'!AB$2,'P-07 HACCP score'!$C$2:$E$2,0))</f>
        <v>0</v>
      </c>
      <c r="BW391" s="40">
        <f>INDEX('P-07 HACCP score'!$C$3:$E$7,MATCH(AG391,'P-07 HACCP score'!$B$3:$B$7,0),MATCH('D-14 Ernst'!AC$2,'P-07 HACCP score'!$C$2:$E$2,0))</f>
        <v>0</v>
      </c>
      <c r="BX391" s="40">
        <f>INDEX('P-07 HACCP score'!$C$3:$E$7,MATCH(AH391,'P-07 HACCP score'!$B$3:$B$7,0),MATCH('D-14 Ernst'!AD$2,'P-07 HACCP score'!$C$2:$E$2,0))</f>
        <v>0</v>
      </c>
    </row>
    <row r="392" spans="1:76" s="6" customFormat="1" x14ac:dyDescent="0.45">
      <c r="A392" s="47">
        <v>30190</v>
      </c>
      <c r="B392" s="6" t="s">
        <v>355</v>
      </c>
      <c r="C392" s="6" t="s">
        <v>72</v>
      </c>
      <c r="D392" s="21" t="s">
        <v>60</v>
      </c>
      <c r="E392" s="22" t="s">
        <v>726</v>
      </c>
      <c r="F392" s="22"/>
      <c r="G392" s="22"/>
      <c r="H392" s="25"/>
      <c r="I392" s="25"/>
      <c r="J392" s="25"/>
      <c r="K392" s="25"/>
      <c r="L392" s="25"/>
      <c r="M392" s="22"/>
      <c r="N392" s="22"/>
      <c r="O392" s="26"/>
      <c r="P392" s="26"/>
      <c r="Q392" s="22" t="s">
        <v>32</v>
      </c>
      <c r="R392" s="22"/>
      <c r="S392" s="22"/>
      <c r="T392" s="22"/>
      <c r="U392" s="22"/>
      <c r="V392" s="22"/>
      <c r="W392" s="22"/>
      <c r="X392" s="22"/>
      <c r="Y392" s="22"/>
      <c r="Z392" s="22"/>
      <c r="AA392" s="22"/>
      <c r="AB392" s="22"/>
      <c r="AC392" s="22"/>
      <c r="AD392" s="22"/>
      <c r="AE392" s="22"/>
      <c r="AF392" s="22"/>
      <c r="AG392" s="22"/>
      <c r="AH392" s="22"/>
      <c r="AI392" s="4">
        <f>COUNTIF(AU392:AW392,5)+COUNTIF(BC392:BD392,5)+COUNTIF(BG392:BX392,5)+COUNTIF(AU392:AW392,9)+COUNTIF(BC392:BD392,9)+COUNTIF(BG392:BX392,9)</f>
        <v>1</v>
      </c>
      <c r="AJ392" s="4">
        <f>COUNTIF(AU392:AW392,15)+COUNTIF(BC392:BD392,15)+COUNTIF(BG392:BX392,15)+COUNTIF(AU392:AW392,25)+COUNTIF(BC392:BD392,25)+COUNTIF(BG392:BX392,25)</f>
        <v>0</v>
      </c>
      <c r="AK392" s="4" t="str">
        <f>IF(AJ392&gt;=1,"HOOG",IF(AI392&gt;=2,"MIDDEN","LAAG"))</f>
        <v>LAAG</v>
      </c>
      <c r="AL392" s="4" t="str">
        <f>IF(AND(AJ392=1,OR(G392="H",X392="H"),TEXT(D392,0)&lt;&gt;"4"),"J","N" )</f>
        <v>N</v>
      </c>
      <c r="AM392" s="4" t="s">
        <v>34</v>
      </c>
      <c r="AN392" s="80" t="str">
        <f>IF(OR(AM392="J",AL392="J"),"MIDDEN",AK392)</f>
        <v>LAAG</v>
      </c>
      <c r="AO392" s="4" t="s">
        <v>32</v>
      </c>
      <c r="AP392" s="4" t="s">
        <v>36</v>
      </c>
      <c r="AQ392" s="4" t="s">
        <v>34</v>
      </c>
      <c r="AR392" s="4" t="str">
        <f>IF(AND(AO392="H",AP392="K"),"J",IF(OR(AND(AO392="L",AP392="K",AQ392="J"),AND(AO392="H",AP392="G",AQ392="J")),"J","N"))</f>
        <v>N</v>
      </c>
      <c r="AS392" s="4" t="s">
        <v>34</v>
      </c>
      <c r="AT392" s="4" t="str">
        <f>IF(AR392="N",AN392,IF(AN392="LAAG","MIDDEN","HOOG"))</f>
        <v>LAAG</v>
      </c>
      <c r="AU392" s="6">
        <f>INDEX('P-07 HACCP score'!$C$3:$E$7,MATCH(E392,'P-07 HACCP score'!$B$3:$B$7,0),MATCH('D-14 Ernst'!A$2,'P-07 HACCP score'!$C$2:$E$2,0))</f>
        <v>1.5</v>
      </c>
      <c r="AV392" s="6">
        <f>INDEX('P-07 HACCP score'!$C$3:$E$7,MATCH(F392,'P-07 HACCP score'!$B$3:$B$7,0),MATCH('D-14 Ernst'!B$2,'P-07 HACCP score'!$C$2:$E$2,0))</f>
        <v>0</v>
      </c>
      <c r="AW392" s="6">
        <f>INDEX('P-07 HACCP score'!$C$3:$E$7,MATCH(G392,'P-07 HACCP score'!$B$3:$B$7,0),MATCH('D-14 Ernst'!C$2,'P-07 HACCP score'!$C$2:$E$2,0))</f>
        <v>0</v>
      </c>
      <c r="AX392" s="6">
        <f>INDEX('P-07 HACCP score'!$C$3:$E$7,MATCH(H392,'P-07 HACCP score'!$B$3:$B$7,0),MATCH('D-14 Ernst'!D$2,'P-07 HACCP score'!$C$2:$E$2,0))</f>
        <v>0</v>
      </c>
      <c r="AY392" s="6">
        <f>INDEX('P-07 HACCP score'!$C$3:$E$7,MATCH(I392,'P-07 HACCP score'!$B$3:$B$7,0),MATCH('D-14 Ernst'!E$2,'P-07 HACCP score'!$C$2:$E$2,0))</f>
        <v>0</v>
      </c>
      <c r="AZ392" s="6">
        <f>INDEX('P-07 HACCP score'!$C$3:$E$7,MATCH(J392,'P-07 HACCP score'!$B$3:$B$7,0),MATCH('D-14 Ernst'!F$2,'P-07 HACCP score'!$C$2:$E$2,0))</f>
        <v>0</v>
      </c>
      <c r="BA392" s="6">
        <f>INDEX('P-07 HACCP score'!$C$3:$E$7,MATCH(K392,'P-07 HACCP score'!$B$3:$B$7,0),MATCH('D-14 Ernst'!G$2,'P-07 HACCP score'!$C$2:$E$2,0))</f>
        <v>0</v>
      </c>
      <c r="BB392" s="6">
        <f>INDEX('P-07 HACCP score'!$C$3:$E$7,MATCH(L392,'P-07 HACCP score'!$B$3:$B$7,0),MATCH('D-14 Ernst'!H$2,'P-07 HACCP score'!$C$2:$E$2,0))</f>
        <v>0</v>
      </c>
      <c r="BC392" s="6">
        <f>INDEX('P-07 HACCP score'!$C$3:$E$7,MATCH(M392,'P-07 HACCP score'!$B$3:$B$7,0),MATCH('D-14 Ernst'!I$2,'P-07 HACCP score'!$C$2:$E$2,0))</f>
        <v>0</v>
      </c>
      <c r="BD392" s="6">
        <f>INDEX('P-07 HACCP score'!$C$3:$E$7,MATCH(N392,'P-07 HACCP score'!$B$3:$B$7,0),MATCH('D-14 Ernst'!J$2,'P-07 HACCP score'!$C$2:$E$2,0))</f>
        <v>0</v>
      </c>
      <c r="BE392" s="6">
        <f>INDEX('P-07 HACCP score'!$C$3:$E$7,MATCH(O392,'P-07 HACCP score'!$B$3:$B$7,0),MATCH('D-14 Ernst'!K$2,'P-07 HACCP score'!$C$2:$E$2,0))</f>
        <v>0</v>
      </c>
      <c r="BF392" s="6">
        <f>INDEX('P-07 HACCP score'!$C$3:$E$7,MATCH(P392,'P-07 HACCP score'!$B$3:$B$7,0),MATCH('D-14 Ernst'!L$2,'P-07 HACCP score'!$C$2:$E$2,0))</f>
        <v>0</v>
      </c>
      <c r="BG392" s="6">
        <f>INDEX('P-07 HACCP score'!$C$3:$E$7,MATCH(Q392,'P-07 HACCP score'!$B$3:$B$7,0),MATCH('D-14 Ernst'!M$2,'P-07 HACCP score'!$C$2:$E$2,0))</f>
        <v>5</v>
      </c>
      <c r="BH392" s="6">
        <f>INDEX('P-07 HACCP score'!$C$3:$E$7,MATCH(R392,'P-07 HACCP score'!$B$3:$B$7,0),MATCH('D-14 Ernst'!N$2,'P-07 HACCP score'!$C$2:$E$2,0))</f>
        <v>0</v>
      </c>
      <c r="BI392" s="6">
        <f>INDEX('P-07 HACCP score'!$C$3:$E$7,MATCH(S392,'P-07 HACCP score'!$B$3:$B$7,0),MATCH('D-14 Ernst'!O$2,'P-07 HACCP score'!$C$2:$E$2,0))</f>
        <v>0</v>
      </c>
      <c r="BJ392" s="6">
        <f>INDEX('P-07 HACCP score'!$C$3:$E$7,MATCH(T392,'P-07 HACCP score'!$B$3:$B$7,0),MATCH('D-14 Ernst'!P$2,'P-07 HACCP score'!$C$2:$E$2,0))</f>
        <v>0</v>
      </c>
      <c r="BK392" s="6">
        <f>INDEX('P-07 HACCP score'!$C$3:$E$7,MATCH(U392,'P-07 HACCP score'!$B$3:$B$7,0),MATCH('D-14 Ernst'!Q$2,'P-07 HACCP score'!$C$2:$E$2,0))</f>
        <v>0</v>
      </c>
      <c r="BL392" s="6">
        <f>INDEX('P-07 HACCP score'!$C$3:$E$7,MATCH(V392,'P-07 HACCP score'!$B$3:$B$7,0),MATCH('D-14 Ernst'!R$2,'P-07 HACCP score'!$C$2:$E$2,0))</f>
        <v>0</v>
      </c>
      <c r="BM392" s="6">
        <f>INDEX('P-07 HACCP score'!$C$3:$E$7,MATCH(W392,'P-07 HACCP score'!$B$3:$B$7,0),MATCH('D-14 Ernst'!S$2,'P-07 HACCP score'!$C$2:$E$2,0))</f>
        <v>0</v>
      </c>
      <c r="BN392" s="6">
        <f>INDEX('P-07 HACCP score'!$C$3:$E$7,MATCH(X392,'P-07 HACCP score'!$B$3:$B$7,0),MATCH('D-14 Ernst'!T$2,'P-07 HACCP score'!$C$2:$E$2,0))</f>
        <v>0</v>
      </c>
      <c r="BO392" s="6">
        <f>INDEX('P-07 HACCP score'!$C$3:$E$7,MATCH(Y392,'P-07 HACCP score'!$B$3:$B$7,0),MATCH('D-14 Ernst'!U$2,'P-07 HACCP score'!$C$2:$E$2,0))</f>
        <v>0</v>
      </c>
      <c r="BP392" s="6">
        <f>INDEX('P-07 HACCP score'!$C$3:$E$7,MATCH(Z392,'P-07 HACCP score'!$B$3:$B$7,0),MATCH('D-14 Ernst'!V$2,'P-07 HACCP score'!$C$2:$E$2,0))</f>
        <v>0</v>
      </c>
      <c r="BQ392" s="6">
        <f>INDEX('P-07 HACCP score'!$C$3:$E$7,MATCH(AA392,'P-07 HACCP score'!$B$3:$B$7,0),MATCH('D-14 Ernst'!W$2,'P-07 HACCP score'!$C$2:$E$2,0))</f>
        <v>0</v>
      </c>
      <c r="BR392" s="6">
        <f>INDEX('P-07 HACCP score'!$C$3:$E$7,MATCH(AB392,'P-07 HACCP score'!$B$3:$B$7,0),MATCH('D-14 Ernst'!X$2,'P-07 HACCP score'!$C$2:$E$2,0))</f>
        <v>0</v>
      </c>
      <c r="BS392" s="6">
        <f>INDEX('P-07 HACCP score'!$C$3:$E$7,MATCH(AC392,'P-07 HACCP score'!$B$3:$B$7,0),MATCH('D-14 Ernst'!Y$2,'P-07 HACCP score'!$C$2:$E$2,0))</f>
        <v>0</v>
      </c>
      <c r="BT392" s="6">
        <f>INDEX('P-07 HACCP score'!$C$3:$E$7,MATCH(AD392,'P-07 HACCP score'!$B$3:$B$7,0),MATCH('D-14 Ernst'!Z$2,'P-07 HACCP score'!$C$2:$E$2,0))</f>
        <v>0</v>
      </c>
      <c r="BU392" s="6">
        <f>INDEX('P-07 HACCP score'!$C$3:$E$7,MATCH(AE392,'P-07 HACCP score'!$B$3:$B$7,0),MATCH('D-14 Ernst'!AA$2,'P-07 HACCP score'!$C$2:$E$2,0))</f>
        <v>0</v>
      </c>
      <c r="BV392" s="6">
        <f>INDEX('P-07 HACCP score'!$C$3:$E$7,MATCH(AF392,'P-07 HACCP score'!$B$3:$B$7,0),MATCH('D-14 Ernst'!AB$2,'P-07 HACCP score'!$C$2:$E$2,0))</f>
        <v>0</v>
      </c>
      <c r="BW392" s="6">
        <f>INDEX('P-07 HACCP score'!$C$3:$E$7,MATCH(AG392,'P-07 HACCP score'!$B$3:$B$7,0),MATCH('D-14 Ernst'!AC$2,'P-07 HACCP score'!$C$2:$E$2,0))</f>
        <v>0</v>
      </c>
      <c r="BX392" s="6">
        <f>INDEX('P-07 HACCP score'!$C$3:$E$7,MATCH(AH392,'P-07 HACCP score'!$B$3:$B$7,0),MATCH('D-14 Ernst'!AD$2,'P-07 HACCP score'!$C$2:$E$2,0))</f>
        <v>0</v>
      </c>
    </row>
    <row r="393" spans="1:76" x14ac:dyDescent="0.45">
      <c r="A393" s="47">
        <v>31170</v>
      </c>
      <c r="B393" s="6" t="s">
        <v>356</v>
      </c>
      <c r="C393" s="6" t="s">
        <v>64</v>
      </c>
      <c r="D393" s="21" t="s">
        <v>60</v>
      </c>
      <c r="E393" s="22"/>
      <c r="F393" s="22"/>
      <c r="G393" s="22"/>
      <c r="H393" s="25"/>
      <c r="I393" s="25"/>
      <c r="J393" s="25"/>
      <c r="K393" s="25"/>
      <c r="L393" s="25"/>
      <c r="M393" s="22"/>
      <c r="N393" s="22"/>
      <c r="O393" s="26"/>
      <c r="P393" s="26"/>
      <c r="Q393" s="22"/>
      <c r="R393" s="22"/>
      <c r="S393" s="22"/>
      <c r="T393" s="22"/>
      <c r="U393" s="22"/>
      <c r="V393" s="22"/>
      <c r="W393" s="22"/>
      <c r="X393" s="22"/>
      <c r="Y393" s="22"/>
      <c r="Z393" s="22"/>
      <c r="AA393" s="22"/>
      <c r="AB393" s="22"/>
      <c r="AC393" s="22"/>
      <c r="AD393" s="22"/>
      <c r="AE393" s="22"/>
      <c r="AF393" s="22"/>
      <c r="AG393" s="22"/>
      <c r="AH393" s="22"/>
      <c r="AI393" s="4">
        <f>COUNTIF(AU393:AW393,5)+COUNTIF(BC393:BD393,5)+COUNTIF(BG393:BX393,5)+COUNTIF(AU393:AW393,9)+COUNTIF(BC393:BD393,9)+COUNTIF(BG393:BX393,9)</f>
        <v>0</v>
      </c>
      <c r="AJ393" s="4">
        <f>COUNTIF(AU393:AW393,15)+COUNTIF(BC393:BD393,15)+COUNTIF(BG393:BX393,15)+COUNTIF(AU393:AW393,25)+COUNTIF(BC393:BD393,25)+COUNTIF(BG393:BX393,25)</f>
        <v>0</v>
      </c>
      <c r="AK393" s="4" t="str">
        <f>IF(AJ393&gt;=1,"HOOG",IF(AI393&gt;=2,"MIDDEN","LAAG"))</f>
        <v>LAAG</v>
      </c>
      <c r="AL393" s="4" t="str">
        <f>IF(AND(AJ393=1,OR(G393="H",X393="H"),TEXT(D393,0)&lt;&gt;"4"),"J","N" )</f>
        <v>N</v>
      </c>
      <c r="AM393" s="4" t="s">
        <v>34</v>
      </c>
      <c r="AN393" s="80" t="str">
        <f>IF(OR(AM393="J",AL393="J"),"MIDDEN",AK393)</f>
        <v>LAAG</v>
      </c>
      <c r="AO393" s="4" t="s">
        <v>32</v>
      </c>
      <c r="AP393" s="4" t="s">
        <v>33</v>
      </c>
      <c r="AQ393" s="4" t="s">
        <v>34</v>
      </c>
      <c r="AR393" s="4" t="str">
        <f>IF(AND(AO393="H",AP393="K"),"J",IF(OR(AND(AO393="L",AP393="K",AQ393="J"),AND(AO393="H",AP393="G",AQ393="J")),"J","N"))</f>
        <v>N</v>
      </c>
      <c r="AS393" s="4" t="s">
        <v>34</v>
      </c>
      <c r="AT393" s="4" t="str">
        <f>IF(AR393="N",AN393,IF(AN393="LAAG","MIDDEN","HOOG"))</f>
        <v>LAAG</v>
      </c>
      <c r="AU393" s="6">
        <f>INDEX('P-07 HACCP score'!$C$3:$E$7,MATCH(E393,'P-07 HACCP score'!$B$3:$B$7,0),MATCH('D-14 Ernst'!A$2,'P-07 HACCP score'!$C$2:$E$2,0))</f>
        <v>0</v>
      </c>
      <c r="AV393" s="6">
        <f>INDEX('P-07 HACCP score'!$C$3:$E$7,MATCH(F393,'P-07 HACCP score'!$B$3:$B$7,0),MATCH('D-14 Ernst'!B$2,'P-07 HACCP score'!$C$2:$E$2,0))</f>
        <v>0</v>
      </c>
      <c r="AW393" s="6">
        <f>INDEX('P-07 HACCP score'!$C$3:$E$7,MATCH(G393,'P-07 HACCP score'!$B$3:$B$7,0),MATCH('D-14 Ernst'!C$2,'P-07 HACCP score'!$C$2:$E$2,0))</f>
        <v>0</v>
      </c>
      <c r="AX393" s="6">
        <f>INDEX('P-07 HACCP score'!$C$3:$E$7,MATCH(H393,'P-07 HACCP score'!$B$3:$B$7,0),MATCH('D-14 Ernst'!D$2,'P-07 HACCP score'!$C$2:$E$2,0))</f>
        <v>0</v>
      </c>
      <c r="AY393" s="6">
        <f>INDEX('P-07 HACCP score'!$C$3:$E$7,MATCH(I393,'P-07 HACCP score'!$B$3:$B$7,0),MATCH('D-14 Ernst'!E$2,'P-07 HACCP score'!$C$2:$E$2,0))</f>
        <v>0</v>
      </c>
      <c r="AZ393" s="6">
        <f>INDEX('P-07 HACCP score'!$C$3:$E$7,MATCH(J393,'P-07 HACCP score'!$B$3:$B$7,0),MATCH('D-14 Ernst'!F$2,'P-07 HACCP score'!$C$2:$E$2,0))</f>
        <v>0</v>
      </c>
      <c r="BA393" s="6">
        <f>INDEX('P-07 HACCP score'!$C$3:$E$7,MATCH(K393,'P-07 HACCP score'!$B$3:$B$7,0),MATCH('D-14 Ernst'!G$2,'P-07 HACCP score'!$C$2:$E$2,0))</f>
        <v>0</v>
      </c>
      <c r="BB393" s="6">
        <f>INDEX('P-07 HACCP score'!$C$3:$E$7,MATCH(L393,'P-07 HACCP score'!$B$3:$B$7,0),MATCH('D-14 Ernst'!H$2,'P-07 HACCP score'!$C$2:$E$2,0))</f>
        <v>0</v>
      </c>
      <c r="BC393" s="6">
        <f>INDEX('P-07 HACCP score'!$C$3:$E$7,MATCH(M393,'P-07 HACCP score'!$B$3:$B$7,0),MATCH('D-14 Ernst'!I$2,'P-07 HACCP score'!$C$2:$E$2,0))</f>
        <v>0</v>
      </c>
      <c r="BD393" s="6">
        <f>INDEX('P-07 HACCP score'!$C$3:$E$7,MATCH(N393,'P-07 HACCP score'!$B$3:$B$7,0),MATCH('D-14 Ernst'!J$2,'P-07 HACCP score'!$C$2:$E$2,0))</f>
        <v>0</v>
      </c>
      <c r="BE393" s="6">
        <f>INDEX('P-07 HACCP score'!$C$3:$E$7,MATCH(O393,'P-07 HACCP score'!$B$3:$B$7,0),MATCH('D-14 Ernst'!K$2,'P-07 HACCP score'!$C$2:$E$2,0))</f>
        <v>0</v>
      </c>
      <c r="BF393" s="6">
        <f>INDEX('P-07 HACCP score'!$C$3:$E$7,MATCH(P393,'P-07 HACCP score'!$B$3:$B$7,0),MATCH('D-14 Ernst'!L$2,'P-07 HACCP score'!$C$2:$E$2,0))</f>
        <v>0</v>
      </c>
      <c r="BG393" s="6">
        <f>INDEX('P-07 HACCP score'!$C$3:$E$7,MATCH(Q393,'P-07 HACCP score'!$B$3:$B$7,0),MATCH('D-14 Ernst'!M$2,'P-07 HACCP score'!$C$2:$E$2,0))</f>
        <v>0</v>
      </c>
      <c r="BH393" s="6">
        <f>INDEX('P-07 HACCP score'!$C$3:$E$7,MATCH(R393,'P-07 HACCP score'!$B$3:$B$7,0),MATCH('D-14 Ernst'!N$2,'P-07 HACCP score'!$C$2:$E$2,0))</f>
        <v>0</v>
      </c>
      <c r="BI393" s="6">
        <f>INDEX('P-07 HACCP score'!$C$3:$E$7,MATCH(S393,'P-07 HACCP score'!$B$3:$B$7,0),MATCH('D-14 Ernst'!O$2,'P-07 HACCP score'!$C$2:$E$2,0))</f>
        <v>0</v>
      </c>
      <c r="BJ393" s="6">
        <f>INDEX('P-07 HACCP score'!$C$3:$E$7,MATCH(T393,'P-07 HACCP score'!$B$3:$B$7,0),MATCH('D-14 Ernst'!P$2,'P-07 HACCP score'!$C$2:$E$2,0))</f>
        <v>0</v>
      </c>
      <c r="BK393" s="6">
        <f>INDEX('P-07 HACCP score'!$C$3:$E$7,MATCH(U393,'P-07 HACCP score'!$B$3:$B$7,0),MATCH('D-14 Ernst'!Q$2,'P-07 HACCP score'!$C$2:$E$2,0))</f>
        <v>0</v>
      </c>
      <c r="BL393" s="6">
        <f>INDEX('P-07 HACCP score'!$C$3:$E$7,MATCH(V393,'P-07 HACCP score'!$B$3:$B$7,0),MATCH('D-14 Ernst'!R$2,'P-07 HACCP score'!$C$2:$E$2,0))</f>
        <v>0</v>
      </c>
      <c r="BM393" s="6">
        <f>INDEX('P-07 HACCP score'!$C$3:$E$7,MATCH(W393,'P-07 HACCP score'!$B$3:$B$7,0),MATCH('D-14 Ernst'!S$2,'P-07 HACCP score'!$C$2:$E$2,0))</f>
        <v>0</v>
      </c>
      <c r="BN393" s="6">
        <f>INDEX('P-07 HACCP score'!$C$3:$E$7,MATCH(X393,'P-07 HACCP score'!$B$3:$B$7,0),MATCH('D-14 Ernst'!T$2,'P-07 HACCP score'!$C$2:$E$2,0))</f>
        <v>0</v>
      </c>
      <c r="BO393" s="6">
        <f>INDEX('P-07 HACCP score'!$C$3:$E$7,MATCH(Y393,'P-07 HACCP score'!$B$3:$B$7,0),MATCH('D-14 Ernst'!U$2,'P-07 HACCP score'!$C$2:$E$2,0))</f>
        <v>0</v>
      </c>
      <c r="BP393" s="6">
        <f>INDEX('P-07 HACCP score'!$C$3:$E$7,MATCH(Z393,'P-07 HACCP score'!$B$3:$B$7,0),MATCH('D-14 Ernst'!V$2,'P-07 HACCP score'!$C$2:$E$2,0))</f>
        <v>0</v>
      </c>
      <c r="BQ393" s="6">
        <f>INDEX('P-07 HACCP score'!$C$3:$E$7,MATCH(AA393,'P-07 HACCP score'!$B$3:$B$7,0),MATCH('D-14 Ernst'!W$2,'P-07 HACCP score'!$C$2:$E$2,0))</f>
        <v>0</v>
      </c>
      <c r="BR393" s="6">
        <f>INDEX('P-07 HACCP score'!$C$3:$E$7,MATCH(AB393,'P-07 HACCP score'!$B$3:$B$7,0),MATCH('D-14 Ernst'!X$2,'P-07 HACCP score'!$C$2:$E$2,0))</f>
        <v>0</v>
      </c>
      <c r="BS393" s="6">
        <f>INDEX('P-07 HACCP score'!$C$3:$E$7,MATCH(AC393,'P-07 HACCP score'!$B$3:$B$7,0),MATCH('D-14 Ernst'!Y$2,'P-07 HACCP score'!$C$2:$E$2,0))</f>
        <v>0</v>
      </c>
      <c r="BT393" s="6">
        <f>INDEX('P-07 HACCP score'!$C$3:$E$7,MATCH(AD393,'P-07 HACCP score'!$B$3:$B$7,0),MATCH('D-14 Ernst'!Z$2,'P-07 HACCP score'!$C$2:$E$2,0))</f>
        <v>0</v>
      </c>
      <c r="BU393" s="6">
        <f>INDEX('P-07 HACCP score'!$C$3:$E$7,MATCH(AE393,'P-07 HACCP score'!$B$3:$B$7,0),MATCH('D-14 Ernst'!AA$2,'P-07 HACCP score'!$C$2:$E$2,0))</f>
        <v>0</v>
      </c>
      <c r="BV393" s="6">
        <f>INDEX('P-07 HACCP score'!$C$3:$E$7,MATCH(AF393,'P-07 HACCP score'!$B$3:$B$7,0),MATCH('D-14 Ernst'!AB$2,'P-07 HACCP score'!$C$2:$E$2,0))</f>
        <v>0</v>
      </c>
      <c r="BW393" s="6">
        <f>INDEX('P-07 HACCP score'!$C$3:$E$7,MATCH(AG393,'P-07 HACCP score'!$B$3:$B$7,0),MATCH('D-14 Ernst'!AC$2,'P-07 HACCP score'!$C$2:$E$2,0))</f>
        <v>0</v>
      </c>
      <c r="BX393" s="6">
        <f>INDEX('P-07 HACCP score'!$C$3:$E$7,MATCH(AH393,'P-07 HACCP score'!$B$3:$B$7,0),MATCH('D-14 Ernst'!AD$2,'P-07 HACCP score'!$C$2:$E$2,0))</f>
        <v>0</v>
      </c>
    </row>
    <row r="394" spans="1:76" x14ac:dyDescent="0.45">
      <c r="A394" s="47">
        <v>51801</v>
      </c>
      <c r="B394" s="6" t="s">
        <v>732</v>
      </c>
      <c r="C394" s="6" t="s">
        <v>640</v>
      </c>
      <c r="D394" s="21" t="s">
        <v>31</v>
      </c>
      <c r="E394" s="22" t="s">
        <v>726</v>
      </c>
      <c r="F394" s="22"/>
      <c r="G394" s="22"/>
      <c r="H394" s="25"/>
      <c r="I394" s="25"/>
      <c r="J394" s="25"/>
      <c r="K394" s="25"/>
      <c r="L394" s="25"/>
      <c r="M394" s="22"/>
      <c r="N394" s="22"/>
      <c r="O394" s="26"/>
      <c r="P394" s="26"/>
      <c r="Q394" s="22"/>
      <c r="R394" s="22"/>
      <c r="S394" s="22"/>
      <c r="T394" s="22"/>
      <c r="U394" s="22"/>
      <c r="V394" s="22"/>
      <c r="W394" s="22"/>
      <c r="X394" s="22"/>
      <c r="Y394" s="22"/>
      <c r="Z394" s="22"/>
      <c r="AA394" s="22"/>
      <c r="AB394" s="22"/>
      <c r="AC394" s="22"/>
      <c r="AD394" s="22"/>
      <c r="AE394" s="22" t="s">
        <v>726</v>
      </c>
      <c r="AF394" s="22"/>
      <c r="AG394" s="22"/>
      <c r="AH394" s="22"/>
      <c r="AI394" s="4">
        <f>COUNTIF(AU394:AW394,5)+COUNTIF(BC394:BD394,5)+COUNTIF(BG394:BX394,5)+COUNTIF(AU394:AW394,9)+COUNTIF(BC394:BD394,9)+COUNTIF(BG394:BX394,9)</f>
        <v>0</v>
      </c>
      <c r="AJ394" s="4">
        <f>COUNTIF(AU394:AW394,15)+COUNTIF(BC394:BD394,15)+COUNTIF(BG394:BX394,15)+COUNTIF(AU394:AW394,25)+COUNTIF(BC394:BD394,25)+COUNTIF(BG394:BX394,25)</f>
        <v>0</v>
      </c>
      <c r="AK394" s="4" t="str">
        <f>IF(AJ394&gt;=1,"HOOG",IF(AI394&gt;=2,"MIDDEN","LAAG"))</f>
        <v>LAAG</v>
      </c>
      <c r="AL394" s="4" t="str">
        <f>IF(AND(AJ394=1,OR(G394="H",X394="H"),TEXT(D394,0)&lt;&gt;"4"),"J","N" )</f>
        <v>N</v>
      </c>
      <c r="AM394" s="4" t="s">
        <v>34</v>
      </c>
      <c r="AN394" s="80" t="str">
        <f>IF(OR(AM394="J",AL394="J"),"MIDDEN",AK394)</f>
        <v>LAAG</v>
      </c>
      <c r="AO394" s="4" t="s">
        <v>32</v>
      </c>
      <c r="AP394" s="4" t="s">
        <v>33</v>
      </c>
      <c r="AQ394" s="4" t="s">
        <v>34</v>
      </c>
      <c r="AR394" s="4" t="str">
        <f>IF(AND(AO394="H",AP394="K"),"J",IF(OR(AND(AO394="L",AP394="K",AQ394="J"),AND(AO394="H",AP394="G",AQ394="J")),"J","N"))</f>
        <v>N</v>
      </c>
      <c r="AS394" s="4" t="s">
        <v>34</v>
      </c>
      <c r="AT394" s="4" t="str">
        <f>IF(AR394="N",AN394,IF(AN394="LAAG","MIDDEN","HOOG"))</f>
        <v>LAAG</v>
      </c>
      <c r="AU394" s="6">
        <f>INDEX('P-07 HACCP score'!$C$3:$E$7,MATCH(E394,'P-07 HACCP score'!$B$3:$B$7,0),MATCH('D-14 Ernst'!A$2,'P-07 HACCP score'!$C$2:$E$2,0))</f>
        <v>1.5</v>
      </c>
      <c r="AV394" s="6">
        <f>INDEX('P-07 HACCP score'!$C$3:$E$7,MATCH(F394,'P-07 HACCP score'!$B$3:$B$7,0),MATCH('D-14 Ernst'!B$2,'P-07 HACCP score'!$C$2:$E$2,0))</f>
        <v>0</v>
      </c>
      <c r="AW394" s="6">
        <f>INDEX('P-07 HACCP score'!$C$3:$E$7,MATCH(G394,'P-07 HACCP score'!$B$3:$B$7,0),MATCH('D-14 Ernst'!C$2,'P-07 HACCP score'!$C$2:$E$2,0))</f>
        <v>0</v>
      </c>
      <c r="AX394" s="6">
        <f>INDEX('P-07 HACCP score'!$C$3:$E$7,MATCH(H394,'P-07 HACCP score'!$B$3:$B$7,0),MATCH('D-14 Ernst'!D$2,'P-07 HACCP score'!$C$2:$E$2,0))</f>
        <v>0</v>
      </c>
      <c r="AY394" s="6">
        <f>INDEX('P-07 HACCP score'!$C$3:$E$7,MATCH(I394,'P-07 HACCP score'!$B$3:$B$7,0),MATCH('D-14 Ernst'!E$2,'P-07 HACCP score'!$C$2:$E$2,0))</f>
        <v>0</v>
      </c>
      <c r="AZ394" s="6">
        <f>INDEX('P-07 HACCP score'!$C$3:$E$7,MATCH(J394,'P-07 HACCP score'!$B$3:$B$7,0),MATCH('D-14 Ernst'!F$2,'P-07 HACCP score'!$C$2:$E$2,0))</f>
        <v>0</v>
      </c>
      <c r="BA394" s="6">
        <f>INDEX('P-07 HACCP score'!$C$3:$E$7,MATCH(K394,'P-07 HACCP score'!$B$3:$B$7,0),MATCH('D-14 Ernst'!G$2,'P-07 HACCP score'!$C$2:$E$2,0))</f>
        <v>0</v>
      </c>
      <c r="BB394" s="6">
        <f>INDEX('P-07 HACCP score'!$C$3:$E$7,MATCH(L394,'P-07 HACCP score'!$B$3:$B$7,0),MATCH('D-14 Ernst'!H$2,'P-07 HACCP score'!$C$2:$E$2,0))</f>
        <v>0</v>
      </c>
      <c r="BC394" s="6">
        <f>INDEX('P-07 HACCP score'!$C$3:$E$7,MATCH(M394,'P-07 HACCP score'!$B$3:$B$7,0),MATCH('D-14 Ernst'!I$2,'P-07 HACCP score'!$C$2:$E$2,0))</f>
        <v>0</v>
      </c>
      <c r="BD394" s="6">
        <f>INDEX('P-07 HACCP score'!$C$3:$E$7,MATCH(N394,'P-07 HACCP score'!$B$3:$B$7,0),MATCH('D-14 Ernst'!J$2,'P-07 HACCP score'!$C$2:$E$2,0))</f>
        <v>0</v>
      </c>
      <c r="BE394" s="6">
        <f>INDEX('P-07 HACCP score'!$C$3:$E$7,MATCH(O394,'P-07 HACCP score'!$B$3:$B$7,0),MATCH('D-14 Ernst'!K$2,'P-07 HACCP score'!$C$2:$E$2,0))</f>
        <v>0</v>
      </c>
      <c r="BF394" s="6">
        <f>INDEX('P-07 HACCP score'!$C$3:$E$7,MATCH(P394,'P-07 HACCP score'!$B$3:$B$7,0),MATCH('D-14 Ernst'!L$2,'P-07 HACCP score'!$C$2:$E$2,0))</f>
        <v>0</v>
      </c>
      <c r="BG394" s="6">
        <f>INDEX('P-07 HACCP score'!$C$3:$E$7,MATCH(Q394,'P-07 HACCP score'!$B$3:$B$7,0),MATCH('D-14 Ernst'!M$2,'P-07 HACCP score'!$C$2:$E$2,0))</f>
        <v>0</v>
      </c>
      <c r="BH394" s="6">
        <f>INDEX('P-07 HACCP score'!$C$3:$E$7,MATCH(R394,'P-07 HACCP score'!$B$3:$B$7,0),MATCH('D-14 Ernst'!N$2,'P-07 HACCP score'!$C$2:$E$2,0))</f>
        <v>0</v>
      </c>
      <c r="BI394" s="6">
        <f>INDEX('P-07 HACCP score'!$C$3:$E$7,MATCH(S394,'P-07 HACCP score'!$B$3:$B$7,0),MATCH('D-14 Ernst'!O$2,'P-07 HACCP score'!$C$2:$E$2,0))</f>
        <v>0</v>
      </c>
      <c r="BJ394" s="6">
        <f>INDEX('P-07 HACCP score'!$C$3:$E$7,MATCH(T394,'P-07 HACCP score'!$B$3:$B$7,0),MATCH('D-14 Ernst'!P$2,'P-07 HACCP score'!$C$2:$E$2,0))</f>
        <v>0</v>
      </c>
      <c r="BK394" s="6">
        <f>INDEX('P-07 HACCP score'!$C$3:$E$7,MATCH(U394,'P-07 HACCP score'!$B$3:$B$7,0),MATCH('D-14 Ernst'!Q$2,'P-07 HACCP score'!$C$2:$E$2,0))</f>
        <v>0</v>
      </c>
      <c r="BL394" s="6">
        <f>INDEX('P-07 HACCP score'!$C$3:$E$7,MATCH(V394,'P-07 HACCP score'!$B$3:$B$7,0),MATCH('D-14 Ernst'!R$2,'P-07 HACCP score'!$C$2:$E$2,0))</f>
        <v>0</v>
      </c>
      <c r="BM394" s="6">
        <f>INDEX('P-07 HACCP score'!$C$3:$E$7,MATCH(W394,'P-07 HACCP score'!$B$3:$B$7,0),MATCH('D-14 Ernst'!S$2,'P-07 HACCP score'!$C$2:$E$2,0))</f>
        <v>0</v>
      </c>
      <c r="BN394" s="6">
        <f>INDEX('P-07 HACCP score'!$C$3:$E$7,MATCH(X394,'P-07 HACCP score'!$B$3:$B$7,0),MATCH('D-14 Ernst'!T$2,'P-07 HACCP score'!$C$2:$E$2,0))</f>
        <v>0</v>
      </c>
      <c r="BO394" s="6">
        <f>INDEX('P-07 HACCP score'!$C$3:$E$7,MATCH(Y394,'P-07 HACCP score'!$B$3:$B$7,0),MATCH('D-14 Ernst'!U$2,'P-07 HACCP score'!$C$2:$E$2,0))</f>
        <v>0</v>
      </c>
      <c r="BP394" s="6">
        <f>INDEX('P-07 HACCP score'!$C$3:$E$7,MATCH(Z394,'P-07 HACCP score'!$B$3:$B$7,0),MATCH('D-14 Ernst'!V$2,'P-07 HACCP score'!$C$2:$E$2,0))</f>
        <v>0</v>
      </c>
      <c r="BQ394" s="6">
        <f>INDEX('P-07 HACCP score'!$C$3:$E$7,MATCH(AA394,'P-07 HACCP score'!$B$3:$B$7,0),MATCH('D-14 Ernst'!W$2,'P-07 HACCP score'!$C$2:$E$2,0))</f>
        <v>0</v>
      </c>
      <c r="BR394" s="6">
        <f>INDEX('P-07 HACCP score'!$C$3:$E$7,MATCH(AB394,'P-07 HACCP score'!$B$3:$B$7,0),MATCH('D-14 Ernst'!X$2,'P-07 HACCP score'!$C$2:$E$2,0))</f>
        <v>0</v>
      </c>
      <c r="BS394" s="6">
        <f>INDEX('P-07 HACCP score'!$C$3:$E$7,MATCH(AC394,'P-07 HACCP score'!$B$3:$B$7,0),MATCH('D-14 Ernst'!Y$2,'P-07 HACCP score'!$C$2:$E$2,0))</f>
        <v>0</v>
      </c>
      <c r="BT394" s="6">
        <f>INDEX('P-07 HACCP score'!$C$3:$E$7,MATCH(AD394,'P-07 HACCP score'!$B$3:$B$7,0),MATCH('D-14 Ernst'!Z$2,'P-07 HACCP score'!$C$2:$E$2,0))</f>
        <v>0</v>
      </c>
      <c r="BU394" s="6">
        <f>INDEX('P-07 HACCP score'!$C$3:$E$7,MATCH(AE394,'P-07 HACCP score'!$B$3:$B$7,0),MATCH('D-14 Ernst'!AA$2,'P-07 HACCP score'!$C$2:$E$2,0))</f>
        <v>0.5</v>
      </c>
      <c r="BV394" s="6">
        <f>INDEX('P-07 HACCP score'!$C$3:$E$7,MATCH(AF394,'P-07 HACCP score'!$B$3:$B$7,0),MATCH('D-14 Ernst'!AB$2,'P-07 HACCP score'!$C$2:$E$2,0))</f>
        <v>0</v>
      </c>
      <c r="BW394" s="6">
        <f>INDEX('P-07 HACCP score'!$C$3:$E$7,MATCH(AG394,'P-07 HACCP score'!$B$3:$B$7,0),MATCH('D-14 Ernst'!AC$2,'P-07 HACCP score'!$C$2:$E$2,0))</f>
        <v>0</v>
      </c>
      <c r="BX394" s="6">
        <f>INDEX('P-07 HACCP score'!$C$3:$E$7,MATCH(AH394,'P-07 HACCP score'!$B$3:$B$7,0),MATCH('D-14 Ernst'!AD$2,'P-07 HACCP score'!$C$2:$E$2,0))</f>
        <v>0</v>
      </c>
    </row>
    <row r="395" spans="1:76" x14ac:dyDescent="0.45">
      <c r="A395" s="47">
        <v>51805</v>
      </c>
      <c r="B395" s="6" t="s">
        <v>357</v>
      </c>
      <c r="C395" s="6" t="s">
        <v>640</v>
      </c>
      <c r="D395" s="21" t="s">
        <v>31</v>
      </c>
      <c r="E395" s="22" t="s">
        <v>726</v>
      </c>
      <c r="F395" s="22"/>
      <c r="G395" s="22"/>
      <c r="H395" s="25"/>
      <c r="I395" s="25"/>
      <c r="J395" s="25"/>
      <c r="K395" s="25"/>
      <c r="L395" s="25"/>
      <c r="M395" s="22"/>
      <c r="N395" s="22"/>
      <c r="O395" s="26"/>
      <c r="P395" s="26"/>
      <c r="Q395" s="22"/>
      <c r="R395" s="22"/>
      <c r="S395" s="22"/>
      <c r="T395" s="22"/>
      <c r="U395" s="22"/>
      <c r="V395" s="22"/>
      <c r="W395" s="22"/>
      <c r="X395" s="22"/>
      <c r="Y395" s="22"/>
      <c r="Z395" s="22"/>
      <c r="AA395" s="22"/>
      <c r="AB395" s="22"/>
      <c r="AC395" s="22"/>
      <c r="AD395" s="22"/>
      <c r="AE395" s="22" t="s">
        <v>726</v>
      </c>
      <c r="AF395" s="22"/>
      <c r="AG395" s="22"/>
      <c r="AH395" s="22"/>
      <c r="AI395" s="4">
        <f>COUNTIF(AU395:AW395,5)+COUNTIF(BC395:BD395,5)+COUNTIF(BG395:BX395,5)+COUNTIF(AU395:AW395,9)+COUNTIF(BC395:BD395,9)+COUNTIF(BG395:BX395,9)</f>
        <v>0</v>
      </c>
      <c r="AJ395" s="4">
        <f>COUNTIF(AU395:AW395,15)+COUNTIF(BC395:BD395,15)+COUNTIF(BG395:BX395,15)+COUNTIF(AU395:AW395,25)+COUNTIF(BC395:BD395,25)+COUNTIF(BG395:BX395,25)</f>
        <v>0</v>
      </c>
      <c r="AK395" s="4" t="str">
        <f>IF(AJ395&gt;=1,"HOOG",IF(AI395&gt;=2,"MIDDEN","LAAG"))</f>
        <v>LAAG</v>
      </c>
      <c r="AL395" s="4" t="str">
        <f>IF(AND(AJ395=1,OR(G395="H",X395="H"),TEXT(D395,0)&lt;&gt;"4"),"J","N" )</f>
        <v>N</v>
      </c>
      <c r="AM395" s="4" t="s">
        <v>34</v>
      </c>
      <c r="AN395" s="80" t="str">
        <f>IF(OR(AM395="J",AL395="J"),"MIDDEN",AK395)</f>
        <v>LAAG</v>
      </c>
      <c r="AO395" s="4" t="s">
        <v>119</v>
      </c>
      <c r="AP395" s="4" t="s">
        <v>119</v>
      </c>
      <c r="AQ395" s="4" t="s">
        <v>119</v>
      </c>
      <c r="AR395" s="4" t="str">
        <f>IF(AND(AO395="H",AP395="K"),"J",IF(OR(AND(AO395="L",AP395="K",AQ395="J"),AND(AO395="H",AP395="G",AQ395="J")),"J","N"))</f>
        <v>N</v>
      </c>
      <c r="AS395" s="4" t="s">
        <v>34</v>
      </c>
      <c r="AT395" s="4" t="str">
        <f>IF(AR395="N",AN395,IF(AN395="LAAG","MIDDEN","HOOG"))</f>
        <v>LAAG</v>
      </c>
      <c r="AU395" s="6">
        <f>INDEX('P-07 HACCP score'!$C$3:$E$7,MATCH(E395,'P-07 HACCP score'!$B$3:$B$7,0),MATCH('D-14 Ernst'!A$2,'P-07 HACCP score'!$C$2:$E$2,0))</f>
        <v>1.5</v>
      </c>
      <c r="AV395" s="6">
        <f>INDEX('P-07 HACCP score'!$C$3:$E$7,MATCH(F395,'P-07 HACCP score'!$B$3:$B$7,0),MATCH('D-14 Ernst'!B$2,'P-07 HACCP score'!$C$2:$E$2,0))</f>
        <v>0</v>
      </c>
      <c r="AW395" s="6">
        <f>INDEX('P-07 HACCP score'!$C$3:$E$7,MATCH(G395,'P-07 HACCP score'!$B$3:$B$7,0),MATCH('D-14 Ernst'!C$2,'P-07 HACCP score'!$C$2:$E$2,0))</f>
        <v>0</v>
      </c>
      <c r="AX395" s="6">
        <f>INDEX('P-07 HACCP score'!$C$3:$E$7,MATCH(H395,'P-07 HACCP score'!$B$3:$B$7,0),MATCH('D-14 Ernst'!D$2,'P-07 HACCP score'!$C$2:$E$2,0))</f>
        <v>0</v>
      </c>
      <c r="AY395" s="6">
        <f>INDEX('P-07 HACCP score'!$C$3:$E$7,MATCH(I395,'P-07 HACCP score'!$B$3:$B$7,0),MATCH('D-14 Ernst'!E$2,'P-07 HACCP score'!$C$2:$E$2,0))</f>
        <v>0</v>
      </c>
      <c r="AZ395" s="6">
        <f>INDEX('P-07 HACCP score'!$C$3:$E$7,MATCH(J395,'P-07 HACCP score'!$B$3:$B$7,0),MATCH('D-14 Ernst'!F$2,'P-07 HACCP score'!$C$2:$E$2,0))</f>
        <v>0</v>
      </c>
      <c r="BA395" s="6">
        <f>INDEX('P-07 HACCP score'!$C$3:$E$7,MATCH(K395,'P-07 HACCP score'!$B$3:$B$7,0),MATCH('D-14 Ernst'!G$2,'P-07 HACCP score'!$C$2:$E$2,0))</f>
        <v>0</v>
      </c>
      <c r="BB395" s="6">
        <f>INDEX('P-07 HACCP score'!$C$3:$E$7,MATCH(L395,'P-07 HACCP score'!$B$3:$B$7,0),MATCH('D-14 Ernst'!H$2,'P-07 HACCP score'!$C$2:$E$2,0))</f>
        <v>0</v>
      </c>
      <c r="BC395" s="6">
        <f>INDEX('P-07 HACCP score'!$C$3:$E$7,MATCH(M395,'P-07 HACCP score'!$B$3:$B$7,0),MATCH('D-14 Ernst'!I$2,'P-07 HACCP score'!$C$2:$E$2,0))</f>
        <v>0</v>
      </c>
      <c r="BD395" s="6">
        <f>INDEX('P-07 HACCP score'!$C$3:$E$7,MATCH(N395,'P-07 HACCP score'!$B$3:$B$7,0),MATCH('D-14 Ernst'!J$2,'P-07 HACCP score'!$C$2:$E$2,0))</f>
        <v>0</v>
      </c>
      <c r="BE395" s="6">
        <f>INDEX('P-07 HACCP score'!$C$3:$E$7,MATCH(O395,'P-07 HACCP score'!$B$3:$B$7,0),MATCH('D-14 Ernst'!K$2,'P-07 HACCP score'!$C$2:$E$2,0))</f>
        <v>0</v>
      </c>
      <c r="BF395" s="6">
        <f>INDEX('P-07 HACCP score'!$C$3:$E$7,MATCH(P395,'P-07 HACCP score'!$B$3:$B$7,0),MATCH('D-14 Ernst'!L$2,'P-07 HACCP score'!$C$2:$E$2,0))</f>
        <v>0</v>
      </c>
      <c r="BG395" s="6">
        <f>INDEX('P-07 HACCP score'!$C$3:$E$7,MATCH(Q395,'P-07 HACCP score'!$B$3:$B$7,0),MATCH('D-14 Ernst'!M$2,'P-07 HACCP score'!$C$2:$E$2,0))</f>
        <v>0</v>
      </c>
      <c r="BH395" s="6">
        <f>INDEX('P-07 HACCP score'!$C$3:$E$7,MATCH(R395,'P-07 HACCP score'!$B$3:$B$7,0),MATCH('D-14 Ernst'!N$2,'P-07 HACCP score'!$C$2:$E$2,0))</f>
        <v>0</v>
      </c>
      <c r="BI395" s="6">
        <f>INDEX('P-07 HACCP score'!$C$3:$E$7,MATCH(S395,'P-07 HACCP score'!$B$3:$B$7,0),MATCH('D-14 Ernst'!O$2,'P-07 HACCP score'!$C$2:$E$2,0))</f>
        <v>0</v>
      </c>
      <c r="BJ395" s="6">
        <f>INDEX('P-07 HACCP score'!$C$3:$E$7,MATCH(T395,'P-07 HACCP score'!$B$3:$B$7,0),MATCH('D-14 Ernst'!P$2,'P-07 HACCP score'!$C$2:$E$2,0))</f>
        <v>0</v>
      </c>
      <c r="BK395" s="6">
        <f>INDEX('P-07 HACCP score'!$C$3:$E$7,MATCH(U395,'P-07 HACCP score'!$B$3:$B$7,0),MATCH('D-14 Ernst'!Q$2,'P-07 HACCP score'!$C$2:$E$2,0))</f>
        <v>0</v>
      </c>
      <c r="BL395" s="6">
        <f>INDEX('P-07 HACCP score'!$C$3:$E$7,MATCH(V395,'P-07 HACCP score'!$B$3:$B$7,0),MATCH('D-14 Ernst'!R$2,'P-07 HACCP score'!$C$2:$E$2,0))</f>
        <v>0</v>
      </c>
      <c r="BM395" s="6">
        <f>INDEX('P-07 HACCP score'!$C$3:$E$7,MATCH(W395,'P-07 HACCP score'!$B$3:$B$7,0),MATCH('D-14 Ernst'!S$2,'P-07 HACCP score'!$C$2:$E$2,0))</f>
        <v>0</v>
      </c>
      <c r="BN395" s="6">
        <f>INDEX('P-07 HACCP score'!$C$3:$E$7,MATCH(X395,'P-07 HACCP score'!$B$3:$B$7,0),MATCH('D-14 Ernst'!T$2,'P-07 HACCP score'!$C$2:$E$2,0))</f>
        <v>0</v>
      </c>
      <c r="BO395" s="6">
        <f>INDEX('P-07 HACCP score'!$C$3:$E$7,MATCH(Y395,'P-07 HACCP score'!$B$3:$B$7,0),MATCH('D-14 Ernst'!U$2,'P-07 HACCP score'!$C$2:$E$2,0))</f>
        <v>0</v>
      </c>
      <c r="BP395" s="6">
        <f>INDEX('P-07 HACCP score'!$C$3:$E$7,MATCH(Z395,'P-07 HACCP score'!$B$3:$B$7,0),MATCH('D-14 Ernst'!V$2,'P-07 HACCP score'!$C$2:$E$2,0))</f>
        <v>0</v>
      </c>
      <c r="BQ395" s="6">
        <f>INDEX('P-07 HACCP score'!$C$3:$E$7,MATCH(AA395,'P-07 HACCP score'!$B$3:$B$7,0),MATCH('D-14 Ernst'!W$2,'P-07 HACCP score'!$C$2:$E$2,0))</f>
        <v>0</v>
      </c>
      <c r="BR395" s="6">
        <f>INDEX('P-07 HACCP score'!$C$3:$E$7,MATCH(AB395,'P-07 HACCP score'!$B$3:$B$7,0),MATCH('D-14 Ernst'!X$2,'P-07 HACCP score'!$C$2:$E$2,0))</f>
        <v>0</v>
      </c>
      <c r="BS395" s="6">
        <f>INDEX('P-07 HACCP score'!$C$3:$E$7,MATCH(AC395,'P-07 HACCP score'!$B$3:$B$7,0),MATCH('D-14 Ernst'!Y$2,'P-07 HACCP score'!$C$2:$E$2,0))</f>
        <v>0</v>
      </c>
      <c r="BT395" s="6">
        <f>INDEX('P-07 HACCP score'!$C$3:$E$7,MATCH(AD395,'P-07 HACCP score'!$B$3:$B$7,0),MATCH('D-14 Ernst'!Z$2,'P-07 HACCP score'!$C$2:$E$2,0))</f>
        <v>0</v>
      </c>
      <c r="BU395" s="6">
        <f>INDEX('P-07 HACCP score'!$C$3:$E$7,MATCH(AE395,'P-07 HACCP score'!$B$3:$B$7,0),MATCH('D-14 Ernst'!AA$2,'P-07 HACCP score'!$C$2:$E$2,0))</f>
        <v>0.5</v>
      </c>
      <c r="BV395" s="6">
        <f>INDEX('P-07 HACCP score'!$C$3:$E$7,MATCH(AF395,'P-07 HACCP score'!$B$3:$B$7,0),MATCH('D-14 Ernst'!AB$2,'P-07 HACCP score'!$C$2:$E$2,0))</f>
        <v>0</v>
      </c>
      <c r="BW395" s="6">
        <f>INDEX('P-07 HACCP score'!$C$3:$E$7,MATCH(AG395,'P-07 HACCP score'!$B$3:$B$7,0),MATCH('D-14 Ernst'!AC$2,'P-07 HACCP score'!$C$2:$E$2,0))</f>
        <v>0</v>
      </c>
      <c r="BX395" s="6">
        <f>INDEX('P-07 HACCP score'!$C$3:$E$7,MATCH(AH395,'P-07 HACCP score'!$B$3:$B$7,0),MATCH('D-14 Ernst'!AD$2,'P-07 HACCP score'!$C$2:$E$2,0))</f>
        <v>0</v>
      </c>
    </row>
    <row r="396" spans="1:76" x14ac:dyDescent="0.45">
      <c r="A396" s="84">
        <v>53090</v>
      </c>
      <c r="B396" s="40" t="s">
        <v>359</v>
      </c>
      <c r="C396" s="40" t="s">
        <v>639</v>
      </c>
      <c r="D396" s="46" t="s">
        <v>114</v>
      </c>
      <c r="H396" s="25"/>
      <c r="I396" s="25"/>
      <c r="J396" s="25"/>
      <c r="K396" s="25"/>
      <c r="L396" s="25"/>
      <c r="AI396" s="33">
        <f>COUNTIF(AU396:AW396,5)+COUNTIF(BC396:BD396,5)+COUNTIF(BG396:BX396,5)+COUNTIF(AU396:AW396,9)+COUNTIF(BC396:BD396,9)+COUNTIF(BG396:BX396,9)</f>
        <v>0</v>
      </c>
      <c r="AJ396" s="33">
        <f>COUNTIF(AU396:AW396,15)+COUNTIF(BC396:BD396,15)+COUNTIF(BG396:BX396,15)+COUNTIF(AU396:AW396,25)+COUNTIF(BC396:BD396,25)+COUNTIF(BG396:BX396,25)</f>
        <v>0</v>
      </c>
      <c r="AK396" s="33" t="str">
        <f>IF(AJ396&gt;=1,"HOOG",IF(AI396&gt;=2,"MIDDEN","LAAG"))</f>
        <v>LAAG</v>
      </c>
      <c r="AL396" s="33" t="str">
        <f>IF(AND(AJ396=1,OR(G396="H",X396="H"),TEXT(D396,0)&lt;&gt;"4"),"J","N" )</f>
        <v>N</v>
      </c>
      <c r="AM396" s="33" t="s">
        <v>34</v>
      </c>
      <c r="AN396" s="85" t="str">
        <f>IF(OR(AM396="J",AL396="J"),"MIDDEN",AK396)</f>
        <v>LAAG</v>
      </c>
      <c r="AO396" s="33" t="s">
        <v>35</v>
      </c>
      <c r="AP396" s="33" t="s">
        <v>36</v>
      </c>
      <c r="AQ396" s="33" t="s">
        <v>34</v>
      </c>
      <c r="AR396" s="33" t="str">
        <f>IF(AND(AO396="H",AP396="K"),"J",IF(OR(AND(AO396="L",AP396="K",AQ396="J"),AND(AO396="H",AP396="G",AQ396="J")),"J","N"))</f>
        <v>N</v>
      </c>
      <c r="AS396" s="4" t="s">
        <v>34</v>
      </c>
      <c r="AT396" s="33" t="str">
        <f>IF(AR396="N",AN396,IF(AN396="LAAG","MIDDEN","HOOG"))</f>
        <v>LAAG</v>
      </c>
      <c r="AU396" s="40">
        <f>INDEX('P-07 HACCP score'!$C$3:$E$7,MATCH(E396,'P-07 HACCP score'!$B$3:$B$7,0),MATCH('D-14 Ernst'!A$2,'P-07 HACCP score'!$C$2:$E$2,0))</f>
        <v>0</v>
      </c>
      <c r="AV396" s="40">
        <f>INDEX('P-07 HACCP score'!$C$3:$E$7,MATCH(F396,'P-07 HACCP score'!$B$3:$B$7,0),MATCH('D-14 Ernst'!B$2,'P-07 HACCP score'!$C$2:$E$2,0))</f>
        <v>0</v>
      </c>
      <c r="AW396" s="40">
        <f>INDEX('P-07 HACCP score'!$C$3:$E$7,MATCH(G396,'P-07 HACCP score'!$B$3:$B$7,0),MATCH('D-14 Ernst'!C$2,'P-07 HACCP score'!$C$2:$E$2,0))</f>
        <v>0</v>
      </c>
      <c r="AX396" s="40">
        <f>INDEX('P-07 HACCP score'!$C$3:$E$7,MATCH(H396,'P-07 HACCP score'!$B$3:$B$7,0),MATCH('D-14 Ernst'!D$2,'P-07 HACCP score'!$C$2:$E$2,0))</f>
        <v>0</v>
      </c>
      <c r="AY396" s="40">
        <f>INDEX('P-07 HACCP score'!$C$3:$E$7,MATCH(I396,'P-07 HACCP score'!$B$3:$B$7,0),MATCH('D-14 Ernst'!E$2,'P-07 HACCP score'!$C$2:$E$2,0))</f>
        <v>0</v>
      </c>
      <c r="AZ396" s="40">
        <f>INDEX('P-07 HACCP score'!$C$3:$E$7,MATCH(J396,'P-07 HACCP score'!$B$3:$B$7,0),MATCH('D-14 Ernst'!F$2,'P-07 HACCP score'!$C$2:$E$2,0))</f>
        <v>0</v>
      </c>
      <c r="BA396" s="40">
        <f>INDEX('P-07 HACCP score'!$C$3:$E$7,MATCH(K396,'P-07 HACCP score'!$B$3:$B$7,0),MATCH('D-14 Ernst'!G$2,'P-07 HACCP score'!$C$2:$E$2,0))</f>
        <v>0</v>
      </c>
      <c r="BB396" s="40">
        <f>INDEX('P-07 HACCP score'!$C$3:$E$7,MATCH(L396,'P-07 HACCP score'!$B$3:$B$7,0),MATCH('D-14 Ernst'!H$2,'P-07 HACCP score'!$C$2:$E$2,0))</f>
        <v>0</v>
      </c>
      <c r="BC396" s="40">
        <f>INDEX('P-07 HACCP score'!$C$3:$E$7,MATCH(M396,'P-07 HACCP score'!$B$3:$B$7,0),MATCH('D-14 Ernst'!I$2,'P-07 HACCP score'!$C$2:$E$2,0))</f>
        <v>0</v>
      </c>
      <c r="BD396" s="40">
        <f>INDEX('P-07 HACCP score'!$C$3:$E$7,MATCH(N396,'P-07 HACCP score'!$B$3:$B$7,0),MATCH('D-14 Ernst'!J$2,'P-07 HACCP score'!$C$2:$E$2,0))</f>
        <v>0</v>
      </c>
      <c r="BE396" s="40">
        <f>INDEX('P-07 HACCP score'!$C$3:$E$7,MATCH(O396,'P-07 HACCP score'!$B$3:$B$7,0),MATCH('D-14 Ernst'!K$2,'P-07 HACCP score'!$C$2:$E$2,0))</f>
        <v>0</v>
      </c>
      <c r="BF396" s="40">
        <f>INDEX('P-07 HACCP score'!$C$3:$E$7,MATCH(P396,'P-07 HACCP score'!$B$3:$B$7,0),MATCH('D-14 Ernst'!L$2,'P-07 HACCP score'!$C$2:$E$2,0))</f>
        <v>0</v>
      </c>
      <c r="BG396" s="40">
        <f>INDEX('P-07 HACCP score'!$C$3:$E$7,MATCH(Q396,'P-07 HACCP score'!$B$3:$B$7,0),MATCH('D-14 Ernst'!M$2,'P-07 HACCP score'!$C$2:$E$2,0))</f>
        <v>0</v>
      </c>
      <c r="BH396" s="40">
        <f>INDEX('P-07 HACCP score'!$C$3:$E$7,MATCH(R396,'P-07 HACCP score'!$B$3:$B$7,0),MATCH('D-14 Ernst'!N$2,'P-07 HACCP score'!$C$2:$E$2,0))</f>
        <v>0</v>
      </c>
      <c r="BI396" s="40">
        <f>INDEX('P-07 HACCP score'!$C$3:$E$7,MATCH(S396,'P-07 HACCP score'!$B$3:$B$7,0),MATCH('D-14 Ernst'!O$2,'P-07 HACCP score'!$C$2:$E$2,0))</f>
        <v>0</v>
      </c>
      <c r="BJ396" s="40">
        <f>INDEX('P-07 HACCP score'!$C$3:$E$7,MATCH(T396,'P-07 HACCP score'!$B$3:$B$7,0),MATCH('D-14 Ernst'!P$2,'P-07 HACCP score'!$C$2:$E$2,0))</f>
        <v>0</v>
      </c>
      <c r="BK396" s="40">
        <f>INDEX('P-07 HACCP score'!$C$3:$E$7,MATCH(U396,'P-07 HACCP score'!$B$3:$B$7,0),MATCH('D-14 Ernst'!Q$2,'P-07 HACCP score'!$C$2:$E$2,0))</f>
        <v>0</v>
      </c>
      <c r="BL396" s="40">
        <f>INDEX('P-07 HACCP score'!$C$3:$E$7,MATCH(V396,'P-07 HACCP score'!$B$3:$B$7,0),MATCH('D-14 Ernst'!R$2,'P-07 HACCP score'!$C$2:$E$2,0))</f>
        <v>0</v>
      </c>
      <c r="BM396" s="40">
        <f>INDEX('P-07 HACCP score'!$C$3:$E$7,MATCH(W396,'P-07 HACCP score'!$B$3:$B$7,0),MATCH('D-14 Ernst'!S$2,'P-07 HACCP score'!$C$2:$E$2,0))</f>
        <v>0</v>
      </c>
      <c r="BN396" s="40">
        <f>INDEX('P-07 HACCP score'!$C$3:$E$7,MATCH(X396,'P-07 HACCP score'!$B$3:$B$7,0),MATCH('D-14 Ernst'!T$2,'P-07 HACCP score'!$C$2:$E$2,0))</f>
        <v>0</v>
      </c>
      <c r="BO396" s="40">
        <f>INDEX('P-07 HACCP score'!$C$3:$E$7,MATCH(Y396,'P-07 HACCP score'!$B$3:$B$7,0),MATCH('D-14 Ernst'!U$2,'P-07 HACCP score'!$C$2:$E$2,0))</f>
        <v>0</v>
      </c>
      <c r="BP396" s="40">
        <f>INDEX('P-07 HACCP score'!$C$3:$E$7,MATCH(Z396,'P-07 HACCP score'!$B$3:$B$7,0),MATCH('D-14 Ernst'!V$2,'P-07 HACCP score'!$C$2:$E$2,0))</f>
        <v>0</v>
      </c>
      <c r="BQ396" s="40">
        <f>INDEX('P-07 HACCP score'!$C$3:$E$7,MATCH(AA396,'P-07 HACCP score'!$B$3:$B$7,0),MATCH('D-14 Ernst'!W$2,'P-07 HACCP score'!$C$2:$E$2,0))</f>
        <v>0</v>
      </c>
      <c r="BR396" s="40">
        <f>INDEX('P-07 HACCP score'!$C$3:$E$7,MATCH(AB396,'P-07 HACCP score'!$B$3:$B$7,0),MATCH('D-14 Ernst'!X$2,'P-07 HACCP score'!$C$2:$E$2,0))</f>
        <v>0</v>
      </c>
      <c r="BS396" s="40">
        <f>INDEX('P-07 HACCP score'!$C$3:$E$7,MATCH(AC396,'P-07 HACCP score'!$B$3:$B$7,0),MATCH('D-14 Ernst'!Y$2,'P-07 HACCP score'!$C$2:$E$2,0))</f>
        <v>0</v>
      </c>
      <c r="BT396" s="40">
        <f>INDEX('P-07 HACCP score'!$C$3:$E$7,MATCH(AD396,'P-07 HACCP score'!$B$3:$B$7,0),MATCH('D-14 Ernst'!Z$2,'P-07 HACCP score'!$C$2:$E$2,0))</f>
        <v>0</v>
      </c>
      <c r="BU396" s="40">
        <f>INDEX('P-07 HACCP score'!$C$3:$E$7,MATCH(AE396,'P-07 HACCP score'!$B$3:$B$7,0),MATCH('D-14 Ernst'!AA$2,'P-07 HACCP score'!$C$2:$E$2,0))</f>
        <v>0</v>
      </c>
      <c r="BV396" s="40">
        <f>INDEX('P-07 HACCP score'!$C$3:$E$7,MATCH(AF396,'P-07 HACCP score'!$B$3:$B$7,0),MATCH('D-14 Ernst'!AB$2,'P-07 HACCP score'!$C$2:$E$2,0))</f>
        <v>0</v>
      </c>
      <c r="BW396" s="40">
        <f>INDEX('P-07 HACCP score'!$C$3:$E$7,MATCH(AG396,'P-07 HACCP score'!$B$3:$B$7,0),MATCH('D-14 Ernst'!AC$2,'P-07 HACCP score'!$C$2:$E$2,0))</f>
        <v>0</v>
      </c>
      <c r="BX396" s="40">
        <f>INDEX('P-07 HACCP score'!$C$3:$E$7,MATCH(AH396,'P-07 HACCP score'!$B$3:$B$7,0),MATCH('D-14 Ernst'!AD$2,'P-07 HACCP score'!$C$2:$E$2,0))</f>
        <v>0</v>
      </c>
    </row>
    <row r="397" spans="1:76" x14ac:dyDescent="0.45">
      <c r="A397" s="84">
        <v>53110</v>
      </c>
      <c r="B397" s="40" t="s">
        <v>360</v>
      </c>
      <c r="C397" s="40" t="s">
        <v>639</v>
      </c>
      <c r="D397" s="46" t="s">
        <v>114</v>
      </c>
      <c r="E397" s="24" t="s">
        <v>726</v>
      </c>
      <c r="H397" s="25"/>
      <c r="I397" s="25"/>
      <c r="J397" s="25"/>
      <c r="K397" s="25"/>
      <c r="L397" s="25"/>
      <c r="Q397" s="24" t="s">
        <v>32</v>
      </c>
      <c r="R397" s="24" t="s">
        <v>32</v>
      </c>
      <c r="S397" s="43" t="s">
        <v>726</v>
      </c>
      <c r="T397" s="24" t="s">
        <v>32</v>
      </c>
      <c r="AI397" s="33">
        <f>COUNTIF(AU397:AW397,5)+COUNTIF(BC397:BD397,5)+COUNTIF(BG397:BX397,5)+COUNTIF(AU397:AW397,9)+COUNTIF(BC397:BD397,9)+COUNTIF(BG397:BX397,9)</f>
        <v>1</v>
      </c>
      <c r="AJ397" s="33">
        <f>COUNTIF(AU397:AW397,15)+COUNTIF(BC397:BD397,15)+COUNTIF(BG397:BX397,15)+COUNTIF(AU397:AW397,25)+COUNTIF(BC397:BD397,25)+COUNTIF(BG397:BX397,25)</f>
        <v>0</v>
      </c>
      <c r="AK397" s="33" t="str">
        <f>IF(AJ397&gt;=1,"HOOG",IF(AI397&gt;=2,"MIDDEN","LAAG"))</f>
        <v>LAAG</v>
      </c>
      <c r="AL397" s="33" t="str">
        <f>IF(AND(AJ397=1,OR(G397="H",X397="H"),TEXT(D397,0)&lt;&gt;"4"),"J","N" )</f>
        <v>N</v>
      </c>
      <c r="AM397" s="33" t="s">
        <v>34</v>
      </c>
      <c r="AN397" s="85" t="str">
        <f>IF(OR(AM397="J",AL397="J"),"MIDDEN",AK397)</f>
        <v>LAAG</v>
      </c>
      <c r="AO397" s="33" t="s">
        <v>35</v>
      </c>
      <c r="AP397" s="33" t="s">
        <v>36</v>
      </c>
      <c r="AQ397" s="33" t="s">
        <v>34</v>
      </c>
      <c r="AR397" s="33" t="str">
        <f>IF(AND(AO397="H",AP397="K"),"J",IF(OR(AND(AO397="L",AP397="K",AQ397="J"),AND(AO397="H",AP397="G",AQ397="J")),"J","N"))</f>
        <v>N</v>
      </c>
      <c r="AS397" s="4" t="s">
        <v>34</v>
      </c>
      <c r="AT397" s="33" t="str">
        <f>IF(AR397="N",AN397,IF(AN397="LAAG","MIDDEN","HOOG"))</f>
        <v>LAAG</v>
      </c>
      <c r="AU397" s="40">
        <f>INDEX('P-07 HACCP score'!$C$3:$E$7,MATCH(E397,'P-07 HACCP score'!$B$3:$B$7,0),MATCH('D-14 Ernst'!A$2,'P-07 HACCP score'!$C$2:$E$2,0))</f>
        <v>1.5</v>
      </c>
      <c r="AV397" s="40">
        <f>INDEX('P-07 HACCP score'!$C$3:$E$7,MATCH(F397,'P-07 HACCP score'!$B$3:$B$7,0),MATCH('D-14 Ernst'!B$2,'P-07 HACCP score'!$C$2:$E$2,0))</f>
        <v>0</v>
      </c>
      <c r="AW397" s="40">
        <f>INDEX('P-07 HACCP score'!$C$3:$E$7,MATCH(G397,'P-07 HACCP score'!$B$3:$B$7,0),MATCH('D-14 Ernst'!C$2,'P-07 HACCP score'!$C$2:$E$2,0))</f>
        <v>0</v>
      </c>
      <c r="AX397" s="40">
        <f>INDEX('P-07 HACCP score'!$C$3:$E$7,MATCH(H397,'P-07 HACCP score'!$B$3:$B$7,0),MATCH('D-14 Ernst'!D$2,'P-07 HACCP score'!$C$2:$E$2,0))</f>
        <v>0</v>
      </c>
      <c r="AY397" s="40">
        <f>INDEX('P-07 HACCP score'!$C$3:$E$7,MATCH(I397,'P-07 HACCP score'!$B$3:$B$7,0),MATCH('D-14 Ernst'!E$2,'P-07 HACCP score'!$C$2:$E$2,0))</f>
        <v>0</v>
      </c>
      <c r="AZ397" s="40">
        <f>INDEX('P-07 HACCP score'!$C$3:$E$7,MATCH(J397,'P-07 HACCP score'!$B$3:$B$7,0),MATCH('D-14 Ernst'!F$2,'P-07 HACCP score'!$C$2:$E$2,0))</f>
        <v>0</v>
      </c>
      <c r="BA397" s="40">
        <f>INDEX('P-07 HACCP score'!$C$3:$E$7,MATCH(K397,'P-07 HACCP score'!$B$3:$B$7,0),MATCH('D-14 Ernst'!G$2,'P-07 HACCP score'!$C$2:$E$2,0))</f>
        <v>0</v>
      </c>
      <c r="BB397" s="40">
        <f>INDEX('P-07 HACCP score'!$C$3:$E$7,MATCH(L397,'P-07 HACCP score'!$B$3:$B$7,0),MATCH('D-14 Ernst'!H$2,'P-07 HACCP score'!$C$2:$E$2,0))</f>
        <v>0</v>
      </c>
      <c r="BC397" s="40">
        <f>INDEX('P-07 HACCP score'!$C$3:$E$7,MATCH(M397,'P-07 HACCP score'!$B$3:$B$7,0),MATCH('D-14 Ernst'!I$2,'P-07 HACCP score'!$C$2:$E$2,0))</f>
        <v>0</v>
      </c>
      <c r="BD397" s="40">
        <f>INDEX('P-07 HACCP score'!$C$3:$E$7,MATCH(N397,'P-07 HACCP score'!$B$3:$B$7,0),MATCH('D-14 Ernst'!J$2,'P-07 HACCP score'!$C$2:$E$2,0))</f>
        <v>0</v>
      </c>
      <c r="BE397" s="40">
        <f>INDEX('P-07 HACCP score'!$C$3:$E$7,MATCH(O397,'P-07 HACCP score'!$B$3:$B$7,0),MATCH('D-14 Ernst'!K$2,'P-07 HACCP score'!$C$2:$E$2,0))</f>
        <v>0</v>
      </c>
      <c r="BF397" s="40">
        <f>INDEX('P-07 HACCP score'!$C$3:$E$7,MATCH(P397,'P-07 HACCP score'!$B$3:$B$7,0),MATCH('D-14 Ernst'!L$2,'P-07 HACCP score'!$C$2:$E$2,0))</f>
        <v>0</v>
      </c>
      <c r="BG397" s="40">
        <f>INDEX('P-07 HACCP score'!$C$3:$E$7,MATCH(Q397,'P-07 HACCP score'!$B$3:$B$7,0),MATCH('D-14 Ernst'!M$2,'P-07 HACCP score'!$C$2:$E$2,0))</f>
        <v>5</v>
      </c>
      <c r="BH397" s="40">
        <f>INDEX('P-07 HACCP score'!$C$3:$E$7,MATCH(R397,'P-07 HACCP score'!$B$3:$B$7,0),MATCH('D-14 Ernst'!N$2,'P-07 HACCP score'!$C$2:$E$2,0))</f>
        <v>1</v>
      </c>
      <c r="BI397" s="40">
        <f>INDEX('P-07 HACCP score'!$C$3:$E$7,MATCH(S397,'P-07 HACCP score'!$B$3:$B$7,0),MATCH('D-14 Ernst'!O$2,'P-07 HACCP score'!$C$2:$E$2,0))</f>
        <v>1.5</v>
      </c>
      <c r="BJ397" s="40">
        <f>INDEX('P-07 HACCP score'!$C$3:$E$7,MATCH(T397,'P-07 HACCP score'!$B$3:$B$7,0),MATCH('D-14 Ernst'!P$2,'P-07 HACCP score'!$C$2:$E$2,0))</f>
        <v>3</v>
      </c>
      <c r="BK397" s="40">
        <f>INDEX('P-07 HACCP score'!$C$3:$E$7,MATCH(U397,'P-07 HACCP score'!$B$3:$B$7,0),MATCH('D-14 Ernst'!Q$2,'P-07 HACCP score'!$C$2:$E$2,0))</f>
        <v>0</v>
      </c>
      <c r="BL397" s="40">
        <f>INDEX('P-07 HACCP score'!$C$3:$E$7,MATCH(V397,'P-07 HACCP score'!$B$3:$B$7,0),MATCH('D-14 Ernst'!R$2,'P-07 HACCP score'!$C$2:$E$2,0))</f>
        <v>0</v>
      </c>
      <c r="BM397" s="40">
        <f>INDEX('P-07 HACCP score'!$C$3:$E$7,MATCH(W397,'P-07 HACCP score'!$B$3:$B$7,0),MATCH('D-14 Ernst'!S$2,'P-07 HACCP score'!$C$2:$E$2,0))</f>
        <v>0</v>
      </c>
      <c r="BN397" s="40">
        <f>INDEX('P-07 HACCP score'!$C$3:$E$7,MATCH(X397,'P-07 HACCP score'!$B$3:$B$7,0),MATCH('D-14 Ernst'!T$2,'P-07 HACCP score'!$C$2:$E$2,0))</f>
        <v>0</v>
      </c>
      <c r="BO397" s="40">
        <f>INDEX('P-07 HACCP score'!$C$3:$E$7,MATCH(Y397,'P-07 HACCP score'!$B$3:$B$7,0),MATCH('D-14 Ernst'!U$2,'P-07 HACCP score'!$C$2:$E$2,0))</f>
        <v>0</v>
      </c>
      <c r="BP397" s="40">
        <f>INDEX('P-07 HACCP score'!$C$3:$E$7,MATCH(Z397,'P-07 HACCP score'!$B$3:$B$7,0),MATCH('D-14 Ernst'!V$2,'P-07 HACCP score'!$C$2:$E$2,0))</f>
        <v>0</v>
      </c>
      <c r="BQ397" s="40">
        <f>INDEX('P-07 HACCP score'!$C$3:$E$7,MATCH(AA397,'P-07 HACCP score'!$B$3:$B$7,0),MATCH('D-14 Ernst'!W$2,'P-07 HACCP score'!$C$2:$E$2,0))</f>
        <v>0</v>
      </c>
      <c r="BR397" s="40">
        <f>INDEX('P-07 HACCP score'!$C$3:$E$7,MATCH(AB397,'P-07 HACCP score'!$B$3:$B$7,0),MATCH('D-14 Ernst'!X$2,'P-07 HACCP score'!$C$2:$E$2,0))</f>
        <v>0</v>
      </c>
      <c r="BS397" s="40">
        <f>INDEX('P-07 HACCP score'!$C$3:$E$7,MATCH(AC397,'P-07 HACCP score'!$B$3:$B$7,0),MATCH('D-14 Ernst'!Y$2,'P-07 HACCP score'!$C$2:$E$2,0))</f>
        <v>0</v>
      </c>
      <c r="BT397" s="40">
        <f>INDEX('P-07 HACCP score'!$C$3:$E$7,MATCH(AD397,'P-07 HACCP score'!$B$3:$B$7,0),MATCH('D-14 Ernst'!Z$2,'P-07 HACCP score'!$C$2:$E$2,0))</f>
        <v>0</v>
      </c>
      <c r="BU397" s="40">
        <f>INDEX('P-07 HACCP score'!$C$3:$E$7,MATCH(AE397,'P-07 HACCP score'!$B$3:$B$7,0),MATCH('D-14 Ernst'!AA$2,'P-07 HACCP score'!$C$2:$E$2,0))</f>
        <v>0</v>
      </c>
      <c r="BV397" s="40">
        <f>INDEX('P-07 HACCP score'!$C$3:$E$7,MATCH(AF397,'P-07 HACCP score'!$B$3:$B$7,0),MATCH('D-14 Ernst'!AB$2,'P-07 HACCP score'!$C$2:$E$2,0))</f>
        <v>0</v>
      </c>
      <c r="BW397" s="40">
        <f>INDEX('P-07 HACCP score'!$C$3:$E$7,MATCH(AG397,'P-07 HACCP score'!$B$3:$B$7,0),MATCH('D-14 Ernst'!AC$2,'P-07 HACCP score'!$C$2:$E$2,0))</f>
        <v>0</v>
      </c>
      <c r="BX397" s="40">
        <f>INDEX('P-07 HACCP score'!$C$3:$E$7,MATCH(AH397,'P-07 HACCP score'!$B$3:$B$7,0),MATCH('D-14 Ernst'!AD$2,'P-07 HACCP score'!$C$2:$E$2,0))</f>
        <v>0</v>
      </c>
    </row>
    <row r="398" spans="1:76" x14ac:dyDescent="0.45">
      <c r="A398" s="84">
        <v>53120</v>
      </c>
      <c r="B398" s="40" t="s">
        <v>361</v>
      </c>
      <c r="C398" s="40" t="s">
        <v>639</v>
      </c>
      <c r="D398" s="46" t="s">
        <v>114</v>
      </c>
      <c r="H398" s="25"/>
      <c r="I398" s="25"/>
      <c r="J398" s="25"/>
      <c r="K398" s="25"/>
      <c r="L398" s="25"/>
      <c r="Q398" s="24" t="s">
        <v>32</v>
      </c>
      <c r="R398" s="24" t="s">
        <v>32</v>
      </c>
      <c r="S398" s="43" t="s">
        <v>726</v>
      </c>
      <c r="T398" s="24" t="s">
        <v>32</v>
      </c>
      <c r="AI398" s="33">
        <f>COUNTIF(AU398:AW398,5)+COUNTIF(BC398:BD398,5)+COUNTIF(BG398:BX398,5)+COUNTIF(AU398:AW398,9)+COUNTIF(BC398:BD398,9)+COUNTIF(BG398:BX398,9)</f>
        <v>1</v>
      </c>
      <c r="AJ398" s="33">
        <f>COUNTIF(AU398:AW398,15)+COUNTIF(BC398:BD398,15)+COUNTIF(BG398:BX398,15)+COUNTIF(AU398:AW398,25)+COUNTIF(BC398:BD398,25)+COUNTIF(BG398:BX398,25)</f>
        <v>0</v>
      </c>
      <c r="AK398" s="33" t="str">
        <f>IF(AJ398&gt;=1,"HOOG",IF(AI398&gt;=2,"MIDDEN","LAAG"))</f>
        <v>LAAG</v>
      </c>
      <c r="AL398" s="33" t="str">
        <f>IF(AND(AJ398=1,OR(G398="H",X398="H"),TEXT(D398,0)&lt;&gt;"4"),"J","N" )</f>
        <v>N</v>
      </c>
      <c r="AM398" s="33" t="s">
        <v>34</v>
      </c>
      <c r="AN398" s="85" t="str">
        <f>IF(OR(AM398="J",AL398="J"),"MIDDEN",AK398)</f>
        <v>LAAG</v>
      </c>
      <c r="AO398" s="33" t="s">
        <v>35</v>
      </c>
      <c r="AP398" s="33" t="s">
        <v>36</v>
      </c>
      <c r="AQ398" s="33" t="s">
        <v>34</v>
      </c>
      <c r="AR398" s="33" t="str">
        <f>IF(AND(AO398="H",AP398="K"),"J",IF(OR(AND(AO398="L",AP398="K",AQ398="J"),AND(AO398="H",AP398="G",AQ398="J")),"J","N"))</f>
        <v>N</v>
      </c>
      <c r="AS398" s="4" t="s">
        <v>112</v>
      </c>
      <c r="AT398" s="33" t="str">
        <f>IF(AR398="N",AN398,IF(AN398="LAAG","MIDDEN","HOOG"))</f>
        <v>LAAG</v>
      </c>
      <c r="AU398" s="40">
        <f>INDEX('P-07 HACCP score'!$C$3:$E$7,MATCH(E398,'P-07 HACCP score'!$B$3:$B$7,0),MATCH('D-14 Ernst'!A$2,'P-07 HACCP score'!$C$2:$E$2,0))</f>
        <v>0</v>
      </c>
      <c r="AV398" s="40">
        <f>INDEX('P-07 HACCP score'!$C$3:$E$7,MATCH(F398,'P-07 HACCP score'!$B$3:$B$7,0),MATCH('D-14 Ernst'!B$2,'P-07 HACCP score'!$C$2:$E$2,0))</f>
        <v>0</v>
      </c>
      <c r="AW398" s="40">
        <f>INDEX('P-07 HACCP score'!$C$3:$E$7,MATCH(G398,'P-07 HACCP score'!$B$3:$B$7,0),MATCH('D-14 Ernst'!C$2,'P-07 HACCP score'!$C$2:$E$2,0))</f>
        <v>0</v>
      </c>
      <c r="AX398" s="40">
        <f>INDEX('P-07 HACCP score'!$C$3:$E$7,MATCH(H398,'P-07 HACCP score'!$B$3:$B$7,0),MATCH('D-14 Ernst'!D$2,'P-07 HACCP score'!$C$2:$E$2,0))</f>
        <v>0</v>
      </c>
      <c r="AY398" s="40">
        <f>INDEX('P-07 HACCP score'!$C$3:$E$7,MATCH(I398,'P-07 HACCP score'!$B$3:$B$7,0),MATCH('D-14 Ernst'!E$2,'P-07 HACCP score'!$C$2:$E$2,0))</f>
        <v>0</v>
      </c>
      <c r="AZ398" s="40">
        <f>INDEX('P-07 HACCP score'!$C$3:$E$7,MATCH(J398,'P-07 HACCP score'!$B$3:$B$7,0),MATCH('D-14 Ernst'!F$2,'P-07 HACCP score'!$C$2:$E$2,0))</f>
        <v>0</v>
      </c>
      <c r="BA398" s="40">
        <f>INDEX('P-07 HACCP score'!$C$3:$E$7,MATCH(K398,'P-07 HACCP score'!$B$3:$B$7,0),MATCH('D-14 Ernst'!G$2,'P-07 HACCP score'!$C$2:$E$2,0))</f>
        <v>0</v>
      </c>
      <c r="BB398" s="40">
        <f>INDEX('P-07 HACCP score'!$C$3:$E$7,MATCH(L398,'P-07 HACCP score'!$B$3:$B$7,0),MATCH('D-14 Ernst'!H$2,'P-07 HACCP score'!$C$2:$E$2,0))</f>
        <v>0</v>
      </c>
      <c r="BC398" s="40">
        <f>INDEX('P-07 HACCP score'!$C$3:$E$7,MATCH(M398,'P-07 HACCP score'!$B$3:$B$7,0),MATCH('D-14 Ernst'!I$2,'P-07 HACCP score'!$C$2:$E$2,0))</f>
        <v>0</v>
      </c>
      <c r="BD398" s="40">
        <f>INDEX('P-07 HACCP score'!$C$3:$E$7,MATCH(N398,'P-07 HACCP score'!$B$3:$B$7,0),MATCH('D-14 Ernst'!J$2,'P-07 HACCP score'!$C$2:$E$2,0))</f>
        <v>0</v>
      </c>
      <c r="BE398" s="40">
        <f>INDEX('P-07 HACCP score'!$C$3:$E$7,MATCH(O398,'P-07 HACCP score'!$B$3:$B$7,0),MATCH('D-14 Ernst'!K$2,'P-07 HACCP score'!$C$2:$E$2,0))</f>
        <v>0</v>
      </c>
      <c r="BF398" s="40">
        <f>INDEX('P-07 HACCP score'!$C$3:$E$7,MATCH(P398,'P-07 HACCP score'!$B$3:$B$7,0),MATCH('D-14 Ernst'!L$2,'P-07 HACCP score'!$C$2:$E$2,0))</f>
        <v>0</v>
      </c>
      <c r="BG398" s="40">
        <f>INDEX('P-07 HACCP score'!$C$3:$E$7,MATCH(Q398,'P-07 HACCP score'!$B$3:$B$7,0),MATCH('D-14 Ernst'!M$2,'P-07 HACCP score'!$C$2:$E$2,0))</f>
        <v>5</v>
      </c>
      <c r="BH398" s="40">
        <f>INDEX('P-07 HACCP score'!$C$3:$E$7,MATCH(R398,'P-07 HACCP score'!$B$3:$B$7,0),MATCH('D-14 Ernst'!N$2,'P-07 HACCP score'!$C$2:$E$2,0))</f>
        <v>1</v>
      </c>
      <c r="BI398" s="40">
        <f>INDEX('P-07 HACCP score'!$C$3:$E$7,MATCH(S398,'P-07 HACCP score'!$B$3:$B$7,0),MATCH('D-14 Ernst'!O$2,'P-07 HACCP score'!$C$2:$E$2,0))</f>
        <v>1.5</v>
      </c>
      <c r="BJ398" s="40">
        <f>INDEX('P-07 HACCP score'!$C$3:$E$7,MATCH(T398,'P-07 HACCP score'!$B$3:$B$7,0),MATCH('D-14 Ernst'!P$2,'P-07 HACCP score'!$C$2:$E$2,0))</f>
        <v>3</v>
      </c>
      <c r="BK398" s="40">
        <f>INDEX('P-07 HACCP score'!$C$3:$E$7,MATCH(U398,'P-07 HACCP score'!$B$3:$B$7,0),MATCH('D-14 Ernst'!Q$2,'P-07 HACCP score'!$C$2:$E$2,0))</f>
        <v>0</v>
      </c>
      <c r="BL398" s="40">
        <f>INDEX('P-07 HACCP score'!$C$3:$E$7,MATCH(V398,'P-07 HACCP score'!$B$3:$B$7,0),MATCH('D-14 Ernst'!R$2,'P-07 HACCP score'!$C$2:$E$2,0))</f>
        <v>0</v>
      </c>
      <c r="BM398" s="40">
        <f>INDEX('P-07 HACCP score'!$C$3:$E$7,MATCH(W398,'P-07 HACCP score'!$B$3:$B$7,0),MATCH('D-14 Ernst'!S$2,'P-07 HACCP score'!$C$2:$E$2,0))</f>
        <v>0</v>
      </c>
      <c r="BN398" s="40">
        <f>INDEX('P-07 HACCP score'!$C$3:$E$7,MATCH(X398,'P-07 HACCP score'!$B$3:$B$7,0),MATCH('D-14 Ernst'!T$2,'P-07 HACCP score'!$C$2:$E$2,0))</f>
        <v>0</v>
      </c>
      <c r="BO398" s="40">
        <f>INDEX('P-07 HACCP score'!$C$3:$E$7,MATCH(Y398,'P-07 HACCP score'!$B$3:$B$7,0),MATCH('D-14 Ernst'!U$2,'P-07 HACCP score'!$C$2:$E$2,0))</f>
        <v>0</v>
      </c>
      <c r="BP398" s="40">
        <f>INDEX('P-07 HACCP score'!$C$3:$E$7,MATCH(Z398,'P-07 HACCP score'!$B$3:$B$7,0),MATCH('D-14 Ernst'!V$2,'P-07 HACCP score'!$C$2:$E$2,0))</f>
        <v>0</v>
      </c>
      <c r="BQ398" s="40">
        <f>INDEX('P-07 HACCP score'!$C$3:$E$7,MATCH(AA398,'P-07 HACCP score'!$B$3:$B$7,0),MATCH('D-14 Ernst'!W$2,'P-07 HACCP score'!$C$2:$E$2,0))</f>
        <v>0</v>
      </c>
      <c r="BR398" s="40">
        <f>INDEX('P-07 HACCP score'!$C$3:$E$7,MATCH(AB398,'P-07 HACCP score'!$B$3:$B$7,0),MATCH('D-14 Ernst'!X$2,'P-07 HACCP score'!$C$2:$E$2,0))</f>
        <v>0</v>
      </c>
      <c r="BS398" s="40">
        <f>INDEX('P-07 HACCP score'!$C$3:$E$7,MATCH(AC398,'P-07 HACCP score'!$B$3:$B$7,0),MATCH('D-14 Ernst'!Y$2,'P-07 HACCP score'!$C$2:$E$2,0))</f>
        <v>0</v>
      </c>
      <c r="BT398" s="40">
        <f>INDEX('P-07 HACCP score'!$C$3:$E$7,MATCH(AD398,'P-07 HACCP score'!$B$3:$B$7,0),MATCH('D-14 Ernst'!Z$2,'P-07 HACCP score'!$C$2:$E$2,0))</f>
        <v>0</v>
      </c>
      <c r="BU398" s="40">
        <f>INDEX('P-07 HACCP score'!$C$3:$E$7,MATCH(AE398,'P-07 HACCP score'!$B$3:$B$7,0),MATCH('D-14 Ernst'!AA$2,'P-07 HACCP score'!$C$2:$E$2,0))</f>
        <v>0</v>
      </c>
      <c r="BV398" s="40">
        <f>INDEX('P-07 HACCP score'!$C$3:$E$7,MATCH(AF398,'P-07 HACCP score'!$B$3:$B$7,0),MATCH('D-14 Ernst'!AB$2,'P-07 HACCP score'!$C$2:$E$2,0))</f>
        <v>0</v>
      </c>
      <c r="BW398" s="40">
        <f>INDEX('P-07 HACCP score'!$C$3:$E$7,MATCH(AG398,'P-07 HACCP score'!$B$3:$B$7,0),MATCH('D-14 Ernst'!AC$2,'P-07 HACCP score'!$C$2:$E$2,0))</f>
        <v>0</v>
      </c>
      <c r="BX398" s="40">
        <f>INDEX('P-07 HACCP score'!$C$3:$E$7,MATCH(AH398,'P-07 HACCP score'!$B$3:$B$7,0),MATCH('D-14 Ernst'!AD$2,'P-07 HACCP score'!$C$2:$E$2,0))</f>
        <v>0</v>
      </c>
    </row>
    <row r="399" spans="1:76" s="6" customFormat="1" x14ac:dyDescent="0.45">
      <c r="A399" s="84">
        <v>53130</v>
      </c>
      <c r="B399" s="40" t="s">
        <v>362</v>
      </c>
      <c r="C399" s="40" t="s">
        <v>628</v>
      </c>
      <c r="D399" s="46" t="s">
        <v>114</v>
      </c>
      <c r="E399" s="24" t="s">
        <v>32</v>
      </c>
      <c r="F399" s="24"/>
      <c r="G399" s="24"/>
      <c r="H399" s="25"/>
      <c r="I399" s="25"/>
      <c r="J399" s="25"/>
      <c r="K399" s="25"/>
      <c r="L399" s="25"/>
      <c r="M399" s="24"/>
      <c r="N399" s="24"/>
      <c r="O399" s="24"/>
      <c r="P399" s="24"/>
      <c r="Q399" s="24" t="s">
        <v>32</v>
      </c>
      <c r="R399" s="24" t="s">
        <v>32</v>
      </c>
      <c r="S399" s="43" t="s">
        <v>726</v>
      </c>
      <c r="T399" s="24" t="s">
        <v>32</v>
      </c>
      <c r="U399" s="24"/>
      <c r="V399" s="24"/>
      <c r="W399" s="24"/>
      <c r="X399" s="24"/>
      <c r="Y399" s="24"/>
      <c r="Z399" s="24"/>
      <c r="AA399" s="24"/>
      <c r="AB399" s="24"/>
      <c r="AC399" s="24"/>
      <c r="AD399" s="24"/>
      <c r="AE399" s="24"/>
      <c r="AF399" s="24"/>
      <c r="AG399" s="24"/>
      <c r="AH399" s="24"/>
      <c r="AI399" s="33">
        <f>COUNTIF(AU399:AW399,5)+COUNTIF(BC399:BD399,5)+COUNTIF(BG399:BX399,5)+COUNTIF(AU399:AW399,9)+COUNTIF(BC399:BD399,9)+COUNTIF(BG399:BX399,9)</f>
        <v>1</v>
      </c>
      <c r="AJ399" s="33">
        <f>COUNTIF(AU399:AW399,15)+COUNTIF(BC399:BD399,15)+COUNTIF(BG399:BX399,15)+COUNTIF(AU399:AW399,25)+COUNTIF(BC399:BD399,25)+COUNTIF(BG399:BX399,25)</f>
        <v>0</v>
      </c>
      <c r="AK399" s="33" t="str">
        <f>IF(AJ399&gt;=1,"HOOG",IF(AI399&gt;=2,"MIDDEN","LAAG"))</f>
        <v>LAAG</v>
      </c>
      <c r="AL399" s="33" t="str">
        <f>IF(AND(AJ399=1,OR(G399="H",X399="H"),TEXT(D399,0)&lt;&gt;"4"),"J","N" )</f>
        <v>N</v>
      </c>
      <c r="AM399" s="4" t="s">
        <v>112</v>
      </c>
      <c r="AN399" s="85" t="str">
        <f>IF(OR(AM399="J",AL399="J"),"MIDDEN",AK399)</f>
        <v>MIDDEN</v>
      </c>
      <c r="AO399" s="33" t="s">
        <v>35</v>
      </c>
      <c r="AP399" s="33" t="s">
        <v>33</v>
      </c>
      <c r="AQ399" s="33" t="s">
        <v>34</v>
      </c>
      <c r="AR399" s="33" t="str">
        <f>IF(AND(AO399="H",AP399="K"),"J",IF(OR(AND(AO399="L",AP399="K",AQ399="J"),AND(AO399="H",AP399="G",AQ399="J")),"J","N"))</f>
        <v>J</v>
      </c>
      <c r="AS399" s="4" t="s">
        <v>112</v>
      </c>
      <c r="AT399" s="33" t="str">
        <f>IF(AR399="N",AN399,IF(AN399="LAAG","MIDDEN","HOOG"))</f>
        <v>HOOG</v>
      </c>
      <c r="AU399" s="40">
        <f>INDEX('P-07 HACCP score'!$C$3:$E$7,MATCH(E399,'P-07 HACCP score'!$B$3:$B$7,0),MATCH('D-14 Ernst'!A$2,'P-07 HACCP score'!$C$2:$E$2,0))</f>
        <v>3</v>
      </c>
      <c r="AV399" s="40">
        <f>INDEX('P-07 HACCP score'!$C$3:$E$7,MATCH(F399,'P-07 HACCP score'!$B$3:$B$7,0),MATCH('D-14 Ernst'!B$2,'P-07 HACCP score'!$C$2:$E$2,0))</f>
        <v>0</v>
      </c>
      <c r="AW399" s="40">
        <f>INDEX('P-07 HACCP score'!$C$3:$E$7,MATCH(G399,'P-07 HACCP score'!$B$3:$B$7,0),MATCH('D-14 Ernst'!C$2,'P-07 HACCP score'!$C$2:$E$2,0))</f>
        <v>0</v>
      </c>
      <c r="AX399" s="40">
        <f>INDEX('P-07 HACCP score'!$C$3:$E$7,MATCH(H399,'P-07 HACCP score'!$B$3:$B$7,0),MATCH('D-14 Ernst'!D$2,'P-07 HACCP score'!$C$2:$E$2,0))</f>
        <v>0</v>
      </c>
      <c r="AY399" s="40">
        <f>INDEX('P-07 HACCP score'!$C$3:$E$7,MATCH(I399,'P-07 HACCP score'!$B$3:$B$7,0),MATCH('D-14 Ernst'!E$2,'P-07 HACCP score'!$C$2:$E$2,0))</f>
        <v>0</v>
      </c>
      <c r="AZ399" s="40">
        <f>INDEX('P-07 HACCP score'!$C$3:$E$7,MATCH(J399,'P-07 HACCP score'!$B$3:$B$7,0),MATCH('D-14 Ernst'!F$2,'P-07 HACCP score'!$C$2:$E$2,0))</f>
        <v>0</v>
      </c>
      <c r="BA399" s="40">
        <f>INDEX('P-07 HACCP score'!$C$3:$E$7,MATCH(K399,'P-07 HACCP score'!$B$3:$B$7,0),MATCH('D-14 Ernst'!G$2,'P-07 HACCP score'!$C$2:$E$2,0))</f>
        <v>0</v>
      </c>
      <c r="BB399" s="40">
        <f>INDEX('P-07 HACCP score'!$C$3:$E$7,MATCH(L399,'P-07 HACCP score'!$B$3:$B$7,0),MATCH('D-14 Ernst'!H$2,'P-07 HACCP score'!$C$2:$E$2,0))</f>
        <v>0</v>
      </c>
      <c r="BC399" s="40">
        <f>INDEX('P-07 HACCP score'!$C$3:$E$7,MATCH(M399,'P-07 HACCP score'!$B$3:$B$7,0),MATCH('D-14 Ernst'!I$2,'P-07 HACCP score'!$C$2:$E$2,0))</f>
        <v>0</v>
      </c>
      <c r="BD399" s="40">
        <f>INDEX('P-07 HACCP score'!$C$3:$E$7,MATCH(N399,'P-07 HACCP score'!$B$3:$B$7,0),MATCH('D-14 Ernst'!J$2,'P-07 HACCP score'!$C$2:$E$2,0))</f>
        <v>0</v>
      </c>
      <c r="BE399" s="40">
        <f>INDEX('P-07 HACCP score'!$C$3:$E$7,MATCH(O399,'P-07 HACCP score'!$B$3:$B$7,0),MATCH('D-14 Ernst'!K$2,'P-07 HACCP score'!$C$2:$E$2,0))</f>
        <v>0</v>
      </c>
      <c r="BF399" s="40">
        <f>INDEX('P-07 HACCP score'!$C$3:$E$7,MATCH(P399,'P-07 HACCP score'!$B$3:$B$7,0),MATCH('D-14 Ernst'!L$2,'P-07 HACCP score'!$C$2:$E$2,0))</f>
        <v>0</v>
      </c>
      <c r="BG399" s="40">
        <f>INDEX('P-07 HACCP score'!$C$3:$E$7,MATCH(Q399,'P-07 HACCP score'!$B$3:$B$7,0),MATCH('D-14 Ernst'!M$2,'P-07 HACCP score'!$C$2:$E$2,0))</f>
        <v>5</v>
      </c>
      <c r="BH399" s="40">
        <f>INDEX('P-07 HACCP score'!$C$3:$E$7,MATCH(R399,'P-07 HACCP score'!$B$3:$B$7,0),MATCH('D-14 Ernst'!N$2,'P-07 HACCP score'!$C$2:$E$2,0))</f>
        <v>1</v>
      </c>
      <c r="BI399" s="40">
        <f>INDEX('P-07 HACCP score'!$C$3:$E$7,MATCH(S399,'P-07 HACCP score'!$B$3:$B$7,0),MATCH('D-14 Ernst'!O$2,'P-07 HACCP score'!$C$2:$E$2,0))</f>
        <v>1.5</v>
      </c>
      <c r="BJ399" s="40">
        <f>INDEX('P-07 HACCP score'!$C$3:$E$7,MATCH(T399,'P-07 HACCP score'!$B$3:$B$7,0),MATCH('D-14 Ernst'!P$2,'P-07 HACCP score'!$C$2:$E$2,0))</f>
        <v>3</v>
      </c>
      <c r="BK399" s="40">
        <f>INDEX('P-07 HACCP score'!$C$3:$E$7,MATCH(U399,'P-07 HACCP score'!$B$3:$B$7,0),MATCH('D-14 Ernst'!Q$2,'P-07 HACCP score'!$C$2:$E$2,0))</f>
        <v>0</v>
      </c>
      <c r="BL399" s="40">
        <f>INDEX('P-07 HACCP score'!$C$3:$E$7,MATCH(V399,'P-07 HACCP score'!$B$3:$B$7,0),MATCH('D-14 Ernst'!R$2,'P-07 HACCP score'!$C$2:$E$2,0))</f>
        <v>0</v>
      </c>
      <c r="BM399" s="40">
        <f>INDEX('P-07 HACCP score'!$C$3:$E$7,MATCH(W399,'P-07 HACCP score'!$B$3:$B$7,0),MATCH('D-14 Ernst'!S$2,'P-07 HACCP score'!$C$2:$E$2,0))</f>
        <v>0</v>
      </c>
      <c r="BN399" s="40">
        <f>INDEX('P-07 HACCP score'!$C$3:$E$7,MATCH(X399,'P-07 HACCP score'!$B$3:$B$7,0),MATCH('D-14 Ernst'!T$2,'P-07 HACCP score'!$C$2:$E$2,0))</f>
        <v>0</v>
      </c>
      <c r="BO399" s="40">
        <f>INDEX('P-07 HACCP score'!$C$3:$E$7,MATCH(Y399,'P-07 HACCP score'!$B$3:$B$7,0),MATCH('D-14 Ernst'!U$2,'P-07 HACCP score'!$C$2:$E$2,0))</f>
        <v>0</v>
      </c>
      <c r="BP399" s="40">
        <f>INDEX('P-07 HACCP score'!$C$3:$E$7,MATCH(Z399,'P-07 HACCP score'!$B$3:$B$7,0),MATCH('D-14 Ernst'!V$2,'P-07 HACCP score'!$C$2:$E$2,0))</f>
        <v>0</v>
      </c>
      <c r="BQ399" s="40">
        <f>INDEX('P-07 HACCP score'!$C$3:$E$7,MATCH(AA399,'P-07 HACCP score'!$B$3:$B$7,0),MATCH('D-14 Ernst'!W$2,'P-07 HACCP score'!$C$2:$E$2,0))</f>
        <v>0</v>
      </c>
      <c r="BR399" s="40">
        <f>INDEX('P-07 HACCP score'!$C$3:$E$7,MATCH(AB399,'P-07 HACCP score'!$B$3:$B$7,0),MATCH('D-14 Ernst'!X$2,'P-07 HACCP score'!$C$2:$E$2,0))</f>
        <v>0</v>
      </c>
      <c r="BS399" s="40">
        <f>INDEX('P-07 HACCP score'!$C$3:$E$7,MATCH(AC399,'P-07 HACCP score'!$B$3:$B$7,0),MATCH('D-14 Ernst'!Y$2,'P-07 HACCP score'!$C$2:$E$2,0))</f>
        <v>0</v>
      </c>
      <c r="BT399" s="40">
        <f>INDEX('P-07 HACCP score'!$C$3:$E$7,MATCH(AD399,'P-07 HACCP score'!$B$3:$B$7,0),MATCH('D-14 Ernst'!Z$2,'P-07 HACCP score'!$C$2:$E$2,0))</f>
        <v>0</v>
      </c>
      <c r="BU399" s="40">
        <f>INDEX('P-07 HACCP score'!$C$3:$E$7,MATCH(AE399,'P-07 HACCP score'!$B$3:$B$7,0),MATCH('D-14 Ernst'!AA$2,'P-07 HACCP score'!$C$2:$E$2,0))</f>
        <v>0</v>
      </c>
      <c r="BV399" s="40">
        <f>INDEX('P-07 HACCP score'!$C$3:$E$7,MATCH(AF399,'P-07 HACCP score'!$B$3:$B$7,0),MATCH('D-14 Ernst'!AB$2,'P-07 HACCP score'!$C$2:$E$2,0))</f>
        <v>0</v>
      </c>
      <c r="BW399" s="40">
        <f>INDEX('P-07 HACCP score'!$C$3:$E$7,MATCH(AG399,'P-07 HACCP score'!$B$3:$B$7,0),MATCH('D-14 Ernst'!AC$2,'P-07 HACCP score'!$C$2:$E$2,0))</f>
        <v>0</v>
      </c>
      <c r="BX399" s="40">
        <f>INDEX('P-07 HACCP score'!$C$3:$E$7,MATCH(AH399,'P-07 HACCP score'!$B$3:$B$7,0),MATCH('D-14 Ernst'!AD$2,'P-07 HACCP score'!$C$2:$E$2,0))</f>
        <v>0</v>
      </c>
    </row>
    <row r="400" spans="1:76" x14ac:dyDescent="0.45">
      <c r="A400" s="84">
        <v>53164</v>
      </c>
      <c r="B400" s="40" t="s">
        <v>763</v>
      </c>
      <c r="C400" s="40" t="s">
        <v>628</v>
      </c>
      <c r="D400" s="46" t="s">
        <v>114</v>
      </c>
      <c r="E400" s="24" t="s">
        <v>32</v>
      </c>
      <c r="H400" s="25"/>
      <c r="I400" s="25"/>
      <c r="J400" s="25"/>
      <c r="K400" s="25"/>
      <c r="L400" s="25"/>
      <c r="N400" s="24" t="s">
        <v>32</v>
      </c>
      <c r="O400" s="24" t="s">
        <v>32</v>
      </c>
      <c r="P400" s="24" t="s">
        <v>32</v>
      </c>
      <c r="Q400" s="24" t="s">
        <v>35</v>
      </c>
      <c r="R400" s="24" t="s">
        <v>35</v>
      </c>
      <c r="S400" s="43" t="s">
        <v>43</v>
      </c>
      <c r="T400" s="24" t="s">
        <v>32</v>
      </c>
      <c r="AI400" s="33">
        <f>COUNTIF(AU400:AW400,5)+COUNTIF(BC400:BD400,5)+COUNTIF(BG400:BX400,5)+COUNTIF(AU400:AW400,9)+COUNTIF(BC400:BD400,9)+COUNTIF(BG400:BX400,9)</f>
        <v>2</v>
      </c>
      <c r="AJ400" s="33">
        <f>COUNTIF(AU400:AW400,15)+COUNTIF(BC400:BD400,15)+COUNTIF(BG400:BX400,15)+COUNTIF(AU400:AW400,25)+COUNTIF(BC400:BD400,25)+COUNTIF(BG400:BX400,25)</f>
        <v>1</v>
      </c>
      <c r="AK400" s="33" t="str">
        <f>IF(AJ400&gt;=1,"HOOG",IF(AI400&gt;=2,"MIDDEN","LAAG"))</f>
        <v>HOOG</v>
      </c>
      <c r="AL400" s="33" t="str">
        <f>IF(AND(AJ400=1,OR(G400="H",X400="H"),TEXT(D400,0)&lt;&gt;"4"),"J","N" )</f>
        <v>N</v>
      </c>
      <c r="AM400" s="33" t="s">
        <v>34</v>
      </c>
      <c r="AN400" s="85" t="str">
        <f>IF(OR(AM400="J",AL400="J"),"MIDDEN",AK400)</f>
        <v>HOOG</v>
      </c>
      <c r="AO400" s="33" t="s">
        <v>32</v>
      </c>
      <c r="AP400" s="33" t="s">
        <v>33</v>
      </c>
      <c r="AQ400" s="33" t="s">
        <v>34</v>
      </c>
      <c r="AR400" s="33" t="str">
        <f>IF(AND(AO400="H",AP400="K"),"J",IF(OR(AND(AO400="L",AP400="K",AQ400="J"),AND(AO400="H",AP400="G",AQ400="J")),"J","N"))</f>
        <v>N</v>
      </c>
      <c r="AS400" s="4" t="s">
        <v>34</v>
      </c>
      <c r="AT400" s="33" t="str">
        <f>IF(AR400="N",AN400,IF(AN400="LAAG","MIDDEN","HOOG"))</f>
        <v>HOOG</v>
      </c>
      <c r="AU400" s="40">
        <f>INDEX('P-07 HACCP score'!$C$3:$E$7,MATCH(E400,'P-07 HACCP score'!$B$3:$B$7,0),MATCH('D-14 Ernst'!A$2,'P-07 HACCP score'!$C$2:$E$2,0))</f>
        <v>3</v>
      </c>
      <c r="AV400" s="40">
        <f>INDEX('P-07 HACCP score'!$C$3:$E$7,MATCH(F400,'P-07 HACCP score'!$B$3:$B$7,0),MATCH('D-14 Ernst'!B$2,'P-07 HACCP score'!$C$2:$E$2,0))</f>
        <v>0</v>
      </c>
      <c r="AW400" s="40">
        <f>INDEX('P-07 HACCP score'!$C$3:$E$7,MATCH(G400,'P-07 HACCP score'!$B$3:$B$7,0),MATCH('D-14 Ernst'!C$2,'P-07 HACCP score'!$C$2:$E$2,0))</f>
        <v>0</v>
      </c>
      <c r="AX400" s="40">
        <f>INDEX('P-07 HACCP score'!$C$3:$E$7,MATCH(H400,'P-07 HACCP score'!$B$3:$B$7,0),MATCH('D-14 Ernst'!D$2,'P-07 HACCP score'!$C$2:$E$2,0))</f>
        <v>0</v>
      </c>
      <c r="AY400" s="40">
        <f>INDEX('P-07 HACCP score'!$C$3:$E$7,MATCH(I400,'P-07 HACCP score'!$B$3:$B$7,0),MATCH('D-14 Ernst'!E$2,'P-07 HACCP score'!$C$2:$E$2,0))</f>
        <v>0</v>
      </c>
      <c r="AZ400" s="40">
        <f>INDEX('P-07 HACCP score'!$C$3:$E$7,MATCH(J400,'P-07 HACCP score'!$B$3:$B$7,0),MATCH('D-14 Ernst'!F$2,'P-07 HACCP score'!$C$2:$E$2,0))</f>
        <v>0</v>
      </c>
      <c r="BA400" s="40">
        <f>INDEX('P-07 HACCP score'!$C$3:$E$7,MATCH(K400,'P-07 HACCP score'!$B$3:$B$7,0),MATCH('D-14 Ernst'!G$2,'P-07 HACCP score'!$C$2:$E$2,0))</f>
        <v>0</v>
      </c>
      <c r="BB400" s="40">
        <f>INDEX('P-07 HACCP score'!$C$3:$E$7,MATCH(L400,'P-07 HACCP score'!$B$3:$B$7,0),MATCH('D-14 Ernst'!H$2,'P-07 HACCP score'!$C$2:$E$2,0))</f>
        <v>0</v>
      </c>
      <c r="BC400" s="40">
        <f>INDEX('P-07 HACCP score'!$C$3:$E$7,MATCH(M400,'P-07 HACCP score'!$B$3:$B$7,0),MATCH('D-14 Ernst'!I$2,'P-07 HACCP score'!$C$2:$E$2,0))</f>
        <v>0</v>
      </c>
      <c r="BD400" s="40">
        <f>INDEX('P-07 HACCP score'!$C$3:$E$7,MATCH(N400,'P-07 HACCP score'!$B$3:$B$7,0),MATCH('D-14 Ernst'!J$2,'P-07 HACCP score'!$C$2:$E$2,0))</f>
        <v>3</v>
      </c>
      <c r="BE400" s="40">
        <f>INDEX('P-07 HACCP score'!$C$3:$E$7,MATCH(O400,'P-07 HACCP score'!$B$3:$B$7,0),MATCH('D-14 Ernst'!K$2,'P-07 HACCP score'!$C$2:$E$2,0))</f>
        <v>3</v>
      </c>
      <c r="BF400" s="40">
        <f>INDEX('P-07 HACCP score'!$C$3:$E$7,MATCH(P400,'P-07 HACCP score'!$B$3:$B$7,0),MATCH('D-14 Ernst'!L$2,'P-07 HACCP score'!$C$2:$E$2,0))</f>
        <v>3</v>
      </c>
      <c r="BG400" s="40">
        <f>INDEX('P-07 HACCP score'!$C$3:$E$7,MATCH(Q400,'P-07 HACCP score'!$B$3:$B$7,0),MATCH('D-14 Ernst'!M$2,'P-07 HACCP score'!$C$2:$E$2,0))</f>
        <v>25</v>
      </c>
      <c r="BH400" s="40">
        <f>INDEX('P-07 HACCP score'!$C$3:$E$7,MATCH(R400,'P-07 HACCP score'!$B$3:$B$7,0),MATCH('D-14 Ernst'!N$2,'P-07 HACCP score'!$C$2:$E$2,0))</f>
        <v>5</v>
      </c>
      <c r="BI400" s="40">
        <f>INDEX('P-07 HACCP score'!$C$3:$E$7,MATCH(S400,'P-07 HACCP score'!$B$3:$B$7,0),MATCH('D-14 Ernst'!O$2,'P-07 HACCP score'!$C$2:$E$2,0))</f>
        <v>9</v>
      </c>
      <c r="BJ400" s="40">
        <f>INDEX('P-07 HACCP score'!$C$3:$E$7,MATCH(T400,'P-07 HACCP score'!$B$3:$B$7,0),MATCH('D-14 Ernst'!P$2,'P-07 HACCP score'!$C$2:$E$2,0))</f>
        <v>3</v>
      </c>
      <c r="BK400" s="40">
        <f>INDEX('P-07 HACCP score'!$C$3:$E$7,MATCH(U400,'P-07 HACCP score'!$B$3:$B$7,0),MATCH('D-14 Ernst'!Q$2,'P-07 HACCP score'!$C$2:$E$2,0))</f>
        <v>0</v>
      </c>
      <c r="BL400" s="40">
        <f>INDEX('P-07 HACCP score'!$C$3:$E$7,MATCH(V400,'P-07 HACCP score'!$B$3:$B$7,0),MATCH('D-14 Ernst'!R$2,'P-07 HACCP score'!$C$2:$E$2,0))</f>
        <v>0</v>
      </c>
      <c r="BM400" s="40">
        <f>INDEX('P-07 HACCP score'!$C$3:$E$7,MATCH(W400,'P-07 HACCP score'!$B$3:$B$7,0),MATCH('D-14 Ernst'!S$2,'P-07 HACCP score'!$C$2:$E$2,0))</f>
        <v>0</v>
      </c>
      <c r="BN400" s="40">
        <f>INDEX('P-07 HACCP score'!$C$3:$E$7,MATCH(X400,'P-07 HACCP score'!$B$3:$B$7,0),MATCH('D-14 Ernst'!T$2,'P-07 HACCP score'!$C$2:$E$2,0))</f>
        <v>0</v>
      </c>
      <c r="BO400" s="40">
        <f>INDEX('P-07 HACCP score'!$C$3:$E$7,MATCH(Y400,'P-07 HACCP score'!$B$3:$B$7,0),MATCH('D-14 Ernst'!U$2,'P-07 HACCP score'!$C$2:$E$2,0))</f>
        <v>0</v>
      </c>
      <c r="BP400" s="40">
        <f>INDEX('P-07 HACCP score'!$C$3:$E$7,MATCH(Z400,'P-07 HACCP score'!$B$3:$B$7,0),MATCH('D-14 Ernst'!V$2,'P-07 HACCP score'!$C$2:$E$2,0))</f>
        <v>0</v>
      </c>
      <c r="BQ400" s="40">
        <f>INDEX('P-07 HACCP score'!$C$3:$E$7,MATCH(AA400,'P-07 HACCP score'!$B$3:$B$7,0),MATCH('D-14 Ernst'!W$2,'P-07 HACCP score'!$C$2:$E$2,0))</f>
        <v>0</v>
      </c>
      <c r="BR400" s="40">
        <f>INDEX('P-07 HACCP score'!$C$3:$E$7,MATCH(AB400,'P-07 HACCP score'!$B$3:$B$7,0),MATCH('D-14 Ernst'!X$2,'P-07 HACCP score'!$C$2:$E$2,0))</f>
        <v>0</v>
      </c>
      <c r="BS400" s="40">
        <f>INDEX('P-07 HACCP score'!$C$3:$E$7,MATCH(AC400,'P-07 HACCP score'!$B$3:$B$7,0),MATCH('D-14 Ernst'!Y$2,'P-07 HACCP score'!$C$2:$E$2,0))</f>
        <v>0</v>
      </c>
      <c r="BT400" s="40">
        <f>INDEX('P-07 HACCP score'!$C$3:$E$7,MATCH(AD400,'P-07 HACCP score'!$B$3:$B$7,0),MATCH('D-14 Ernst'!Z$2,'P-07 HACCP score'!$C$2:$E$2,0))</f>
        <v>0</v>
      </c>
      <c r="BU400" s="40">
        <f>INDEX('P-07 HACCP score'!$C$3:$E$7,MATCH(AE400,'P-07 HACCP score'!$B$3:$B$7,0),MATCH('D-14 Ernst'!AA$2,'P-07 HACCP score'!$C$2:$E$2,0))</f>
        <v>0</v>
      </c>
      <c r="BV400" s="40">
        <f>INDEX('P-07 HACCP score'!$C$3:$E$7,MATCH(AF400,'P-07 HACCP score'!$B$3:$B$7,0),MATCH('D-14 Ernst'!AB$2,'P-07 HACCP score'!$C$2:$E$2,0))</f>
        <v>0</v>
      </c>
      <c r="BW400" s="40">
        <f>INDEX('P-07 HACCP score'!$C$3:$E$7,MATCH(AG400,'P-07 HACCP score'!$B$3:$B$7,0),MATCH('D-14 Ernst'!AC$2,'P-07 HACCP score'!$C$2:$E$2,0))</f>
        <v>0</v>
      </c>
      <c r="BX400" s="40">
        <f>INDEX('P-07 HACCP score'!$C$3:$E$7,MATCH(AH400,'P-07 HACCP score'!$B$3:$B$7,0),MATCH('D-14 Ernst'!AD$2,'P-07 HACCP score'!$C$2:$E$2,0))</f>
        <v>0</v>
      </c>
    </row>
    <row r="401" spans="1:76" s="6" customFormat="1" x14ac:dyDescent="0.45">
      <c r="A401" s="84">
        <v>53140</v>
      </c>
      <c r="B401" s="40" t="s">
        <v>363</v>
      </c>
      <c r="C401" s="40" t="s">
        <v>639</v>
      </c>
      <c r="D401" s="46" t="s">
        <v>114</v>
      </c>
      <c r="E401" s="24"/>
      <c r="F401" s="24"/>
      <c r="G401" s="24"/>
      <c r="H401" s="25"/>
      <c r="I401" s="25"/>
      <c r="J401" s="25"/>
      <c r="K401" s="25"/>
      <c r="L401" s="25"/>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33">
        <f>COUNTIF(AU401:AW401,5)+COUNTIF(BC401:BD401,5)+COUNTIF(BG401:BX401,5)+COUNTIF(AU401:AW401,9)+COUNTIF(BC401:BD401,9)+COUNTIF(BG401:BX401,9)</f>
        <v>0</v>
      </c>
      <c r="AJ401" s="33">
        <f>COUNTIF(AU401:AW401,15)+COUNTIF(BC401:BD401,15)+COUNTIF(BG401:BX401,15)+COUNTIF(AU401:AW401,25)+COUNTIF(BC401:BD401,25)+COUNTIF(BG401:BX401,25)</f>
        <v>0</v>
      </c>
      <c r="AK401" s="33" t="str">
        <f>IF(AJ401&gt;=1,"HOOG",IF(AI401&gt;=2,"MIDDEN","LAAG"))</f>
        <v>LAAG</v>
      </c>
      <c r="AL401" s="33" t="str">
        <f>IF(AND(AJ401=1,OR(G401="H",X401="H"),TEXT(D401,0)&lt;&gt;"4"),"J","N" )</f>
        <v>N</v>
      </c>
      <c r="AM401" s="33" t="s">
        <v>34</v>
      </c>
      <c r="AN401" s="85" t="str">
        <f>IF(OR(AM401="J",AL401="J"),"MIDDEN",AK401)</f>
        <v>LAAG</v>
      </c>
      <c r="AO401" s="33" t="s">
        <v>32</v>
      </c>
      <c r="AP401" s="33" t="s">
        <v>36</v>
      </c>
      <c r="AQ401" s="33" t="s">
        <v>34</v>
      </c>
      <c r="AR401" s="33" t="str">
        <f>IF(AND(AO401="H",AP401="K"),"J",IF(OR(AND(AO401="L",AP401="K",AQ401="J"),AND(AO401="H",AP401="G",AQ401="J")),"J","N"))</f>
        <v>N</v>
      </c>
      <c r="AS401" s="4" t="s">
        <v>34</v>
      </c>
      <c r="AT401" s="33" t="str">
        <f>IF(AR401="N",AN401,IF(AN401="LAAG","MIDDEN","HOOG"))</f>
        <v>LAAG</v>
      </c>
      <c r="AU401" s="40">
        <f>INDEX('P-07 HACCP score'!$C$3:$E$7,MATCH(E401,'P-07 HACCP score'!$B$3:$B$7,0),MATCH('D-14 Ernst'!A$2,'P-07 HACCP score'!$C$2:$E$2,0))</f>
        <v>0</v>
      </c>
      <c r="AV401" s="40">
        <f>INDEX('P-07 HACCP score'!$C$3:$E$7,MATCH(F401,'P-07 HACCP score'!$B$3:$B$7,0),MATCH('D-14 Ernst'!B$2,'P-07 HACCP score'!$C$2:$E$2,0))</f>
        <v>0</v>
      </c>
      <c r="AW401" s="40">
        <f>INDEX('P-07 HACCP score'!$C$3:$E$7,MATCH(G401,'P-07 HACCP score'!$B$3:$B$7,0),MATCH('D-14 Ernst'!C$2,'P-07 HACCP score'!$C$2:$E$2,0))</f>
        <v>0</v>
      </c>
      <c r="AX401" s="40">
        <f>INDEX('P-07 HACCP score'!$C$3:$E$7,MATCH(H401,'P-07 HACCP score'!$B$3:$B$7,0),MATCH('D-14 Ernst'!D$2,'P-07 HACCP score'!$C$2:$E$2,0))</f>
        <v>0</v>
      </c>
      <c r="AY401" s="40">
        <f>INDEX('P-07 HACCP score'!$C$3:$E$7,MATCH(I401,'P-07 HACCP score'!$B$3:$B$7,0),MATCH('D-14 Ernst'!E$2,'P-07 HACCP score'!$C$2:$E$2,0))</f>
        <v>0</v>
      </c>
      <c r="AZ401" s="40">
        <f>INDEX('P-07 HACCP score'!$C$3:$E$7,MATCH(J401,'P-07 HACCP score'!$B$3:$B$7,0),MATCH('D-14 Ernst'!F$2,'P-07 HACCP score'!$C$2:$E$2,0))</f>
        <v>0</v>
      </c>
      <c r="BA401" s="40">
        <f>INDEX('P-07 HACCP score'!$C$3:$E$7,MATCH(K401,'P-07 HACCP score'!$B$3:$B$7,0),MATCH('D-14 Ernst'!G$2,'P-07 HACCP score'!$C$2:$E$2,0))</f>
        <v>0</v>
      </c>
      <c r="BB401" s="40">
        <f>INDEX('P-07 HACCP score'!$C$3:$E$7,MATCH(L401,'P-07 HACCP score'!$B$3:$B$7,0),MATCH('D-14 Ernst'!H$2,'P-07 HACCP score'!$C$2:$E$2,0))</f>
        <v>0</v>
      </c>
      <c r="BC401" s="40">
        <f>INDEX('P-07 HACCP score'!$C$3:$E$7,MATCH(M401,'P-07 HACCP score'!$B$3:$B$7,0),MATCH('D-14 Ernst'!I$2,'P-07 HACCP score'!$C$2:$E$2,0))</f>
        <v>0</v>
      </c>
      <c r="BD401" s="40">
        <f>INDEX('P-07 HACCP score'!$C$3:$E$7,MATCH(N401,'P-07 HACCP score'!$B$3:$B$7,0),MATCH('D-14 Ernst'!J$2,'P-07 HACCP score'!$C$2:$E$2,0))</f>
        <v>0</v>
      </c>
      <c r="BE401" s="40">
        <f>INDEX('P-07 HACCP score'!$C$3:$E$7,MATCH(O401,'P-07 HACCP score'!$B$3:$B$7,0),MATCH('D-14 Ernst'!K$2,'P-07 HACCP score'!$C$2:$E$2,0))</f>
        <v>0</v>
      </c>
      <c r="BF401" s="40">
        <f>INDEX('P-07 HACCP score'!$C$3:$E$7,MATCH(P401,'P-07 HACCP score'!$B$3:$B$7,0),MATCH('D-14 Ernst'!L$2,'P-07 HACCP score'!$C$2:$E$2,0))</f>
        <v>0</v>
      </c>
      <c r="BG401" s="40">
        <f>INDEX('P-07 HACCP score'!$C$3:$E$7,MATCH(Q401,'P-07 HACCP score'!$B$3:$B$7,0),MATCH('D-14 Ernst'!M$2,'P-07 HACCP score'!$C$2:$E$2,0))</f>
        <v>0</v>
      </c>
      <c r="BH401" s="40">
        <f>INDEX('P-07 HACCP score'!$C$3:$E$7,MATCH(R401,'P-07 HACCP score'!$B$3:$B$7,0),MATCH('D-14 Ernst'!N$2,'P-07 HACCP score'!$C$2:$E$2,0))</f>
        <v>0</v>
      </c>
      <c r="BI401" s="40">
        <f>INDEX('P-07 HACCP score'!$C$3:$E$7,MATCH(S401,'P-07 HACCP score'!$B$3:$B$7,0),MATCH('D-14 Ernst'!O$2,'P-07 HACCP score'!$C$2:$E$2,0))</f>
        <v>0</v>
      </c>
      <c r="BJ401" s="40">
        <f>INDEX('P-07 HACCP score'!$C$3:$E$7,MATCH(T401,'P-07 HACCP score'!$B$3:$B$7,0),MATCH('D-14 Ernst'!P$2,'P-07 HACCP score'!$C$2:$E$2,0))</f>
        <v>0</v>
      </c>
      <c r="BK401" s="40">
        <f>INDEX('P-07 HACCP score'!$C$3:$E$7,MATCH(U401,'P-07 HACCP score'!$B$3:$B$7,0),MATCH('D-14 Ernst'!Q$2,'P-07 HACCP score'!$C$2:$E$2,0))</f>
        <v>0</v>
      </c>
      <c r="BL401" s="40">
        <f>INDEX('P-07 HACCP score'!$C$3:$E$7,MATCH(V401,'P-07 HACCP score'!$B$3:$B$7,0),MATCH('D-14 Ernst'!R$2,'P-07 HACCP score'!$C$2:$E$2,0))</f>
        <v>0</v>
      </c>
      <c r="BM401" s="40">
        <f>INDEX('P-07 HACCP score'!$C$3:$E$7,MATCH(W401,'P-07 HACCP score'!$B$3:$B$7,0),MATCH('D-14 Ernst'!S$2,'P-07 HACCP score'!$C$2:$E$2,0))</f>
        <v>0</v>
      </c>
      <c r="BN401" s="40">
        <f>INDEX('P-07 HACCP score'!$C$3:$E$7,MATCH(X401,'P-07 HACCP score'!$B$3:$B$7,0),MATCH('D-14 Ernst'!T$2,'P-07 HACCP score'!$C$2:$E$2,0))</f>
        <v>0</v>
      </c>
      <c r="BO401" s="40">
        <f>INDEX('P-07 HACCP score'!$C$3:$E$7,MATCH(Y401,'P-07 HACCP score'!$B$3:$B$7,0),MATCH('D-14 Ernst'!U$2,'P-07 HACCP score'!$C$2:$E$2,0))</f>
        <v>0</v>
      </c>
      <c r="BP401" s="40">
        <f>INDEX('P-07 HACCP score'!$C$3:$E$7,MATCH(Z401,'P-07 HACCP score'!$B$3:$B$7,0),MATCH('D-14 Ernst'!V$2,'P-07 HACCP score'!$C$2:$E$2,0))</f>
        <v>0</v>
      </c>
      <c r="BQ401" s="40">
        <f>INDEX('P-07 HACCP score'!$C$3:$E$7,MATCH(AA401,'P-07 HACCP score'!$B$3:$B$7,0),MATCH('D-14 Ernst'!W$2,'P-07 HACCP score'!$C$2:$E$2,0))</f>
        <v>0</v>
      </c>
      <c r="BR401" s="40">
        <f>INDEX('P-07 HACCP score'!$C$3:$E$7,MATCH(AB401,'P-07 HACCP score'!$B$3:$B$7,0),MATCH('D-14 Ernst'!X$2,'P-07 HACCP score'!$C$2:$E$2,0))</f>
        <v>0</v>
      </c>
      <c r="BS401" s="40">
        <f>INDEX('P-07 HACCP score'!$C$3:$E$7,MATCH(AC401,'P-07 HACCP score'!$B$3:$B$7,0),MATCH('D-14 Ernst'!Y$2,'P-07 HACCP score'!$C$2:$E$2,0))</f>
        <v>0</v>
      </c>
      <c r="BT401" s="40">
        <f>INDEX('P-07 HACCP score'!$C$3:$E$7,MATCH(AD401,'P-07 HACCP score'!$B$3:$B$7,0),MATCH('D-14 Ernst'!Z$2,'P-07 HACCP score'!$C$2:$E$2,0))</f>
        <v>0</v>
      </c>
      <c r="BU401" s="40">
        <f>INDEX('P-07 HACCP score'!$C$3:$E$7,MATCH(AE401,'P-07 HACCP score'!$B$3:$B$7,0),MATCH('D-14 Ernst'!AA$2,'P-07 HACCP score'!$C$2:$E$2,0))</f>
        <v>0</v>
      </c>
      <c r="BV401" s="40">
        <f>INDEX('P-07 HACCP score'!$C$3:$E$7,MATCH(AF401,'P-07 HACCP score'!$B$3:$B$7,0),MATCH('D-14 Ernst'!AB$2,'P-07 HACCP score'!$C$2:$E$2,0))</f>
        <v>0</v>
      </c>
      <c r="BW401" s="40">
        <f>INDEX('P-07 HACCP score'!$C$3:$E$7,MATCH(AG401,'P-07 HACCP score'!$B$3:$B$7,0),MATCH('D-14 Ernst'!AC$2,'P-07 HACCP score'!$C$2:$E$2,0))</f>
        <v>0</v>
      </c>
      <c r="BX401" s="40">
        <f>INDEX('P-07 HACCP score'!$C$3:$E$7,MATCH(AH401,'P-07 HACCP score'!$B$3:$B$7,0),MATCH('D-14 Ernst'!AD$2,'P-07 HACCP score'!$C$2:$E$2,0))</f>
        <v>0</v>
      </c>
    </row>
    <row r="402" spans="1:76" s="6" customFormat="1" x14ac:dyDescent="0.45">
      <c r="A402" s="84">
        <v>53150</v>
      </c>
      <c r="B402" s="40" t="s">
        <v>364</v>
      </c>
      <c r="C402" s="40" t="s">
        <v>639</v>
      </c>
      <c r="D402" s="46" t="s">
        <v>114</v>
      </c>
      <c r="E402" s="24" t="s">
        <v>726</v>
      </c>
      <c r="F402" s="24"/>
      <c r="G402" s="24"/>
      <c r="H402" s="25"/>
      <c r="I402" s="25"/>
      <c r="J402" s="25"/>
      <c r="K402" s="25"/>
      <c r="L402" s="25"/>
      <c r="M402" s="24"/>
      <c r="N402" s="24"/>
      <c r="O402" s="24"/>
      <c r="P402" s="24"/>
      <c r="Q402" s="24" t="s">
        <v>32</v>
      </c>
      <c r="R402" s="24" t="s">
        <v>32</v>
      </c>
      <c r="S402" s="43" t="s">
        <v>726</v>
      </c>
      <c r="T402" s="24" t="s">
        <v>32</v>
      </c>
      <c r="U402" s="24"/>
      <c r="V402" s="24"/>
      <c r="W402" s="24"/>
      <c r="X402" s="24"/>
      <c r="Y402" s="24"/>
      <c r="Z402" s="24"/>
      <c r="AA402" s="24"/>
      <c r="AB402" s="24"/>
      <c r="AC402" s="24"/>
      <c r="AD402" s="24"/>
      <c r="AE402" s="24"/>
      <c r="AF402" s="24"/>
      <c r="AG402" s="24"/>
      <c r="AH402" s="24"/>
      <c r="AI402" s="33">
        <f>COUNTIF(AU402:AW402,5)+COUNTIF(BC402:BD402,5)+COUNTIF(BG402:BX402,5)+COUNTIF(AU402:AW402,9)+COUNTIF(BC402:BD402,9)+COUNTIF(BG402:BX402,9)</f>
        <v>1</v>
      </c>
      <c r="AJ402" s="33">
        <f>COUNTIF(AU402:AW402,15)+COUNTIF(BC402:BD402,15)+COUNTIF(BG402:BX402,15)+COUNTIF(AU402:AW402,25)+COUNTIF(BC402:BD402,25)+COUNTIF(BG402:BX402,25)</f>
        <v>0</v>
      </c>
      <c r="AK402" s="33" t="str">
        <f>IF(AJ402&gt;=1,"HOOG",IF(AI402&gt;=2,"MIDDEN","LAAG"))</f>
        <v>LAAG</v>
      </c>
      <c r="AL402" s="33" t="str">
        <f>IF(AND(AJ402=1,OR(G402="H",X402="H"),TEXT(D402,0)&lt;&gt;"4"),"J","N" )</f>
        <v>N</v>
      </c>
      <c r="AM402" s="33" t="s">
        <v>34</v>
      </c>
      <c r="AN402" s="85" t="str">
        <f>IF(OR(AM402="J",AL402="J"),"MIDDEN",AK402)</f>
        <v>LAAG</v>
      </c>
      <c r="AO402" s="33" t="s">
        <v>32</v>
      </c>
      <c r="AP402" s="33" t="s">
        <v>36</v>
      </c>
      <c r="AQ402" s="33" t="s">
        <v>34</v>
      </c>
      <c r="AR402" s="33" t="str">
        <f>IF(AND(AO402="H",AP402="K"),"J",IF(OR(AND(AO402="L",AP402="K",AQ402="J"),AND(AO402="H",AP402="G",AQ402="J")),"J","N"))</f>
        <v>N</v>
      </c>
      <c r="AS402" s="4" t="s">
        <v>34</v>
      </c>
      <c r="AT402" s="33" t="str">
        <f>IF(AR402="N",AN402,IF(AN402="LAAG","MIDDEN","HOOG"))</f>
        <v>LAAG</v>
      </c>
      <c r="AU402" s="40">
        <f>INDEX('P-07 HACCP score'!$C$3:$E$7,MATCH(E402,'P-07 HACCP score'!$B$3:$B$7,0),MATCH('D-14 Ernst'!A$2,'P-07 HACCP score'!$C$2:$E$2,0))</f>
        <v>1.5</v>
      </c>
      <c r="AV402" s="40">
        <f>INDEX('P-07 HACCP score'!$C$3:$E$7,MATCH(F402,'P-07 HACCP score'!$B$3:$B$7,0),MATCH('D-14 Ernst'!B$2,'P-07 HACCP score'!$C$2:$E$2,0))</f>
        <v>0</v>
      </c>
      <c r="AW402" s="40">
        <f>INDEX('P-07 HACCP score'!$C$3:$E$7,MATCH(G402,'P-07 HACCP score'!$B$3:$B$7,0),MATCH('D-14 Ernst'!C$2,'P-07 HACCP score'!$C$2:$E$2,0))</f>
        <v>0</v>
      </c>
      <c r="AX402" s="40">
        <f>INDEX('P-07 HACCP score'!$C$3:$E$7,MATCH(H402,'P-07 HACCP score'!$B$3:$B$7,0),MATCH('D-14 Ernst'!D$2,'P-07 HACCP score'!$C$2:$E$2,0))</f>
        <v>0</v>
      </c>
      <c r="AY402" s="40">
        <f>INDEX('P-07 HACCP score'!$C$3:$E$7,MATCH(I402,'P-07 HACCP score'!$B$3:$B$7,0),MATCH('D-14 Ernst'!E$2,'P-07 HACCP score'!$C$2:$E$2,0))</f>
        <v>0</v>
      </c>
      <c r="AZ402" s="40">
        <f>INDEX('P-07 HACCP score'!$C$3:$E$7,MATCH(J402,'P-07 HACCP score'!$B$3:$B$7,0),MATCH('D-14 Ernst'!F$2,'P-07 HACCP score'!$C$2:$E$2,0))</f>
        <v>0</v>
      </c>
      <c r="BA402" s="40">
        <f>INDEX('P-07 HACCP score'!$C$3:$E$7,MATCH(K402,'P-07 HACCP score'!$B$3:$B$7,0),MATCH('D-14 Ernst'!G$2,'P-07 HACCP score'!$C$2:$E$2,0))</f>
        <v>0</v>
      </c>
      <c r="BB402" s="40">
        <f>INDEX('P-07 HACCP score'!$C$3:$E$7,MATCH(L402,'P-07 HACCP score'!$B$3:$B$7,0),MATCH('D-14 Ernst'!H$2,'P-07 HACCP score'!$C$2:$E$2,0))</f>
        <v>0</v>
      </c>
      <c r="BC402" s="40">
        <f>INDEX('P-07 HACCP score'!$C$3:$E$7,MATCH(M402,'P-07 HACCP score'!$B$3:$B$7,0),MATCH('D-14 Ernst'!I$2,'P-07 HACCP score'!$C$2:$E$2,0))</f>
        <v>0</v>
      </c>
      <c r="BD402" s="40">
        <f>INDEX('P-07 HACCP score'!$C$3:$E$7,MATCH(N402,'P-07 HACCP score'!$B$3:$B$7,0),MATCH('D-14 Ernst'!J$2,'P-07 HACCP score'!$C$2:$E$2,0))</f>
        <v>0</v>
      </c>
      <c r="BE402" s="40">
        <f>INDEX('P-07 HACCP score'!$C$3:$E$7,MATCH(O402,'P-07 HACCP score'!$B$3:$B$7,0),MATCH('D-14 Ernst'!K$2,'P-07 HACCP score'!$C$2:$E$2,0))</f>
        <v>0</v>
      </c>
      <c r="BF402" s="40">
        <f>INDEX('P-07 HACCP score'!$C$3:$E$7,MATCH(P402,'P-07 HACCP score'!$B$3:$B$7,0),MATCH('D-14 Ernst'!L$2,'P-07 HACCP score'!$C$2:$E$2,0))</f>
        <v>0</v>
      </c>
      <c r="BG402" s="40">
        <f>INDEX('P-07 HACCP score'!$C$3:$E$7,MATCH(Q402,'P-07 HACCP score'!$B$3:$B$7,0),MATCH('D-14 Ernst'!M$2,'P-07 HACCP score'!$C$2:$E$2,0))</f>
        <v>5</v>
      </c>
      <c r="BH402" s="40">
        <f>INDEX('P-07 HACCP score'!$C$3:$E$7,MATCH(R402,'P-07 HACCP score'!$B$3:$B$7,0),MATCH('D-14 Ernst'!N$2,'P-07 HACCP score'!$C$2:$E$2,0))</f>
        <v>1</v>
      </c>
      <c r="BI402" s="40">
        <f>INDEX('P-07 HACCP score'!$C$3:$E$7,MATCH(S402,'P-07 HACCP score'!$B$3:$B$7,0),MATCH('D-14 Ernst'!O$2,'P-07 HACCP score'!$C$2:$E$2,0))</f>
        <v>1.5</v>
      </c>
      <c r="BJ402" s="40">
        <f>INDEX('P-07 HACCP score'!$C$3:$E$7,MATCH(T402,'P-07 HACCP score'!$B$3:$B$7,0),MATCH('D-14 Ernst'!P$2,'P-07 HACCP score'!$C$2:$E$2,0))</f>
        <v>3</v>
      </c>
      <c r="BK402" s="40">
        <f>INDEX('P-07 HACCP score'!$C$3:$E$7,MATCH(U402,'P-07 HACCP score'!$B$3:$B$7,0),MATCH('D-14 Ernst'!Q$2,'P-07 HACCP score'!$C$2:$E$2,0))</f>
        <v>0</v>
      </c>
      <c r="BL402" s="40">
        <f>INDEX('P-07 HACCP score'!$C$3:$E$7,MATCH(V402,'P-07 HACCP score'!$B$3:$B$7,0),MATCH('D-14 Ernst'!R$2,'P-07 HACCP score'!$C$2:$E$2,0))</f>
        <v>0</v>
      </c>
      <c r="BM402" s="40">
        <f>INDEX('P-07 HACCP score'!$C$3:$E$7,MATCH(W402,'P-07 HACCP score'!$B$3:$B$7,0),MATCH('D-14 Ernst'!S$2,'P-07 HACCP score'!$C$2:$E$2,0))</f>
        <v>0</v>
      </c>
      <c r="BN402" s="40">
        <f>INDEX('P-07 HACCP score'!$C$3:$E$7,MATCH(X402,'P-07 HACCP score'!$B$3:$B$7,0),MATCH('D-14 Ernst'!T$2,'P-07 HACCP score'!$C$2:$E$2,0))</f>
        <v>0</v>
      </c>
      <c r="BO402" s="40">
        <f>INDEX('P-07 HACCP score'!$C$3:$E$7,MATCH(Y402,'P-07 HACCP score'!$B$3:$B$7,0),MATCH('D-14 Ernst'!U$2,'P-07 HACCP score'!$C$2:$E$2,0))</f>
        <v>0</v>
      </c>
      <c r="BP402" s="40">
        <f>INDEX('P-07 HACCP score'!$C$3:$E$7,MATCH(Z402,'P-07 HACCP score'!$B$3:$B$7,0),MATCH('D-14 Ernst'!V$2,'P-07 HACCP score'!$C$2:$E$2,0))</f>
        <v>0</v>
      </c>
      <c r="BQ402" s="40">
        <f>INDEX('P-07 HACCP score'!$C$3:$E$7,MATCH(AA402,'P-07 HACCP score'!$B$3:$B$7,0),MATCH('D-14 Ernst'!W$2,'P-07 HACCP score'!$C$2:$E$2,0))</f>
        <v>0</v>
      </c>
      <c r="BR402" s="40">
        <f>INDEX('P-07 HACCP score'!$C$3:$E$7,MATCH(AB402,'P-07 HACCP score'!$B$3:$B$7,0),MATCH('D-14 Ernst'!X$2,'P-07 HACCP score'!$C$2:$E$2,0))</f>
        <v>0</v>
      </c>
      <c r="BS402" s="40">
        <f>INDEX('P-07 HACCP score'!$C$3:$E$7,MATCH(AC402,'P-07 HACCP score'!$B$3:$B$7,0),MATCH('D-14 Ernst'!Y$2,'P-07 HACCP score'!$C$2:$E$2,0))</f>
        <v>0</v>
      </c>
      <c r="BT402" s="40">
        <f>INDEX('P-07 HACCP score'!$C$3:$E$7,MATCH(AD402,'P-07 HACCP score'!$B$3:$B$7,0),MATCH('D-14 Ernst'!Z$2,'P-07 HACCP score'!$C$2:$E$2,0))</f>
        <v>0</v>
      </c>
      <c r="BU402" s="40">
        <f>INDEX('P-07 HACCP score'!$C$3:$E$7,MATCH(AE402,'P-07 HACCP score'!$B$3:$B$7,0),MATCH('D-14 Ernst'!AA$2,'P-07 HACCP score'!$C$2:$E$2,0))</f>
        <v>0</v>
      </c>
      <c r="BV402" s="40">
        <f>INDEX('P-07 HACCP score'!$C$3:$E$7,MATCH(AF402,'P-07 HACCP score'!$B$3:$B$7,0),MATCH('D-14 Ernst'!AB$2,'P-07 HACCP score'!$C$2:$E$2,0))</f>
        <v>0</v>
      </c>
      <c r="BW402" s="40">
        <f>INDEX('P-07 HACCP score'!$C$3:$E$7,MATCH(AG402,'P-07 HACCP score'!$B$3:$B$7,0),MATCH('D-14 Ernst'!AC$2,'P-07 HACCP score'!$C$2:$E$2,0))</f>
        <v>0</v>
      </c>
      <c r="BX402" s="40">
        <f>INDEX('P-07 HACCP score'!$C$3:$E$7,MATCH(AH402,'P-07 HACCP score'!$B$3:$B$7,0),MATCH('D-14 Ernst'!AD$2,'P-07 HACCP score'!$C$2:$E$2,0))</f>
        <v>0</v>
      </c>
    </row>
    <row r="403" spans="1:76" s="6" customFormat="1" x14ac:dyDescent="0.45">
      <c r="A403" s="87">
        <v>53151</v>
      </c>
      <c r="B403" s="40" t="s">
        <v>668</v>
      </c>
      <c r="C403" s="40" t="s">
        <v>639</v>
      </c>
      <c r="D403" s="46">
        <v>2</v>
      </c>
      <c r="E403" s="24"/>
      <c r="F403" s="24"/>
      <c r="G403" s="24"/>
      <c r="H403" s="25"/>
      <c r="I403" s="25"/>
      <c r="J403" s="25"/>
      <c r="K403" s="25"/>
      <c r="L403" s="25"/>
      <c r="M403" s="24"/>
      <c r="N403" s="24"/>
      <c r="O403" s="24"/>
      <c r="P403" s="24"/>
      <c r="Q403" s="24" t="s">
        <v>32</v>
      </c>
      <c r="R403" s="24" t="s">
        <v>32</v>
      </c>
      <c r="S403" s="43" t="s">
        <v>726</v>
      </c>
      <c r="T403" s="24" t="s">
        <v>32</v>
      </c>
      <c r="U403" s="24"/>
      <c r="V403" s="24"/>
      <c r="W403" s="24"/>
      <c r="X403" s="24"/>
      <c r="Y403" s="24"/>
      <c r="Z403" s="24"/>
      <c r="AA403" s="24"/>
      <c r="AB403" s="24"/>
      <c r="AC403" s="24"/>
      <c r="AD403" s="24"/>
      <c r="AE403" s="24"/>
      <c r="AF403" s="24"/>
      <c r="AG403" s="24"/>
      <c r="AH403" s="24"/>
      <c r="AI403" s="33">
        <f>COUNTIF(AU403:AW403,5)+COUNTIF(BC403:BD403,5)+COUNTIF(BG403:BX403,5)+COUNTIF(AU403:AW403,9)+COUNTIF(BC403:BD403,9)+COUNTIF(BG403:BX403,9)</f>
        <v>1</v>
      </c>
      <c r="AJ403" s="33">
        <f>COUNTIF(AU403:AW403,15)+COUNTIF(BC403:BD403,15)+COUNTIF(BG403:BX403,15)+COUNTIF(AU403:AW403,25)+COUNTIF(BC403:BD403,25)+COUNTIF(BG403:BX403,25)</f>
        <v>0</v>
      </c>
      <c r="AK403" s="33" t="str">
        <f>IF(AJ403&gt;=1,"HOOG",IF(AI403&gt;=2,"MIDDEN","LAAG"))</f>
        <v>LAAG</v>
      </c>
      <c r="AL403" s="33" t="str">
        <f>IF(AND(AJ403=1,OR(G403="H",X403="H"),TEXT(D403,0)&lt;&gt;"4"),"J","N" )</f>
        <v>N</v>
      </c>
      <c r="AM403" s="33" t="s">
        <v>34</v>
      </c>
      <c r="AN403" s="85" t="str">
        <f>IF(OR(AM403="J",AL403="J"),"MIDDEN",AK403)</f>
        <v>LAAG</v>
      </c>
      <c r="AO403" s="33" t="s">
        <v>35</v>
      </c>
      <c r="AP403" s="33" t="s">
        <v>36</v>
      </c>
      <c r="AQ403" s="33" t="s">
        <v>34</v>
      </c>
      <c r="AR403" s="33" t="str">
        <f>IF(AND(AO403="H",AP403="K"),"J",IF(OR(AND(AO403="L",AP403="K",AQ403="J"),AND(AO403="H",AP403="G",AQ403="J")),"J","N"))</f>
        <v>N</v>
      </c>
      <c r="AS403" s="4" t="s">
        <v>112</v>
      </c>
      <c r="AT403" s="33" t="str">
        <f>IF(AR403="N",AN403,IF(AN403="LAAG","MIDDEN","HOOG"))</f>
        <v>LAAG</v>
      </c>
      <c r="AU403" s="40">
        <f>INDEX('P-07 HACCP score'!$C$3:$E$7,MATCH(E403,'P-07 HACCP score'!$B$3:$B$7,0),MATCH('D-14 Ernst'!A$2,'P-07 HACCP score'!$C$2:$E$2,0))</f>
        <v>0</v>
      </c>
      <c r="AV403" s="40">
        <f>INDEX('P-07 HACCP score'!$C$3:$E$7,MATCH(F403,'P-07 HACCP score'!$B$3:$B$7,0),MATCH('D-14 Ernst'!B$2,'P-07 HACCP score'!$C$2:$E$2,0))</f>
        <v>0</v>
      </c>
      <c r="AW403" s="40">
        <f>INDEX('P-07 HACCP score'!$C$3:$E$7,MATCH(G403,'P-07 HACCP score'!$B$3:$B$7,0),MATCH('D-14 Ernst'!C$2,'P-07 HACCP score'!$C$2:$E$2,0))</f>
        <v>0</v>
      </c>
      <c r="AX403" s="40">
        <f>INDEX('P-07 HACCP score'!$C$3:$E$7,MATCH(H403,'P-07 HACCP score'!$B$3:$B$7,0),MATCH('D-14 Ernst'!D$2,'P-07 HACCP score'!$C$2:$E$2,0))</f>
        <v>0</v>
      </c>
      <c r="AY403" s="40">
        <f>INDEX('P-07 HACCP score'!$C$3:$E$7,MATCH(I403,'P-07 HACCP score'!$B$3:$B$7,0),MATCH('D-14 Ernst'!E$2,'P-07 HACCP score'!$C$2:$E$2,0))</f>
        <v>0</v>
      </c>
      <c r="AZ403" s="40">
        <f>INDEX('P-07 HACCP score'!$C$3:$E$7,MATCH(J403,'P-07 HACCP score'!$B$3:$B$7,0),MATCH('D-14 Ernst'!F$2,'P-07 HACCP score'!$C$2:$E$2,0))</f>
        <v>0</v>
      </c>
      <c r="BA403" s="40">
        <f>INDEX('P-07 HACCP score'!$C$3:$E$7,MATCH(K403,'P-07 HACCP score'!$B$3:$B$7,0),MATCH('D-14 Ernst'!G$2,'P-07 HACCP score'!$C$2:$E$2,0))</f>
        <v>0</v>
      </c>
      <c r="BB403" s="40">
        <f>INDEX('P-07 HACCP score'!$C$3:$E$7,MATCH(L403,'P-07 HACCP score'!$B$3:$B$7,0),MATCH('D-14 Ernst'!H$2,'P-07 HACCP score'!$C$2:$E$2,0))</f>
        <v>0</v>
      </c>
      <c r="BC403" s="40">
        <f>INDEX('P-07 HACCP score'!$C$3:$E$7,MATCH(M403,'P-07 HACCP score'!$B$3:$B$7,0),MATCH('D-14 Ernst'!I$2,'P-07 HACCP score'!$C$2:$E$2,0))</f>
        <v>0</v>
      </c>
      <c r="BD403" s="40">
        <f>INDEX('P-07 HACCP score'!$C$3:$E$7,MATCH(N403,'P-07 HACCP score'!$B$3:$B$7,0),MATCH('D-14 Ernst'!J$2,'P-07 HACCP score'!$C$2:$E$2,0))</f>
        <v>0</v>
      </c>
      <c r="BE403" s="40">
        <f>INDEX('P-07 HACCP score'!$C$3:$E$7,MATCH(O403,'P-07 HACCP score'!$B$3:$B$7,0),MATCH('D-14 Ernst'!K$2,'P-07 HACCP score'!$C$2:$E$2,0))</f>
        <v>0</v>
      </c>
      <c r="BF403" s="40">
        <f>INDEX('P-07 HACCP score'!$C$3:$E$7,MATCH(P403,'P-07 HACCP score'!$B$3:$B$7,0),MATCH('D-14 Ernst'!L$2,'P-07 HACCP score'!$C$2:$E$2,0))</f>
        <v>0</v>
      </c>
      <c r="BG403" s="40">
        <f>INDEX('P-07 HACCP score'!$C$3:$E$7,MATCH(Q403,'P-07 HACCP score'!$B$3:$B$7,0),MATCH('D-14 Ernst'!M$2,'P-07 HACCP score'!$C$2:$E$2,0))</f>
        <v>5</v>
      </c>
      <c r="BH403" s="40">
        <f>INDEX('P-07 HACCP score'!$C$3:$E$7,MATCH(R403,'P-07 HACCP score'!$B$3:$B$7,0),MATCH('D-14 Ernst'!N$2,'P-07 HACCP score'!$C$2:$E$2,0))</f>
        <v>1</v>
      </c>
      <c r="BI403" s="40">
        <f>INDEX('P-07 HACCP score'!$C$3:$E$7,MATCH(S403,'P-07 HACCP score'!$B$3:$B$7,0),MATCH('D-14 Ernst'!O$2,'P-07 HACCP score'!$C$2:$E$2,0))</f>
        <v>1.5</v>
      </c>
      <c r="BJ403" s="40">
        <f>INDEX('P-07 HACCP score'!$C$3:$E$7,MATCH(T403,'P-07 HACCP score'!$B$3:$B$7,0),MATCH('D-14 Ernst'!P$2,'P-07 HACCP score'!$C$2:$E$2,0))</f>
        <v>3</v>
      </c>
      <c r="BK403" s="40">
        <f>INDEX('P-07 HACCP score'!$C$3:$E$7,MATCH(U403,'P-07 HACCP score'!$B$3:$B$7,0),MATCH('D-14 Ernst'!Q$2,'P-07 HACCP score'!$C$2:$E$2,0))</f>
        <v>0</v>
      </c>
      <c r="BL403" s="40">
        <f>INDEX('P-07 HACCP score'!$C$3:$E$7,MATCH(V403,'P-07 HACCP score'!$B$3:$B$7,0),MATCH('D-14 Ernst'!R$2,'P-07 HACCP score'!$C$2:$E$2,0))</f>
        <v>0</v>
      </c>
      <c r="BM403" s="40">
        <f>INDEX('P-07 HACCP score'!$C$3:$E$7,MATCH(W403,'P-07 HACCP score'!$B$3:$B$7,0),MATCH('D-14 Ernst'!S$2,'P-07 HACCP score'!$C$2:$E$2,0))</f>
        <v>0</v>
      </c>
      <c r="BN403" s="40">
        <f>INDEX('P-07 HACCP score'!$C$3:$E$7,MATCH(X403,'P-07 HACCP score'!$B$3:$B$7,0),MATCH('D-14 Ernst'!T$2,'P-07 HACCP score'!$C$2:$E$2,0))</f>
        <v>0</v>
      </c>
      <c r="BO403" s="40">
        <f>INDEX('P-07 HACCP score'!$C$3:$E$7,MATCH(Y403,'P-07 HACCP score'!$B$3:$B$7,0),MATCH('D-14 Ernst'!U$2,'P-07 HACCP score'!$C$2:$E$2,0))</f>
        <v>0</v>
      </c>
      <c r="BP403" s="40">
        <f>INDEX('P-07 HACCP score'!$C$3:$E$7,MATCH(Z403,'P-07 HACCP score'!$B$3:$B$7,0),MATCH('D-14 Ernst'!V$2,'P-07 HACCP score'!$C$2:$E$2,0))</f>
        <v>0</v>
      </c>
      <c r="BQ403" s="40">
        <f>INDEX('P-07 HACCP score'!$C$3:$E$7,MATCH(AA403,'P-07 HACCP score'!$B$3:$B$7,0),MATCH('D-14 Ernst'!W$2,'P-07 HACCP score'!$C$2:$E$2,0))</f>
        <v>0</v>
      </c>
      <c r="BR403" s="40">
        <f>INDEX('P-07 HACCP score'!$C$3:$E$7,MATCH(AB403,'P-07 HACCP score'!$B$3:$B$7,0),MATCH('D-14 Ernst'!X$2,'P-07 HACCP score'!$C$2:$E$2,0))</f>
        <v>0</v>
      </c>
      <c r="BS403" s="40">
        <f>INDEX('P-07 HACCP score'!$C$3:$E$7,MATCH(AC403,'P-07 HACCP score'!$B$3:$B$7,0),MATCH('D-14 Ernst'!Y$2,'P-07 HACCP score'!$C$2:$E$2,0))</f>
        <v>0</v>
      </c>
      <c r="BT403" s="40">
        <f>INDEX('P-07 HACCP score'!$C$3:$E$7,MATCH(AD403,'P-07 HACCP score'!$B$3:$B$7,0),MATCH('D-14 Ernst'!Z$2,'P-07 HACCP score'!$C$2:$E$2,0))</f>
        <v>0</v>
      </c>
      <c r="BU403" s="40">
        <f>INDEX('P-07 HACCP score'!$C$3:$E$7,MATCH(AE403,'P-07 HACCP score'!$B$3:$B$7,0),MATCH('D-14 Ernst'!AA$2,'P-07 HACCP score'!$C$2:$E$2,0))</f>
        <v>0</v>
      </c>
      <c r="BV403" s="40">
        <f>INDEX('P-07 HACCP score'!$C$3:$E$7,MATCH(AF403,'P-07 HACCP score'!$B$3:$B$7,0),MATCH('D-14 Ernst'!AB$2,'P-07 HACCP score'!$C$2:$E$2,0))</f>
        <v>0</v>
      </c>
      <c r="BW403" s="40">
        <f>INDEX('P-07 HACCP score'!$C$3:$E$7,MATCH(AG403,'P-07 HACCP score'!$B$3:$B$7,0),MATCH('D-14 Ernst'!AC$2,'P-07 HACCP score'!$C$2:$E$2,0))</f>
        <v>0</v>
      </c>
      <c r="BX403" s="40">
        <f>INDEX('P-07 HACCP score'!$C$3:$E$7,MATCH(AH403,'P-07 HACCP score'!$B$3:$B$7,0),MATCH('D-14 Ernst'!AD$2,'P-07 HACCP score'!$C$2:$E$2,0))</f>
        <v>0</v>
      </c>
    </row>
    <row r="404" spans="1:76" s="6" customFormat="1" x14ac:dyDescent="0.45">
      <c r="A404" s="84">
        <v>51190</v>
      </c>
      <c r="B404" s="40" t="s">
        <v>1038</v>
      </c>
      <c r="C404" s="40" t="s">
        <v>639</v>
      </c>
      <c r="D404" s="46" t="s">
        <v>114</v>
      </c>
      <c r="E404" s="24" t="s">
        <v>726</v>
      </c>
      <c r="F404" s="24" t="s">
        <v>32</v>
      </c>
      <c r="G404" s="24"/>
      <c r="H404" s="25"/>
      <c r="I404" s="25"/>
      <c r="J404" s="25"/>
      <c r="K404" s="25"/>
      <c r="L404" s="25"/>
      <c r="M404" s="24"/>
      <c r="N404" s="24" t="s">
        <v>43</v>
      </c>
      <c r="O404" s="24" t="s">
        <v>43</v>
      </c>
      <c r="P404" s="24"/>
      <c r="Q404" s="24" t="s">
        <v>32</v>
      </c>
      <c r="R404" s="24"/>
      <c r="S404" s="24"/>
      <c r="T404" s="24"/>
      <c r="U404" s="24"/>
      <c r="V404" s="24"/>
      <c r="W404" s="24"/>
      <c r="X404" s="24" t="s">
        <v>43</v>
      </c>
      <c r="Y404" s="24"/>
      <c r="Z404" s="24"/>
      <c r="AA404" s="24"/>
      <c r="AB404" s="24"/>
      <c r="AC404" s="24"/>
      <c r="AD404" s="24"/>
      <c r="AE404" s="24"/>
      <c r="AF404" s="24"/>
      <c r="AG404" s="24"/>
      <c r="AH404" s="24"/>
      <c r="AI404" s="33">
        <f>COUNTIF(AU404:AW404,5)+COUNTIF(BC404:BD404,5)+COUNTIF(BG404:BX404,5)+COUNTIF(AU404:AW404,9)+COUNTIF(BC404:BD404,9)+COUNTIF(BG404:BX404,9)</f>
        <v>4</v>
      </c>
      <c r="AJ404" s="33">
        <f>COUNTIF(AU404:AW404,15)+COUNTIF(BC404:BD404,15)+COUNTIF(BG404:BX404,15)+COUNTIF(AU404:AW404,25)+COUNTIF(BC404:BD404,25)+COUNTIF(BG404:BX404,25)</f>
        <v>0</v>
      </c>
      <c r="AK404" s="33" t="str">
        <f>IF(AJ404&gt;=1,"HOOG",IF(AI404&gt;=2,"MIDDEN","LAAG"))</f>
        <v>MIDDEN</v>
      </c>
      <c r="AL404" s="33" t="str">
        <f>IF(AND(AJ404=1,OR(G404="H",X404="H"),TEXT(D404,0)&lt;&gt;"4"),"J","N" )</f>
        <v>N</v>
      </c>
      <c r="AM404" s="33" t="s">
        <v>34</v>
      </c>
      <c r="AN404" s="85" t="str">
        <f>IF(OR(AM404="J",AL404="J"),"MIDDEN",AK404)</f>
        <v>MIDDEN</v>
      </c>
      <c r="AO404" s="33" t="s">
        <v>32</v>
      </c>
      <c r="AP404" s="33" t="s">
        <v>33</v>
      </c>
      <c r="AQ404" s="33" t="s">
        <v>34</v>
      </c>
      <c r="AR404" s="33" t="str">
        <f>IF(AND(AO404="H",AP404="K"),"J",IF(OR(AND(AO404="L",AP404="K",AQ404="J"),AND(AO404="H",AP404="G",AQ404="J")),"J","N"))</f>
        <v>N</v>
      </c>
      <c r="AS404" s="4" t="s">
        <v>34</v>
      </c>
      <c r="AT404" s="33" t="str">
        <f>IF(AR404="N",AN404,IF(AN404="LAAG","MIDDEN","HOOG"))</f>
        <v>MIDDEN</v>
      </c>
      <c r="AU404" s="40">
        <f>INDEX('P-07 HACCP score'!$C$3:$E$7,MATCH(E404,'P-07 HACCP score'!$B$3:$B$7,0),MATCH('D-14 Ernst'!A$2,'P-07 HACCP score'!$C$2:$E$2,0))</f>
        <v>1.5</v>
      </c>
      <c r="AV404" s="40">
        <f>INDEX('P-07 HACCP score'!$C$3:$E$7,MATCH(F404,'P-07 HACCP score'!$B$3:$B$7,0),MATCH('D-14 Ernst'!B$2,'P-07 HACCP score'!$C$2:$E$2,0))</f>
        <v>5</v>
      </c>
      <c r="AW404" s="40">
        <f>INDEX('P-07 HACCP score'!$C$3:$E$7,MATCH(G404,'P-07 HACCP score'!$B$3:$B$7,0),MATCH('D-14 Ernst'!C$2,'P-07 HACCP score'!$C$2:$E$2,0))</f>
        <v>0</v>
      </c>
      <c r="AX404" s="40">
        <f>INDEX('P-07 HACCP score'!$C$3:$E$7,MATCH(H404,'P-07 HACCP score'!$B$3:$B$7,0),MATCH('D-14 Ernst'!D$2,'P-07 HACCP score'!$C$2:$E$2,0))</f>
        <v>0</v>
      </c>
      <c r="AY404" s="40">
        <f>INDEX('P-07 HACCP score'!$C$3:$E$7,MATCH(I404,'P-07 HACCP score'!$B$3:$B$7,0),MATCH('D-14 Ernst'!E$2,'P-07 HACCP score'!$C$2:$E$2,0))</f>
        <v>0</v>
      </c>
      <c r="AZ404" s="40">
        <f>INDEX('P-07 HACCP score'!$C$3:$E$7,MATCH(J404,'P-07 HACCP score'!$B$3:$B$7,0),MATCH('D-14 Ernst'!F$2,'P-07 HACCP score'!$C$2:$E$2,0))</f>
        <v>0</v>
      </c>
      <c r="BA404" s="40">
        <f>INDEX('P-07 HACCP score'!$C$3:$E$7,MATCH(K404,'P-07 HACCP score'!$B$3:$B$7,0),MATCH('D-14 Ernst'!G$2,'P-07 HACCP score'!$C$2:$E$2,0))</f>
        <v>0</v>
      </c>
      <c r="BB404" s="40">
        <f>INDEX('P-07 HACCP score'!$C$3:$E$7,MATCH(L404,'P-07 HACCP score'!$B$3:$B$7,0),MATCH('D-14 Ernst'!H$2,'P-07 HACCP score'!$C$2:$E$2,0))</f>
        <v>0</v>
      </c>
      <c r="BC404" s="40">
        <f>INDEX('P-07 HACCP score'!$C$3:$E$7,MATCH(M404,'P-07 HACCP score'!$B$3:$B$7,0),MATCH('D-14 Ernst'!I$2,'P-07 HACCP score'!$C$2:$E$2,0))</f>
        <v>0</v>
      </c>
      <c r="BD404" s="40">
        <f>INDEX('P-07 HACCP score'!$C$3:$E$7,MATCH(N404,'P-07 HACCP score'!$B$3:$B$7,0),MATCH('D-14 Ernst'!J$2,'P-07 HACCP score'!$C$2:$E$2,0))</f>
        <v>9</v>
      </c>
      <c r="BE404" s="40">
        <f>INDEX('P-07 HACCP score'!$C$3:$E$7,MATCH(O404,'P-07 HACCP score'!$B$3:$B$7,0),MATCH('D-14 Ernst'!K$2,'P-07 HACCP score'!$C$2:$E$2,0))</f>
        <v>9</v>
      </c>
      <c r="BF404" s="40">
        <f>INDEX('P-07 HACCP score'!$C$3:$E$7,MATCH(P404,'P-07 HACCP score'!$B$3:$B$7,0),MATCH('D-14 Ernst'!L$2,'P-07 HACCP score'!$C$2:$E$2,0))</f>
        <v>0</v>
      </c>
      <c r="BG404" s="40">
        <f>INDEX('P-07 HACCP score'!$C$3:$E$7,MATCH(Q404,'P-07 HACCP score'!$B$3:$B$7,0),MATCH('D-14 Ernst'!M$2,'P-07 HACCP score'!$C$2:$E$2,0))</f>
        <v>5</v>
      </c>
      <c r="BH404" s="40">
        <f>INDEX('P-07 HACCP score'!$C$3:$E$7,MATCH(R404,'P-07 HACCP score'!$B$3:$B$7,0),MATCH('D-14 Ernst'!N$2,'P-07 HACCP score'!$C$2:$E$2,0))</f>
        <v>0</v>
      </c>
      <c r="BI404" s="40">
        <f>INDEX('P-07 HACCP score'!$C$3:$E$7,MATCH(S404,'P-07 HACCP score'!$B$3:$B$7,0),MATCH('D-14 Ernst'!O$2,'P-07 HACCP score'!$C$2:$E$2,0))</f>
        <v>0</v>
      </c>
      <c r="BJ404" s="40">
        <f>INDEX('P-07 HACCP score'!$C$3:$E$7,MATCH(T404,'P-07 HACCP score'!$B$3:$B$7,0),MATCH('D-14 Ernst'!P$2,'P-07 HACCP score'!$C$2:$E$2,0))</f>
        <v>0</v>
      </c>
      <c r="BK404" s="40">
        <f>INDEX('P-07 HACCP score'!$C$3:$E$7,MATCH(U404,'P-07 HACCP score'!$B$3:$B$7,0),MATCH('D-14 Ernst'!Q$2,'P-07 HACCP score'!$C$2:$E$2,0))</f>
        <v>0</v>
      </c>
      <c r="BL404" s="40">
        <f>INDEX('P-07 HACCP score'!$C$3:$E$7,MATCH(V404,'P-07 HACCP score'!$B$3:$B$7,0),MATCH('D-14 Ernst'!R$2,'P-07 HACCP score'!$C$2:$E$2,0))</f>
        <v>0</v>
      </c>
      <c r="BM404" s="40">
        <f>INDEX('P-07 HACCP score'!$C$3:$E$7,MATCH(W404,'P-07 HACCP score'!$B$3:$B$7,0),MATCH('D-14 Ernst'!S$2,'P-07 HACCP score'!$C$2:$E$2,0))</f>
        <v>0</v>
      </c>
      <c r="BN404" s="40">
        <f>INDEX('P-07 HACCP score'!$C$3:$E$7,MATCH(X404,'P-07 HACCP score'!$B$3:$B$7,0),MATCH('D-14 Ernst'!T$2,'P-07 HACCP score'!$C$2:$E$2,0))</f>
        <v>9</v>
      </c>
      <c r="BO404" s="40">
        <f>INDEX('P-07 HACCP score'!$C$3:$E$7,MATCH(Y404,'P-07 HACCP score'!$B$3:$B$7,0),MATCH('D-14 Ernst'!U$2,'P-07 HACCP score'!$C$2:$E$2,0))</f>
        <v>0</v>
      </c>
      <c r="BP404" s="40">
        <f>INDEX('P-07 HACCP score'!$C$3:$E$7,MATCH(Z404,'P-07 HACCP score'!$B$3:$B$7,0),MATCH('D-14 Ernst'!V$2,'P-07 HACCP score'!$C$2:$E$2,0))</f>
        <v>0</v>
      </c>
      <c r="BQ404" s="40">
        <f>INDEX('P-07 HACCP score'!$C$3:$E$7,MATCH(AA404,'P-07 HACCP score'!$B$3:$B$7,0),MATCH('D-14 Ernst'!W$2,'P-07 HACCP score'!$C$2:$E$2,0))</f>
        <v>0</v>
      </c>
      <c r="BR404" s="40">
        <f>INDEX('P-07 HACCP score'!$C$3:$E$7,MATCH(AB404,'P-07 HACCP score'!$B$3:$B$7,0),MATCH('D-14 Ernst'!X$2,'P-07 HACCP score'!$C$2:$E$2,0))</f>
        <v>0</v>
      </c>
      <c r="BS404" s="40">
        <f>INDEX('P-07 HACCP score'!$C$3:$E$7,MATCH(AC404,'P-07 HACCP score'!$B$3:$B$7,0),MATCH('D-14 Ernst'!Y$2,'P-07 HACCP score'!$C$2:$E$2,0))</f>
        <v>0</v>
      </c>
      <c r="BT404" s="40">
        <f>INDEX('P-07 HACCP score'!$C$3:$E$7,MATCH(AD404,'P-07 HACCP score'!$B$3:$B$7,0),MATCH('D-14 Ernst'!Z$2,'P-07 HACCP score'!$C$2:$E$2,0))</f>
        <v>0</v>
      </c>
      <c r="BU404" s="40">
        <f>INDEX('P-07 HACCP score'!$C$3:$E$7,MATCH(AE404,'P-07 HACCP score'!$B$3:$B$7,0),MATCH('D-14 Ernst'!AA$2,'P-07 HACCP score'!$C$2:$E$2,0))</f>
        <v>0</v>
      </c>
      <c r="BV404" s="40">
        <f>INDEX('P-07 HACCP score'!$C$3:$E$7,MATCH(AF404,'P-07 HACCP score'!$B$3:$B$7,0),MATCH('D-14 Ernst'!AB$2,'P-07 HACCP score'!$C$2:$E$2,0))</f>
        <v>0</v>
      </c>
      <c r="BW404" s="40">
        <f>INDEX('P-07 HACCP score'!$C$3:$E$7,MATCH(AG404,'P-07 HACCP score'!$B$3:$B$7,0),MATCH('D-14 Ernst'!AC$2,'P-07 HACCP score'!$C$2:$E$2,0))</f>
        <v>0</v>
      </c>
      <c r="BX404" s="40">
        <f>INDEX('P-07 HACCP score'!$C$3:$E$7,MATCH(AH404,'P-07 HACCP score'!$B$3:$B$7,0),MATCH('D-14 Ernst'!AD$2,'P-07 HACCP score'!$C$2:$E$2,0))</f>
        <v>0</v>
      </c>
    </row>
    <row r="405" spans="1:76" s="6" customFormat="1" x14ac:dyDescent="0.45">
      <c r="A405" s="87">
        <v>51191</v>
      </c>
      <c r="B405" s="40" t="s">
        <v>1039</v>
      </c>
      <c r="C405" s="40" t="s">
        <v>639</v>
      </c>
      <c r="D405" s="46">
        <v>2</v>
      </c>
      <c r="E405" s="24"/>
      <c r="F405" s="24" t="s">
        <v>32</v>
      </c>
      <c r="G405" s="24"/>
      <c r="H405" s="25"/>
      <c r="I405" s="25"/>
      <c r="J405" s="25"/>
      <c r="K405" s="25"/>
      <c r="L405" s="25"/>
      <c r="M405" s="24"/>
      <c r="N405" s="24" t="s">
        <v>43</v>
      </c>
      <c r="O405" s="24" t="s">
        <v>43</v>
      </c>
      <c r="P405" s="24"/>
      <c r="Q405" s="24" t="s">
        <v>32</v>
      </c>
      <c r="R405" s="24"/>
      <c r="S405" s="24"/>
      <c r="T405" s="24"/>
      <c r="U405" s="24"/>
      <c r="V405" s="24"/>
      <c r="W405" s="24"/>
      <c r="X405" s="24" t="s">
        <v>43</v>
      </c>
      <c r="Y405" s="24"/>
      <c r="Z405" s="24"/>
      <c r="AA405" s="24"/>
      <c r="AB405" s="24"/>
      <c r="AC405" s="24"/>
      <c r="AD405" s="24"/>
      <c r="AE405" s="24"/>
      <c r="AF405" s="24"/>
      <c r="AG405" s="24"/>
      <c r="AH405" s="24"/>
      <c r="AI405" s="33">
        <f>COUNTIF(AU405:AW405,5)+COUNTIF(BC405:BD405,5)+COUNTIF(BG405:BX405,5)+COUNTIF(AU405:AW405,9)+COUNTIF(BC405:BD405,9)+COUNTIF(BG405:BX405,9)</f>
        <v>4</v>
      </c>
      <c r="AJ405" s="33">
        <f>COUNTIF(AU405:AW405,15)+COUNTIF(BC405:BD405,15)+COUNTIF(BG405:BX405,15)+COUNTIF(AU405:AW405,25)+COUNTIF(BC405:BD405,25)+COUNTIF(BG405:BX405,25)</f>
        <v>0</v>
      </c>
      <c r="AK405" s="33" t="str">
        <f>IF(AJ405&gt;=1,"HOOG",IF(AI405&gt;=2,"MIDDEN","LAAG"))</f>
        <v>MIDDEN</v>
      </c>
      <c r="AL405" s="33" t="str">
        <f>IF(AND(AJ405=1,OR(G405="H",X405="H"),TEXT(D405,0)&lt;&gt;"4"),"J","N" )</f>
        <v>N</v>
      </c>
      <c r="AM405" s="33" t="s">
        <v>34</v>
      </c>
      <c r="AN405" s="85" t="str">
        <f>IF(OR(AM405="J",AL405="J"),"MIDDEN",AK405)</f>
        <v>MIDDEN</v>
      </c>
      <c r="AO405" s="33" t="s">
        <v>32</v>
      </c>
      <c r="AP405" s="33" t="s">
        <v>33</v>
      </c>
      <c r="AQ405" s="33" t="s">
        <v>34</v>
      </c>
      <c r="AR405" s="33" t="str">
        <f>IF(AND(AO405="H",AP405="K"),"J",IF(OR(AND(AO405="L",AP405="K",AQ405="J"),AND(AO405="H",AP405="G",AQ405="J")),"J","N"))</f>
        <v>N</v>
      </c>
      <c r="AS405" s="4" t="s">
        <v>112</v>
      </c>
      <c r="AT405" s="33" t="str">
        <f>IF(AR405="N",AN405,IF(AN405="LAAG","MIDDEN","HOOG"))</f>
        <v>MIDDEN</v>
      </c>
      <c r="AU405" s="40">
        <f>INDEX('P-07 HACCP score'!$C$3:$E$7,MATCH(E405,'P-07 HACCP score'!$B$3:$B$7,0),MATCH('D-14 Ernst'!A$2,'P-07 HACCP score'!$C$2:$E$2,0))</f>
        <v>0</v>
      </c>
      <c r="AV405" s="40">
        <f>INDEX('P-07 HACCP score'!$C$3:$E$7,MATCH(F405,'P-07 HACCP score'!$B$3:$B$7,0),MATCH('D-14 Ernst'!B$2,'P-07 HACCP score'!$C$2:$E$2,0))</f>
        <v>5</v>
      </c>
      <c r="AW405" s="40">
        <f>INDEX('P-07 HACCP score'!$C$3:$E$7,MATCH(G405,'P-07 HACCP score'!$B$3:$B$7,0),MATCH('D-14 Ernst'!C$2,'P-07 HACCP score'!$C$2:$E$2,0))</f>
        <v>0</v>
      </c>
      <c r="AX405" s="40">
        <f>INDEX('P-07 HACCP score'!$C$3:$E$7,MATCH(H405,'P-07 HACCP score'!$B$3:$B$7,0),MATCH('D-14 Ernst'!D$2,'P-07 HACCP score'!$C$2:$E$2,0))</f>
        <v>0</v>
      </c>
      <c r="AY405" s="40">
        <f>INDEX('P-07 HACCP score'!$C$3:$E$7,MATCH(I405,'P-07 HACCP score'!$B$3:$B$7,0),MATCH('D-14 Ernst'!E$2,'P-07 HACCP score'!$C$2:$E$2,0))</f>
        <v>0</v>
      </c>
      <c r="AZ405" s="40">
        <f>INDEX('P-07 HACCP score'!$C$3:$E$7,MATCH(J405,'P-07 HACCP score'!$B$3:$B$7,0),MATCH('D-14 Ernst'!F$2,'P-07 HACCP score'!$C$2:$E$2,0))</f>
        <v>0</v>
      </c>
      <c r="BA405" s="40">
        <f>INDEX('P-07 HACCP score'!$C$3:$E$7,MATCH(K405,'P-07 HACCP score'!$B$3:$B$7,0),MATCH('D-14 Ernst'!G$2,'P-07 HACCP score'!$C$2:$E$2,0))</f>
        <v>0</v>
      </c>
      <c r="BB405" s="40">
        <f>INDEX('P-07 HACCP score'!$C$3:$E$7,MATCH(L405,'P-07 HACCP score'!$B$3:$B$7,0),MATCH('D-14 Ernst'!H$2,'P-07 HACCP score'!$C$2:$E$2,0))</f>
        <v>0</v>
      </c>
      <c r="BC405" s="40">
        <f>INDEX('P-07 HACCP score'!$C$3:$E$7,MATCH(M405,'P-07 HACCP score'!$B$3:$B$7,0),MATCH('D-14 Ernst'!I$2,'P-07 HACCP score'!$C$2:$E$2,0))</f>
        <v>0</v>
      </c>
      <c r="BD405" s="40">
        <f>INDEX('P-07 HACCP score'!$C$3:$E$7,MATCH(N405,'P-07 HACCP score'!$B$3:$B$7,0),MATCH('D-14 Ernst'!J$2,'P-07 HACCP score'!$C$2:$E$2,0))</f>
        <v>9</v>
      </c>
      <c r="BE405" s="40">
        <f>INDEX('P-07 HACCP score'!$C$3:$E$7,MATCH(O405,'P-07 HACCP score'!$B$3:$B$7,0),MATCH('D-14 Ernst'!K$2,'P-07 HACCP score'!$C$2:$E$2,0))</f>
        <v>9</v>
      </c>
      <c r="BF405" s="40">
        <f>INDEX('P-07 HACCP score'!$C$3:$E$7,MATCH(P405,'P-07 HACCP score'!$B$3:$B$7,0),MATCH('D-14 Ernst'!L$2,'P-07 HACCP score'!$C$2:$E$2,0))</f>
        <v>0</v>
      </c>
      <c r="BG405" s="40">
        <f>INDEX('P-07 HACCP score'!$C$3:$E$7,MATCH(Q405,'P-07 HACCP score'!$B$3:$B$7,0),MATCH('D-14 Ernst'!M$2,'P-07 HACCP score'!$C$2:$E$2,0))</f>
        <v>5</v>
      </c>
      <c r="BH405" s="40">
        <f>INDEX('P-07 HACCP score'!$C$3:$E$7,MATCH(R405,'P-07 HACCP score'!$B$3:$B$7,0),MATCH('D-14 Ernst'!N$2,'P-07 HACCP score'!$C$2:$E$2,0))</f>
        <v>0</v>
      </c>
      <c r="BI405" s="40">
        <f>INDEX('P-07 HACCP score'!$C$3:$E$7,MATCH(S405,'P-07 HACCP score'!$B$3:$B$7,0),MATCH('D-14 Ernst'!O$2,'P-07 HACCP score'!$C$2:$E$2,0))</f>
        <v>0</v>
      </c>
      <c r="BJ405" s="40">
        <f>INDEX('P-07 HACCP score'!$C$3:$E$7,MATCH(T405,'P-07 HACCP score'!$B$3:$B$7,0),MATCH('D-14 Ernst'!P$2,'P-07 HACCP score'!$C$2:$E$2,0))</f>
        <v>0</v>
      </c>
      <c r="BK405" s="40">
        <f>INDEX('P-07 HACCP score'!$C$3:$E$7,MATCH(U405,'P-07 HACCP score'!$B$3:$B$7,0),MATCH('D-14 Ernst'!Q$2,'P-07 HACCP score'!$C$2:$E$2,0))</f>
        <v>0</v>
      </c>
      <c r="BL405" s="40">
        <f>INDEX('P-07 HACCP score'!$C$3:$E$7,MATCH(V405,'P-07 HACCP score'!$B$3:$B$7,0),MATCH('D-14 Ernst'!R$2,'P-07 HACCP score'!$C$2:$E$2,0))</f>
        <v>0</v>
      </c>
      <c r="BM405" s="40">
        <f>INDEX('P-07 HACCP score'!$C$3:$E$7,MATCH(W405,'P-07 HACCP score'!$B$3:$B$7,0),MATCH('D-14 Ernst'!S$2,'P-07 HACCP score'!$C$2:$E$2,0))</f>
        <v>0</v>
      </c>
      <c r="BN405" s="40">
        <f>INDEX('P-07 HACCP score'!$C$3:$E$7,MATCH(X405,'P-07 HACCP score'!$B$3:$B$7,0),MATCH('D-14 Ernst'!T$2,'P-07 HACCP score'!$C$2:$E$2,0))</f>
        <v>9</v>
      </c>
      <c r="BO405" s="40">
        <f>INDEX('P-07 HACCP score'!$C$3:$E$7,MATCH(Y405,'P-07 HACCP score'!$B$3:$B$7,0),MATCH('D-14 Ernst'!U$2,'P-07 HACCP score'!$C$2:$E$2,0))</f>
        <v>0</v>
      </c>
      <c r="BP405" s="40">
        <f>INDEX('P-07 HACCP score'!$C$3:$E$7,MATCH(Z405,'P-07 HACCP score'!$B$3:$B$7,0),MATCH('D-14 Ernst'!V$2,'P-07 HACCP score'!$C$2:$E$2,0))</f>
        <v>0</v>
      </c>
      <c r="BQ405" s="40">
        <f>INDEX('P-07 HACCP score'!$C$3:$E$7,MATCH(AA405,'P-07 HACCP score'!$B$3:$B$7,0),MATCH('D-14 Ernst'!W$2,'P-07 HACCP score'!$C$2:$E$2,0))</f>
        <v>0</v>
      </c>
      <c r="BR405" s="40">
        <f>INDEX('P-07 HACCP score'!$C$3:$E$7,MATCH(AB405,'P-07 HACCP score'!$B$3:$B$7,0),MATCH('D-14 Ernst'!X$2,'P-07 HACCP score'!$C$2:$E$2,0))</f>
        <v>0</v>
      </c>
      <c r="BS405" s="40">
        <f>INDEX('P-07 HACCP score'!$C$3:$E$7,MATCH(AC405,'P-07 HACCP score'!$B$3:$B$7,0),MATCH('D-14 Ernst'!Y$2,'P-07 HACCP score'!$C$2:$E$2,0))</f>
        <v>0</v>
      </c>
      <c r="BT405" s="40">
        <f>INDEX('P-07 HACCP score'!$C$3:$E$7,MATCH(AD405,'P-07 HACCP score'!$B$3:$B$7,0),MATCH('D-14 Ernst'!Z$2,'P-07 HACCP score'!$C$2:$E$2,0))</f>
        <v>0</v>
      </c>
      <c r="BU405" s="40">
        <f>INDEX('P-07 HACCP score'!$C$3:$E$7,MATCH(AE405,'P-07 HACCP score'!$B$3:$B$7,0),MATCH('D-14 Ernst'!AA$2,'P-07 HACCP score'!$C$2:$E$2,0))</f>
        <v>0</v>
      </c>
      <c r="BV405" s="40">
        <f>INDEX('P-07 HACCP score'!$C$3:$E$7,MATCH(AF405,'P-07 HACCP score'!$B$3:$B$7,0),MATCH('D-14 Ernst'!AB$2,'P-07 HACCP score'!$C$2:$E$2,0))</f>
        <v>0</v>
      </c>
      <c r="BW405" s="40">
        <f>INDEX('P-07 HACCP score'!$C$3:$E$7,MATCH(AG405,'P-07 HACCP score'!$B$3:$B$7,0),MATCH('D-14 Ernst'!AC$2,'P-07 HACCP score'!$C$2:$E$2,0))</f>
        <v>0</v>
      </c>
      <c r="BX405" s="40">
        <f>INDEX('P-07 HACCP score'!$C$3:$E$7,MATCH(AH405,'P-07 HACCP score'!$B$3:$B$7,0),MATCH('D-14 Ernst'!AD$2,'P-07 HACCP score'!$C$2:$E$2,0))</f>
        <v>0</v>
      </c>
    </row>
    <row r="406" spans="1:76" s="6" customFormat="1" x14ac:dyDescent="0.45">
      <c r="A406" s="84">
        <v>53160</v>
      </c>
      <c r="B406" s="40" t="s">
        <v>367</v>
      </c>
      <c r="C406" s="40" t="s">
        <v>628</v>
      </c>
      <c r="D406" s="46" t="s">
        <v>114</v>
      </c>
      <c r="E406" s="24" t="s">
        <v>32</v>
      </c>
      <c r="F406" s="24"/>
      <c r="G406" s="24"/>
      <c r="H406" s="25"/>
      <c r="I406" s="25"/>
      <c r="J406" s="25"/>
      <c r="K406" s="25"/>
      <c r="L406" s="25"/>
      <c r="M406" s="24"/>
      <c r="N406" s="24"/>
      <c r="O406" s="24"/>
      <c r="P406" s="24"/>
      <c r="Q406" s="24" t="s">
        <v>32</v>
      </c>
      <c r="R406" s="24" t="s">
        <v>32</v>
      </c>
      <c r="S406" s="43" t="s">
        <v>726</v>
      </c>
      <c r="T406" s="24" t="s">
        <v>32</v>
      </c>
      <c r="U406" s="24"/>
      <c r="V406" s="24"/>
      <c r="W406" s="24"/>
      <c r="X406" s="24"/>
      <c r="Y406" s="24"/>
      <c r="Z406" s="24"/>
      <c r="AA406" s="24"/>
      <c r="AB406" s="24"/>
      <c r="AC406" s="24"/>
      <c r="AD406" s="24"/>
      <c r="AE406" s="24"/>
      <c r="AF406" s="24"/>
      <c r="AG406" s="24"/>
      <c r="AH406" s="24"/>
      <c r="AI406" s="33">
        <f>COUNTIF(AU406:AW406,5)+COUNTIF(BC406:BD406,5)+COUNTIF(BG406:BX406,5)+COUNTIF(AU406:AW406,9)+COUNTIF(BC406:BD406,9)+COUNTIF(BG406:BX406,9)</f>
        <v>1</v>
      </c>
      <c r="AJ406" s="33">
        <f>COUNTIF(AU406:AW406,15)+COUNTIF(BC406:BD406,15)+COUNTIF(BG406:BX406,15)+COUNTIF(AU406:AW406,25)+COUNTIF(BC406:BD406,25)+COUNTIF(BG406:BX406,25)</f>
        <v>0</v>
      </c>
      <c r="AK406" s="33" t="str">
        <f>IF(AJ406&gt;=1,"HOOG",IF(AI406&gt;=2,"MIDDEN","LAAG"))</f>
        <v>LAAG</v>
      </c>
      <c r="AL406" s="33" t="str">
        <f>IF(AND(AJ406=1,OR(G406="H",X406="H"),TEXT(D406,0)&lt;&gt;"4"),"J","N" )</f>
        <v>N</v>
      </c>
      <c r="AM406" s="4" t="s">
        <v>112</v>
      </c>
      <c r="AN406" s="85" t="str">
        <f>IF(OR(AM406="J",AL406="J"),"MIDDEN",AK406)</f>
        <v>MIDDEN</v>
      </c>
      <c r="AO406" s="33" t="s">
        <v>35</v>
      </c>
      <c r="AP406" s="33" t="s">
        <v>33</v>
      </c>
      <c r="AQ406" s="33" t="s">
        <v>34</v>
      </c>
      <c r="AR406" s="33" t="str">
        <f>IF(AND(AO406="H",AP406="K"),"J",IF(OR(AND(AO406="L",AP406="K",AQ406="J"),AND(AO406="H",AP406="G",AQ406="J")),"J","N"))</f>
        <v>J</v>
      </c>
      <c r="AS406" s="4" t="s">
        <v>112</v>
      </c>
      <c r="AT406" s="33" t="str">
        <f>IF(AR406="N",AN406,IF(AN406="LAAG","MIDDEN","HOOG"))</f>
        <v>HOOG</v>
      </c>
      <c r="AU406" s="40">
        <f>INDEX('P-07 HACCP score'!$C$3:$E$7,MATCH(E406,'P-07 HACCP score'!$B$3:$B$7,0),MATCH('D-14 Ernst'!A$2,'P-07 HACCP score'!$C$2:$E$2,0))</f>
        <v>3</v>
      </c>
      <c r="AV406" s="40">
        <f>INDEX('P-07 HACCP score'!$C$3:$E$7,MATCH(F406,'P-07 HACCP score'!$B$3:$B$7,0),MATCH('D-14 Ernst'!B$2,'P-07 HACCP score'!$C$2:$E$2,0))</f>
        <v>0</v>
      </c>
      <c r="AW406" s="40">
        <f>INDEX('P-07 HACCP score'!$C$3:$E$7,MATCH(G406,'P-07 HACCP score'!$B$3:$B$7,0),MATCH('D-14 Ernst'!C$2,'P-07 HACCP score'!$C$2:$E$2,0))</f>
        <v>0</v>
      </c>
      <c r="AX406" s="40">
        <f>INDEX('P-07 HACCP score'!$C$3:$E$7,MATCH(H406,'P-07 HACCP score'!$B$3:$B$7,0),MATCH('D-14 Ernst'!D$2,'P-07 HACCP score'!$C$2:$E$2,0))</f>
        <v>0</v>
      </c>
      <c r="AY406" s="40">
        <f>INDEX('P-07 HACCP score'!$C$3:$E$7,MATCH(I406,'P-07 HACCP score'!$B$3:$B$7,0),MATCH('D-14 Ernst'!E$2,'P-07 HACCP score'!$C$2:$E$2,0))</f>
        <v>0</v>
      </c>
      <c r="AZ406" s="40">
        <f>INDEX('P-07 HACCP score'!$C$3:$E$7,MATCH(J406,'P-07 HACCP score'!$B$3:$B$7,0),MATCH('D-14 Ernst'!F$2,'P-07 HACCP score'!$C$2:$E$2,0))</f>
        <v>0</v>
      </c>
      <c r="BA406" s="40">
        <f>INDEX('P-07 HACCP score'!$C$3:$E$7,MATCH(K406,'P-07 HACCP score'!$B$3:$B$7,0),MATCH('D-14 Ernst'!G$2,'P-07 HACCP score'!$C$2:$E$2,0))</f>
        <v>0</v>
      </c>
      <c r="BB406" s="40">
        <f>INDEX('P-07 HACCP score'!$C$3:$E$7,MATCH(L406,'P-07 HACCP score'!$B$3:$B$7,0),MATCH('D-14 Ernst'!H$2,'P-07 HACCP score'!$C$2:$E$2,0))</f>
        <v>0</v>
      </c>
      <c r="BC406" s="40">
        <f>INDEX('P-07 HACCP score'!$C$3:$E$7,MATCH(M406,'P-07 HACCP score'!$B$3:$B$7,0),MATCH('D-14 Ernst'!I$2,'P-07 HACCP score'!$C$2:$E$2,0))</f>
        <v>0</v>
      </c>
      <c r="BD406" s="40">
        <f>INDEX('P-07 HACCP score'!$C$3:$E$7,MATCH(N406,'P-07 HACCP score'!$B$3:$B$7,0),MATCH('D-14 Ernst'!J$2,'P-07 HACCP score'!$C$2:$E$2,0))</f>
        <v>0</v>
      </c>
      <c r="BE406" s="40">
        <f>INDEX('P-07 HACCP score'!$C$3:$E$7,MATCH(O406,'P-07 HACCP score'!$B$3:$B$7,0),MATCH('D-14 Ernst'!K$2,'P-07 HACCP score'!$C$2:$E$2,0))</f>
        <v>0</v>
      </c>
      <c r="BF406" s="40">
        <f>INDEX('P-07 HACCP score'!$C$3:$E$7,MATCH(P406,'P-07 HACCP score'!$B$3:$B$7,0),MATCH('D-14 Ernst'!L$2,'P-07 HACCP score'!$C$2:$E$2,0))</f>
        <v>0</v>
      </c>
      <c r="BG406" s="40">
        <f>INDEX('P-07 HACCP score'!$C$3:$E$7,MATCH(Q406,'P-07 HACCP score'!$B$3:$B$7,0),MATCH('D-14 Ernst'!M$2,'P-07 HACCP score'!$C$2:$E$2,0))</f>
        <v>5</v>
      </c>
      <c r="BH406" s="40">
        <f>INDEX('P-07 HACCP score'!$C$3:$E$7,MATCH(R406,'P-07 HACCP score'!$B$3:$B$7,0),MATCH('D-14 Ernst'!N$2,'P-07 HACCP score'!$C$2:$E$2,0))</f>
        <v>1</v>
      </c>
      <c r="BI406" s="40">
        <f>INDEX('P-07 HACCP score'!$C$3:$E$7,MATCH(S406,'P-07 HACCP score'!$B$3:$B$7,0),MATCH('D-14 Ernst'!O$2,'P-07 HACCP score'!$C$2:$E$2,0))</f>
        <v>1.5</v>
      </c>
      <c r="BJ406" s="40">
        <f>INDEX('P-07 HACCP score'!$C$3:$E$7,MATCH(T406,'P-07 HACCP score'!$B$3:$B$7,0),MATCH('D-14 Ernst'!P$2,'P-07 HACCP score'!$C$2:$E$2,0))</f>
        <v>3</v>
      </c>
      <c r="BK406" s="40">
        <f>INDEX('P-07 HACCP score'!$C$3:$E$7,MATCH(U406,'P-07 HACCP score'!$B$3:$B$7,0),MATCH('D-14 Ernst'!Q$2,'P-07 HACCP score'!$C$2:$E$2,0))</f>
        <v>0</v>
      </c>
      <c r="BL406" s="40">
        <f>INDEX('P-07 HACCP score'!$C$3:$E$7,MATCH(V406,'P-07 HACCP score'!$B$3:$B$7,0),MATCH('D-14 Ernst'!R$2,'P-07 HACCP score'!$C$2:$E$2,0))</f>
        <v>0</v>
      </c>
      <c r="BM406" s="40">
        <f>INDEX('P-07 HACCP score'!$C$3:$E$7,MATCH(W406,'P-07 HACCP score'!$B$3:$B$7,0),MATCH('D-14 Ernst'!S$2,'P-07 HACCP score'!$C$2:$E$2,0))</f>
        <v>0</v>
      </c>
      <c r="BN406" s="40">
        <f>INDEX('P-07 HACCP score'!$C$3:$E$7,MATCH(X406,'P-07 HACCP score'!$B$3:$B$7,0),MATCH('D-14 Ernst'!T$2,'P-07 HACCP score'!$C$2:$E$2,0))</f>
        <v>0</v>
      </c>
      <c r="BO406" s="40">
        <f>INDEX('P-07 HACCP score'!$C$3:$E$7,MATCH(Y406,'P-07 HACCP score'!$B$3:$B$7,0),MATCH('D-14 Ernst'!U$2,'P-07 HACCP score'!$C$2:$E$2,0))</f>
        <v>0</v>
      </c>
      <c r="BP406" s="40">
        <f>INDEX('P-07 HACCP score'!$C$3:$E$7,MATCH(Z406,'P-07 HACCP score'!$B$3:$B$7,0),MATCH('D-14 Ernst'!V$2,'P-07 HACCP score'!$C$2:$E$2,0))</f>
        <v>0</v>
      </c>
      <c r="BQ406" s="40">
        <f>INDEX('P-07 HACCP score'!$C$3:$E$7,MATCH(AA406,'P-07 HACCP score'!$B$3:$B$7,0),MATCH('D-14 Ernst'!W$2,'P-07 HACCP score'!$C$2:$E$2,0))</f>
        <v>0</v>
      </c>
      <c r="BR406" s="40">
        <f>INDEX('P-07 HACCP score'!$C$3:$E$7,MATCH(AB406,'P-07 HACCP score'!$B$3:$B$7,0),MATCH('D-14 Ernst'!X$2,'P-07 HACCP score'!$C$2:$E$2,0))</f>
        <v>0</v>
      </c>
      <c r="BS406" s="40">
        <f>INDEX('P-07 HACCP score'!$C$3:$E$7,MATCH(AC406,'P-07 HACCP score'!$B$3:$B$7,0),MATCH('D-14 Ernst'!Y$2,'P-07 HACCP score'!$C$2:$E$2,0))</f>
        <v>0</v>
      </c>
      <c r="BT406" s="40">
        <f>INDEX('P-07 HACCP score'!$C$3:$E$7,MATCH(AD406,'P-07 HACCP score'!$B$3:$B$7,0),MATCH('D-14 Ernst'!Z$2,'P-07 HACCP score'!$C$2:$E$2,0))</f>
        <v>0</v>
      </c>
      <c r="BU406" s="40">
        <f>INDEX('P-07 HACCP score'!$C$3:$E$7,MATCH(AE406,'P-07 HACCP score'!$B$3:$B$7,0),MATCH('D-14 Ernst'!AA$2,'P-07 HACCP score'!$C$2:$E$2,0))</f>
        <v>0</v>
      </c>
      <c r="BV406" s="40">
        <f>INDEX('P-07 HACCP score'!$C$3:$E$7,MATCH(AF406,'P-07 HACCP score'!$B$3:$B$7,0),MATCH('D-14 Ernst'!AB$2,'P-07 HACCP score'!$C$2:$E$2,0))</f>
        <v>0</v>
      </c>
      <c r="BW406" s="40">
        <f>INDEX('P-07 HACCP score'!$C$3:$E$7,MATCH(AG406,'P-07 HACCP score'!$B$3:$B$7,0),MATCH('D-14 Ernst'!AC$2,'P-07 HACCP score'!$C$2:$E$2,0))</f>
        <v>0</v>
      </c>
      <c r="BX406" s="40">
        <f>INDEX('P-07 HACCP score'!$C$3:$E$7,MATCH(AH406,'P-07 HACCP score'!$B$3:$B$7,0),MATCH('D-14 Ernst'!AD$2,'P-07 HACCP score'!$C$2:$E$2,0))</f>
        <v>0</v>
      </c>
    </row>
    <row r="407" spans="1:76" x14ac:dyDescent="0.45">
      <c r="A407" s="84">
        <v>53161</v>
      </c>
      <c r="B407" s="40" t="s">
        <v>735</v>
      </c>
      <c r="C407" s="40" t="s">
        <v>628</v>
      </c>
      <c r="D407" s="46" t="s">
        <v>114</v>
      </c>
      <c r="E407" s="24" t="s">
        <v>32</v>
      </c>
      <c r="H407" s="25"/>
      <c r="I407" s="25"/>
      <c r="J407" s="25"/>
      <c r="K407" s="25"/>
      <c r="L407" s="25"/>
      <c r="Q407" s="24" t="s">
        <v>32</v>
      </c>
      <c r="R407" s="24" t="s">
        <v>32</v>
      </c>
      <c r="S407" s="43" t="s">
        <v>726</v>
      </c>
      <c r="T407" s="24" t="s">
        <v>32</v>
      </c>
      <c r="AI407" s="33">
        <f>COUNTIF(AU407:AW407,5)+COUNTIF(BC407:BD407,5)+COUNTIF(BG407:BX407,5)+COUNTIF(AU407:AW407,9)+COUNTIF(BC407:BD407,9)+COUNTIF(BG407:BX407,9)</f>
        <v>1</v>
      </c>
      <c r="AJ407" s="33">
        <f>COUNTIF(AU407:AW407,15)+COUNTIF(BC407:BD407,15)+COUNTIF(BG407:BX407,15)+COUNTIF(AU407:AW407,25)+COUNTIF(BC407:BD407,25)+COUNTIF(BG407:BX407,25)</f>
        <v>0</v>
      </c>
      <c r="AK407" s="33" t="str">
        <f>IF(AJ407&gt;=1,"HOOG",IF(AI407&gt;=2,"MIDDEN","LAAG"))</f>
        <v>LAAG</v>
      </c>
      <c r="AL407" s="33" t="str">
        <f>IF(AND(AJ407=1,OR(G407="H",X407="H"),TEXT(D407,0)&lt;&gt;"4"),"J","N" )</f>
        <v>N</v>
      </c>
      <c r="AM407" s="33" t="s">
        <v>34</v>
      </c>
      <c r="AN407" s="85" t="str">
        <f>IF(OR(AM407="J",AL407="J"),"MIDDEN",AK407)</f>
        <v>LAAG</v>
      </c>
      <c r="AO407" s="33" t="s">
        <v>32</v>
      </c>
      <c r="AP407" s="33" t="s">
        <v>36</v>
      </c>
      <c r="AQ407" s="33" t="s">
        <v>34</v>
      </c>
      <c r="AR407" s="33" t="str">
        <f>IF(AND(AO407="H",AP407="K"),"J",IF(OR(AND(AO407="L",AP407="K",AQ407="J"),AND(AO407="H",AP407="G",AQ407="J")),"J","N"))</f>
        <v>N</v>
      </c>
      <c r="AS407" s="4" t="s">
        <v>34</v>
      </c>
      <c r="AT407" s="33" t="str">
        <f>IF(AR407="N",AN407,IF(AN407="LAAG","MIDDEN","HOOG"))</f>
        <v>LAAG</v>
      </c>
      <c r="AU407" s="40">
        <f>INDEX('P-07 HACCP score'!$C$3:$E$7,MATCH(E407,'P-07 HACCP score'!$B$3:$B$7,0),MATCH('D-14 Ernst'!A$2,'P-07 HACCP score'!$C$2:$E$2,0))</f>
        <v>3</v>
      </c>
      <c r="AV407" s="40">
        <f>INDEX('P-07 HACCP score'!$C$3:$E$7,MATCH(F407,'P-07 HACCP score'!$B$3:$B$7,0),MATCH('D-14 Ernst'!B$2,'P-07 HACCP score'!$C$2:$E$2,0))</f>
        <v>0</v>
      </c>
      <c r="AW407" s="40">
        <f>INDEX('P-07 HACCP score'!$C$3:$E$7,MATCH(G407,'P-07 HACCP score'!$B$3:$B$7,0),MATCH('D-14 Ernst'!C$2,'P-07 HACCP score'!$C$2:$E$2,0))</f>
        <v>0</v>
      </c>
      <c r="AX407" s="40">
        <f>INDEX('P-07 HACCP score'!$C$3:$E$7,MATCH(H407,'P-07 HACCP score'!$B$3:$B$7,0),MATCH('D-14 Ernst'!D$2,'P-07 HACCP score'!$C$2:$E$2,0))</f>
        <v>0</v>
      </c>
      <c r="AY407" s="40">
        <f>INDEX('P-07 HACCP score'!$C$3:$E$7,MATCH(I407,'P-07 HACCP score'!$B$3:$B$7,0),MATCH('D-14 Ernst'!E$2,'P-07 HACCP score'!$C$2:$E$2,0))</f>
        <v>0</v>
      </c>
      <c r="AZ407" s="40">
        <f>INDEX('P-07 HACCP score'!$C$3:$E$7,MATCH(J407,'P-07 HACCP score'!$B$3:$B$7,0),MATCH('D-14 Ernst'!F$2,'P-07 HACCP score'!$C$2:$E$2,0))</f>
        <v>0</v>
      </c>
      <c r="BA407" s="40">
        <f>INDEX('P-07 HACCP score'!$C$3:$E$7,MATCH(K407,'P-07 HACCP score'!$B$3:$B$7,0),MATCH('D-14 Ernst'!G$2,'P-07 HACCP score'!$C$2:$E$2,0))</f>
        <v>0</v>
      </c>
      <c r="BB407" s="40">
        <f>INDEX('P-07 HACCP score'!$C$3:$E$7,MATCH(L407,'P-07 HACCP score'!$B$3:$B$7,0),MATCH('D-14 Ernst'!H$2,'P-07 HACCP score'!$C$2:$E$2,0))</f>
        <v>0</v>
      </c>
      <c r="BC407" s="40">
        <f>INDEX('P-07 HACCP score'!$C$3:$E$7,MATCH(M407,'P-07 HACCP score'!$B$3:$B$7,0),MATCH('D-14 Ernst'!I$2,'P-07 HACCP score'!$C$2:$E$2,0))</f>
        <v>0</v>
      </c>
      <c r="BD407" s="40">
        <f>INDEX('P-07 HACCP score'!$C$3:$E$7,MATCH(N407,'P-07 HACCP score'!$B$3:$B$7,0),MATCH('D-14 Ernst'!J$2,'P-07 HACCP score'!$C$2:$E$2,0))</f>
        <v>0</v>
      </c>
      <c r="BE407" s="40">
        <f>INDEX('P-07 HACCP score'!$C$3:$E$7,MATCH(O407,'P-07 HACCP score'!$B$3:$B$7,0),MATCH('D-14 Ernst'!K$2,'P-07 HACCP score'!$C$2:$E$2,0))</f>
        <v>0</v>
      </c>
      <c r="BF407" s="40">
        <f>INDEX('P-07 HACCP score'!$C$3:$E$7,MATCH(P407,'P-07 HACCP score'!$B$3:$B$7,0),MATCH('D-14 Ernst'!L$2,'P-07 HACCP score'!$C$2:$E$2,0))</f>
        <v>0</v>
      </c>
      <c r="BG407" s="40">
        <f>INDEX('P-07 HACCP score'!$C$3:$E$7,MATCH(Q407,'P-07 HACCP score'!$B$3:$B$7,0),MATCH('D-14 Ernst'!M$2,'P-07 HACCP score'!$C$2:$E$2,0))</f>
        <v>5</v>
      </c>
      <c r="BH407" s="40">
        <f>INDEX('P-07 HACCP score'!$C$3:$E$7,MATCH(R407,'P-07 HACCP score'!$B$3:$B$7,0),MATCH('D-14 Ernst'!N$2,'P-07 HACCP score'!$C$2:$E$2,0))</f>
        <v>1</v>
      </c>
      <c r="BI407" s="40">
        <f>INDEX('P-07 HACCP score'!$C$3:$E$7,MATCH(S407,'P-07 HACCP score'!$B$3:$B$7,0),MATCH('D-14 Ernst'!O$2,'P-07 HACCP score'!$C$2:$E$2,0))</f>
        <v>1.5</v>
      </c>
      <c r="BJ407" s="40">
        <f>INDEX('P-07 HACCP score'!$C$3:$E$7,MATCH(T407,'P-07 HACCP score'!$B$3:$B$7,0),MATCH('D-14 Ernst'!P$2,'P-07 HACCP score'!$C$2:$E$2,0))</f>
        <v>3</v>
      </c>
      <c r="BK407" s="40">
        <f>INDEX('P-07 HACCP score'!$C$3:$E$7,MATCH(U407,'P-07 HACCP score'!$B$3:$B$7,0),MATCH('D-14 Ernst'!Q$2,'P-07 HACCP score'!$C$2:$E$2,0))</f>
        <v>0</v>
      </c>
      <c r="BL407" s="40">
        <f>INDEX('P-07 HACCP score'!$C$3:$E$7,MATCH(V407,'P-07 HACCP score'!$B$3:$B$7,0),MATCH('D-14 Ernst'!R$2,'P-07 HACCP score'!$C$2:$E$2,0))</f>
        <v>0</v>
      </c>
      <c r="BM407" s="40">
        <f>INDEX('P-07 HACCP score'!$C$3:$E$7,MATCH(W407,'P-07 HACCP score'!$B$3:$B$7,0),MATCH('D-14 Ernst'!S$2,'P-07 HACCP score'!$C$2:$E$2,0))</f>
        <v>0</v>
      </c>
      <c r="BN407" s="40">
        <f>INDEX('P-07 HACCP score'!$C$3:$E$7,MATCH(X407,'P-07 HACCP score'!$B$3:$B$7,0),MATCH('D-14 Ernst'!T$2,'P-07 HACCP score'!$C$2:$E$2,0))</f>
        <v>0</v>
      </c>
      <c r="BO407" s="40">
        <f>INDEX('P-07 HACCP score'!$C$3:$E$7,MATCH(Y407,'P-07 HACCP score'!$B$3:$B$7,0),MATCH('D-14 Ernst'!U$2,'P-07 HACCP score'!$C$2:$E$2,0))</f>
        <v>0</v>
      </c>
      <c r="BP407" s="40">
        <f>INDEX('P-07 HACCP score'!$C$3:$E$7,MATCH(Z407,'P-07 HACCP score'!$B$3:$B$7,0),MATCH('D-14 Ernst'!V$2,'P-07 HACCP score'!$C$2:$E$2,0))</f>
        <v>0</v>
      </c>
      <c r="BQ407" s="40">
        <f>INDEX('P-07 HACCP score'!$C$3:$E$7,MATCH(AA407,'P-07 HACCP score'!$B$3:$B$7,0),MATCH('D-14 Ernst'!W$2,'P-07 HACCP score'!$C$2:$E$2,0))</f>
        <v>0</v>
      </c>
      <c r="BR407" s="40">
        <f>INDEX('P-07 HACCP score'!$C$3:$E$7,MATCH(AB407,'P-07 HACCP score'!$B$3:$B$7,0),MATCH('D-14 Ernst'!X$2,'P-07 HACCP score'!$C$2:$E$2,0))</f>
        <v>0</v>
      </c>
      <c r="BS407" s="40">
        <f>INDEX('P-07 HACCP score'!$C$3:$E$7,MATCH(AC407,'P-07 HACCP score'!$B$3:$B$7,0),MATCH('D-14 Ernst'!Y$2,'P-07 HACCP score'!$C$2:$E$2,0))</f>
        <v>0</v>
      </c>
      <c r="BT407" s="40">
        <f>INDEX('P-07 HACCP score'!$C$3:$E$7,MATCH(AD407,'P-07 HACCP score'!$B$3:$B$7,0),MATCH('D-14 Ernst'!Z$2,'P-07 HACCP score'!$C$2:$E$2,0))</f>
        <v>0</v>
      </c>
      <c r="BU407" s="40">
        <f>INDEX('P-07 HACCP score'!$C$3:$E$7,MATCH(AE407,'P-07 HACCP score'!$B$3:$B$7,0),MATCH('D-14 Ernst'!AA$2,'P-07 HACCP score'!$C$2:$E$2,0))</f>
        <v>0</v>
      </c>
      <c r="BV407" s="40">
        <f>INDEX('P-07 HACCP score'!$C$3:$E$7,MATCH(AF407,'P-07 HACCP score'!$B$3:$B$7,0),MATCH('D-14 Ernst'!AB$2,'P-07 HACCP score'!$C$2:$E$2,0))</f>
        <v>0</v>
      </c>
      <c r="BW407" s="40">
        <f>INDEX('P-07 HACCP score'!$C$3:$E$7,MATCH(AG407,'P-07 HACCP score'!$B$3:$B$7,0),MATCH('D-14 Ernst'!AC$2,'P-07 HACCP score'!$C$2:$E$2,0))</f>
        <v>0</v>
      </c>
      <c r="BX407" s="40">
        <f>INDEX('P-07 HACCP score'!$C$3:$E$7,MATCH(AH407,'P-07 HACCP score'!$B$3:$B$7,0),MATCH('D-14 Ernst'!AD$2,'P-07 HACCP score'!$C$2:$E$2,0))</f>
        <v>0</v>
      </c>
    </row>
    <row r="408" spans="1:76" x14ac:dyDescent="0.45">
      <c r="A408" s="84">
        <v>53170</v>
      </c>
      <c r="B408" s="40" t="s">
        <v>368</v>
      </c>
      <c r="C408" s="40" t="s">
        <v>628</v>
      </c>
      <c r="D408" s="46" t="s">
        <v>114</v>
      </c>
      <c r="E408" s="24" t="s">
        <v>32</v>
      </c>
      <c r="H408" s="25"/>
      <c r="I408" s="25"/>
      <c r="J408" s="25"/>
      <c r="K408" s="25"/>
      <c r="L408" s="25"/>
      <c r="Q408" s="24" t="s">
        <v>35</v>
      </c>
      <c r="R408" s="24" t="s">
        <v>32</v>
      </c>
      <c r="S408" s="43" t="s">
        <v>43</v>
      </c>
      <c r="T408" s="24" t="s">
        <v>32</v>
      </c>
      <c r="AI408" s="33">
        <f>COUNTIF(AU408:AW408,5)+COUNTIF(BC408:BD408,5)+COUNTIF(BG408:BX408,5)+COUNTIF(AU408:AW408,9)+COUNTIF(BC408:BD408,9)+COUNTIF(BG408:BX408,9)</f>
        <v>1</v>
      </c>
      <c r="AJ408" s="33">
        <f>COUNTIF(AU408:AW408,15)+COUNTIF(BC408:BD408,15)+COUNTIF(BG408:BX408,15)+COUNTIF(AU408:AW408,25)+COUNTIF(BC408:BD408,25)+COUNTIF(BG408:BX408,25)</f>
        <v>1</v>
      </c>
      <c r="AK408" s="33" t="str">
        <f>IF(AJ408&gt;=1,"HOOG",IF(AI408&gt;=2,"MIDDEN","LAAG"))</f>
        <v>HOOG</v>
      </c>
      <c r="AL408" s="33" t="str">
        <f>IF(AND(AJ408=1,OR(G408="H",X408="H"),TEXT(D408,0)&lt;&gt;"4"),"J","N" )</f>
        <v>N</v>
      </c>
      <c r="AM408" s="33" t="s">
        <v>34</v>
      </c>
      <c r="AN408" s="85" t="str">
        <f>IF(OR(AM408="J",AL408="J"),"MIDDEN",AK408)</f>
        <v>HOOG</v>
      </c>
      <c r="AO408" s="33" t="s">
        <v>32</v>
      </c>
      <c r="AP408" s="33" t="s">
        <v>36</v>
      </c>
      <c r="AQ408" s="33" t="s">
        <v>34</v>
      </c>
      <c r="AR408" s="33" t="str">
        <f>IF(AND(AO408="H",AP408="K"),"J",IF(OR(AND(AO408="L",AP408="K",AQ408="J"),AND(AO408="H",AP408="G",AQ408="J")),"J","N"))</f>
        <v>N</v>
      </c>
      <c r="AS408" s="4" t="s">
        <v>34</v>
      </c>
      <c r="AT408" s="33" t="str">
        <f>IF(AR408="N",AN408,IF(AN408="LAAG","MIDDEN","HOOG"))</f>
        <v>HOOG</v>
      </c>
      <c r="AU408" s="40">
        <f>INDEX('P-07 HACCP score'!$C$3:$E$7,MATCH(E408,'P-07 HACCP score'!$B$3:$B$7,0),MATCH('D-14 Ernst'!A$2,'P-07 HACCP score'!$C$2:$E$2,0))</f>
        <v>3</v>
      </c>
      <c r="AV408" s="40">
        <f>INDEX('P-07 HACCP score'!$C$3:$E$7,MATCH(F408,'P-07 HACCP score'!$B$3:$B$7,0),MATCH('D-14 Ernst'!B$2,'P-07 HACCP score'!$C$2:$E$2,0))</f>
        <v>0</v>
      </c>
      <c r="AW408" s="40">
        <f>INDEX('P-07 HACCP score'!$C$3:$E$7,MATCH(G408,'P-07 HACCP score'!$B$3:$B$7,0),MATCH('D-14 Ernst'!C$2,'P-07 HACCP score'!$C$2:$E$2,0))</f>
        <v>0</v>
      </c>
      <c r="AX408" s="40">
        <f>INDEX('P-07 HACCP score'!$C$3:$E$7,MATCH(H408,'P-07 HACCP score'!$B$3:$B$7,0),MATCH('D-14 Ernst'!D$2,'P-07 HACCP score'!$C$2:$E$2,0))</f>
        <v>0</v>
      </c>
      <c r="AY408" s="40">
        <f>INDEX('P-07 HACCP score'!$C$3:$E$7,MATCH(I408,'P-07 HACCP score'!$B$3:$B$7,0),MATCH('D-14 Ernst'!E$2,'P-07 HACCP score'!$C$2:$E$2,0))</f>
        <v>0</v>
      </c>
      <c r="AZ408" s="40">
        <f>INDEX('P-07 HACCP score'!$C$3:$E$7,MATCH(J408,'P-07 HACCP score'!$B$3:$B$7,0),MATCH('D-14 Ernst'!F$2,'P-07 HACCP score'!$C$2:$E$2,0))</f>
        <v>0</v>
      </c>
      <c r="BA408" s="40">
        <f>INDEX('P-07 HACCP score'!$C$3:$E$7,MATCH(K408,'P-07 HACCP score'!$B$3:$B$7,0),MATCH('D-14 Ernst'!G$2,'P-07 HACCP score'!$C$2:$E$2,0))</f>
        <v>0</v>
      </c>
      <c r="BB408" s="40">
        <f>INDEX('P-07 HACCP score'!$C$3:$E$7,MATCH(L408,'P-07 HACCP score'!$B$3:$B$7,0),MATCH('D-14 Ernst'!H$2,'P-07 HACCP score'!$C$2:$E$2,0))</f>
        <v>0</v>
      </c>
      <c r="BC408" s="40">
        <f>INDEX('P-07 HACCP score'!$C$3:$E$7,MATCH(M408,'P-07 HACCP score'!$B$3:$B$7,0),MATCH('D-14 Ernst'!I$2,'P-07 HACCP score'!$C$2:$E$2,0))</f>
        <v>0</v>
      </c>
      <c r="BD408" s="40">
        <f>INDEX('P-07 HACCP score'!$C$3:$E$7,MATCH(N408,'P-07 HACCP score'!$B$3:$B$7,0),MATCH('D-14 Ernst'!J$2,'P-07 HACCP score'!$C$2:$E$2,0))</f>
        <v>0</v>
      </c>
      <c r="BE408" s="40">
        <f>INDEX('P-07 HACCP score'!$C$3:$E$7,MATCH(O408,'P-07 HACCP score'!$B$3:$B$7,0),MATCH('D-14 Ernst'!K$2,'P-07 HACCP score'!$C$2:$E$2,0))</f>
        <v>0</v>
      </c>
      <c r="BF408" s="40">
        <f>INDEX('P-07 HACCP score'!$C$3:$E$7,MATCH(P408,'P-07 HACCP score'!$B$3:$B$7,0),MATCH('D-14 Ernst'!L$2,'P-07 HACCP score'!$C$2:$E$2,0))</f>
        <v>0</v>
      </c>
      <c r="BG408" s="40">
        <f>INDEX('P-07 HACCP score'!$C$3:$E$7,MATCH(Q408,'P-07 HACCP score'!$B$3:$B$7,0),MATCH('D-14 Ernst'!M$2,'P-07 HACCP score'!$C$2:$E$2,0))</f>
        <v>25</v>
      </c>
      <c r="BH408" s="40">
        <f>INDEX('P-07 HACCP score'!$C$3:$E$7,MATCH(R408,'P-07 HACCP score'!$B$3:$B$7,0),MATCH('D-14 Ernst'!N$2,'P-07 HACCP score'!$C$2:$E$2,0))</f>
        <v>1</v>
      </c>
      <c r="BI408" s="40">
        <f>INDEX('P-07 HACCP score'!$C$3:$E$7,MATCH(S408,'P-07 HACCP score'!$B$3:$B$7,0),MATCH('D-14 Ernst'!O$2,'P-07 HACCP score'!$C$2:$E$2,0))</f>
        <v>9</v>
      </c>
      <c r="BJ408" s="40">
        <f>INDEX('P-07 HACCP score'!$C$3:$E$7,MATCH(T408,'P-07 HACCP score'!$B$3:$B$7,0),MATCH('D-14 Ernst'!P$2,'P-07 HACCP score'!$C$2:$E$2,0))</f>
        <v>3</v>
      </c>
      <c r="BK408" s="40">
        <f>INDEX('P-07 HACCP score'!$C$3:$E$7,MATCH(U408,'P-07 HACCP score'!$B$3:$B$7,0),MATCH('D-14 Ernst'!Q$2,'P-07 HACCP score'!$C$2:$E$2,0))</f>
        <v>0</v>
      </c>
      <c r="BL408" s="40">
        <f>INDEX('P-07 HACCP score'!$C$3:$E$7,MATCH(V408,'P-07 HACCP score'!$B$3:$B$7,0),MATCH('D-14 Ernst'!R$2,'P-07 HACCP score'!$C$2:$E$2,0))</f>
        <v>0</v>
      </c>
      <c r="BM408" s="40">
        <f>INDEX('P-07 HACCP score'!$C$3:$E$7,MATCH(W408,'P-07 HACCP score'!$B$3:$B$7,0),MATCH('D-14 Ernst'!S$2,'P-07 HACCP score'!$C$2:$E$2,0))</f>
        <v>0</v>
      </c>
      <c r="BN408" s="40">
        <f>INDEX('P-07 HACCP score'!$C$3:$E$7,MATCH(X408,'P-07 HACCP score'!$B$3:$B$7,0),MATCH('D-14 Ernst'!T$2,'P-07 HACCP score'!$C$2:$E$2,0))</f>
        <v>0</v>
      </c>
      <c r="BO408" s="40">
        <f>INDEX('P-07 HACCP score'!$C$3:$E$7,MATCH(Y408,'P-07 HACCP score'!$B$3:$B$7,0),MATCH('D-14 Ernst'!U$2,'P-07 HACCP score'!$C$2:$E$2,0))</f>
        <v>0</v>
      </c>
      <c r="BP408" s="40">
        <f>INDEX('P-07 HACCP score'!$C$3:$E$7,MATCH(Z408,'P-07 HACCP score'!$B$3:$B$7,0),MATCH('D-14 Ernst'!V$2,'P-07 HACCP score'!$C$2:$E$2,0))</f>
        <v>0</v>
      </c>
      <c r="BQ408" s="40">
        <f>INDEX('P-07 HACCP score'!$C$3:$E$7,MATCH(AA408,'P-07 HACCP score'!$B$3:$B$7,0),MATCH('D-14 Ernst'!W$2,'P-07 HACCP score'!$C$2:$E$2,0))</f>
        <v>0</v>
      </c>
      <c r="BR408" s="40">
        <f>INDEX('P-07 HACCP score'!$C$3:$E$7,MATCH(AB408,'P-07 HACCP score'!$B$3:$B$7,0),MATCH('D-14 Ernst'!X$2,'P-07 HACCP score'!$C$2:$E$2,0))</f>
        <v>0</v>
      </c>
      <c r="BS408" s="40">
        <f>INDEX('P-07 HACCP score'!$C$3:$E$7,MATCH(AC408,'P-07 HACCP score'!$B$3:$B$7,0),MATCH('D-14 Ernst'!Y$2,'P-07 HACCP score'!$C$2:$E$2,0))</f>
        <v>0</v>
      </c>
      <c r="BT408" s="40">
        <f>INDEX('P-07 HACCP score'!$C$3:$E$7,MATCH(AD408,'P-07 HACCP score'!$B$3:$B$7,0),MATCH('D-14 Ernst'!Z$2,'P-07 HACCP score'!$C$2:$E$2,0))</f>
        <v>0</v>
      </c>
      <c r="BU408" s="40">
        <f>INDEX('P-07 HACCP score'!$C$3:$E$7,MATCH(AE408,'P-07 HACCP score'!$B$3:$B$7,0),MATCH('D-14 Ernst'!AA$2,'P-07 HACCP score'!$C$2:$E$2,0))</f>
        <v>0</v>
      </c>
      <c r="BV408" s="40">
        <f>INDEX('P-07 HACCP score'!$C$3:$E$7,MATCH(AF408,'P-07 HACCP score'!$B$3:$B$7,0),MATCH('D-14 Ernst'!AB$2,'P-07 HACCP score'!$C$2:$E$2,0))</f>
        <v>0</v>
      </c>
      <c r="BW408" s="40">
        <f>INDEX('P-07 HACCP score'!$C$3:$E$7,MATCH(AG408,'P-07 HACCP score'!$B$3:$B$7,0),MATCH('D-14 Ernst'!AC$2,'P-07 HACCP score'!$C$2:$E$2,0))</f>
        <v>0</v>
      </c>
      <c r="BX408" s="40">
        <f>INDEX('P-07 HACCP score'!$C$3:$E$7,MATCH(AH408,'P-07 HACCP score'!$B$3:$B$7,0),MATCH('D-14 Ernst'!AD$2,'P-07 HACCP score'!$C$2:$E$2,0))</f>
        <v>0</v>
      </c>
    </row>
    <row r="409" spans="1:76" x14ac:dyDescent="0.45">
      <c r="A409" s="84">
        <v>53180</v>
      </c>
      <c r="B409" s="40" t="s">
        <v>369</v>
      </c>
      <c r="C409" s="40" t="s">
        <v>628</v>
      </c>
      <c r="D409" s="46" t="s">
        <v>114</v>
      </c>
      <c r="E409" s="24" t="s">
        <v>32</v>
      </c>
      <c r="H409" s="25"/>
      <c r="I409" s="25"/>
      <c r="J409" s="25"/>
      <c r="K409" s="25"/>
      <c r="L409" s="25"/>
      <c r="Q409" s="24" t="s">
        <v>35</v>
      </c>
      <c r="R409" s="24" t="s">
        <v>35</v>
      </c>
      <c r="S409" s="43" t="s">
        <v>43</v>
      </c>
      <c r="T409" s="24" t="s">
        <v>32</v>
      </c>
      <c r="AI409" s="33">
        <f>COUNTIF(AU409:AW409,5)+COUNTIF(BC409:BD409,5)+COUNTIF(BG409:BX409,5)+COUNTIF(AU409:AW409,9)+COUNTIF(BC409:BD409,9)+COUNTIF(BG409:BX409,9)</f>
        <v>2</v>
      </c>
      <c r="AJ409" s="33">
        <f>COUNTIF(AU409:AW409,15)+COUNTIF(BC409:BD409,15)+COUNTIF(BG409:BX409,15)+COUNTIF(AU409:AW409,25)+COUNTIF(BC409:BD409,25)+COUNTIF(BG409:BX409,25)</f>
        <v>1</v>
      </c>
      <c r="AK409" s="33" t="str">
        <f>IF(AJ409&gt;=1,"HOOG",IF(AI409&gt;=2,"MIDDEN","LAAG"))</f>
        <v>HOOG</v>
      </c>
      <c r="AL409" s="33" t="str">
        <f>IF(AND(AJ409=1,OR(G409="H",X409="H"),TEXT(D409,0)&lt;&gt;"4"),"J","N" )</f>
        <v>N</v>
      </c>
      <c r="AM409" s="33" t="s">
        <v>34</v>
      </c>
      <c r="AN409" s="85" t="str">
        <f>IF(OR(AM409="J",AL409="J"),"MIDDEN",AK409)</f>
        <v>HOOG</v>
      </c>
      <c r="AO409" s="33" t="s">
        <v>32</v>
      </c>
      <c r="AP409" s="33" t="s">
        <v>36</v>
      </c>
      <c r="AQ409" s="33" t="s">
        <v>34</v>
      </c>
      <c r="AR409" s="33" t="str">
        <f>IF(AND(AO409="H",AP409="K"),"J",IF(OR(AND(AO409="L",AP409="K",AQ409="J"),AND(AO409="H",AP409="G",AQ409="J")),"J","N"))</f>
        <v>N</v>
      </c>
      <c r="AS409" s="4" t="s">
        <v>34</v>
      </c>
      <c r="AT409" s="33" t="str">
        <f>IF(AR409="N",AN409,IF(AN409="LAAG","MIDDEN","HOOG"))</f>
        <v>HOOG</v>
      </c>
      <c r="AU409" s="40">
        <f>INDEX('P-07 HACCP score'!$C$3:$E$7,MATCH(E409,'P-07 HACCP score'!$B$3:$B$7,0),MATCH('D-14 Ernst'!A$2,'P-07 HACCP score'!$C$2:$E$2,0))</f>
        <v>3</v>
      </c>
      <c r="AV409" s="40">
        <f>INDEX('P-07 HACCP score'!$C$3:$E$7,MATCH(F409,'P-07 HACCP score'!$B$3:$B$7,0),MATCH('D-14 Ernst'!B$2,'P-07 HACCP score'!$C$2:$E$2,0))</f>
        <v>0</v>
      </c>
      <c r="AW409" s="40">
        <f>INDEX('P-07 HACCP score'!$C$3:$E$7,MATCH(G409,'P-07 HACCP score'!$B$3:$B$7,0),MATCH('D-14 Ernst'!C$2,'P-07 HACCP score'!$C$2:$E$2,0))</f>
        <v>0</v>
      </c>
      <c r="AX409" s="40">
        <f>INDEX('P-07 HACCP score'!$C$3:$E$7,MATCH(H409,'P-07 HACCP score'!$B$3:$B$7,0),MATCH('D-14 Ernst'!D$2,'P-07 HACCP score'!$C$2:$E$2,0))</f>
        <v>0</v>
      </c>
      <c r="AY409" s="40">
        <f>INDEX('P-07 HACCP score'!$C$3:$E$7,MATCH(I409,'P-07 HACCP score'!$B$3:$B$7,0),MATCH('D-14 Ernst'!E$2,'P-07 HACCP score'!$C$2:$E$2,0))</f>
        <v>0</v>
      </c>
      <c r="AZ409" s="40">
        <f>INDEX('P-07 HACCP score'!$C$3:$E$7,MATCH(J409,'P-07 HACCP score'!$B$3:$B$7,0),MATCH('D-14 Ernst'!F$2,'P-07 HACCP score'!$C$2:$E$2,0))</f>
        <v>0</v>
      </c>
      <c r="BA409" s="40">
        <f>INDEX('P-07 HACCP score'!$C$3:$E$7,MATCH(K409,'P-07 HACCP score'!$B$3:$B$7,0),MATCH('D-14 Ernst'!G$2,'P-07 HACCP score'!$C$2:$E$2,0))</f>
        <v>0</v>
      </c>
      <c r="BB409" s="40">
        <f>INDEX('P-07 HACCP score'!$C$3:$E$7,MATCH(L409,'P-07 HACCP score'!$B$3:$B$7,0),MATCH('D-14 Ernst'!H$2,'P-07 HACCP score'!$C$2:$E$2,0))</f>
        <v>0</v>
      </c>
      <c r="BC409" s="40">
        <f>INDEX('P-07 HACCP score'!$C$3:$E$7,MATCH(M409,'P-07 HACCP score'!$B$3:$B$7,0),MATCH('D-14 Ernst'!I$2,'P-07 HACCP score'!$C$2:$E$2,0))</f>
        <v>0</v>
      </c>
      <c r="BD409" s="40">
        <f>INDEX('P-07 HACCP score'!$C$3:$E$7,MATCH(N409,'P-07 HACCP score'!$B$3:$B$7,0),MATCH('D-14 Ernst'!J$2,'P-07 HACCP score'!$C$2:$E$2,0))</f>
        <v>0</v>
      </c>
      <c r="BE409" s="40">
        <f>INDEX('P-07 HACCP score'!$C$3:$E$7,MATCH(O409,'P-07 HACCP score'!$B$3:$B$7,0),MATCH('D-14 Ernst'!K$2,'P-07 HACCP score'!$C$2:$E$2,0))</f>
        <v>0</v>
      </c>
      <c r="BF409" s="40">
        <f>INDEX('P-07 HACCP score'!$C$3:$E$7,MATCH(P409,'P-07 HACCP score'!$B$3:$B$7,0),MATCH('D-14 Ernst'!L$2,'P-07 HACCP score'!$C$2:$E$2,0))</f>
        <v>0</v>
      </c>
      <c r="BG409" s="40">
        <f>INDEX('P-07 HACCP score'!$C$3:$E$7,MATCH(Q409,'P-07 HACCP score'!$B$3:$B$7,0),MATCH('D-14 Ernst'!M$2,'P-07 HACCP score'!$C$2:$E$2,0))</f>
        <v>25</v>
      </c>
      <c r="BH409" s="40">
        <f>INDEX('P-07 HACCP score'!$C$3:$E$7,MATCH(R409,'P-07 HACCP score'!$B$3:$B$7,0),MATCH('D-14 Ernst'!N$2,'P-07 HACCP score'!$C$2:$E$2,0))</f>
        <v>5</v>
      </c>
      <c r="BI409" s="40">
        <f>INDEX('P-07 HACCP score'!$C$3:$E$7,MATCH(S409,'P-07 HACCP score'!$B$3:$B$7,0),MATCH('D-14 Ernst'!O$2,'P-07 HACCP score'!$C$2:$E$2,0))</f>
        <v>9</v>
      </c>
      <c r="BJ409" s="40">
        <f>INDEX('P-07 HACCP score'!$C$3:$E$7,MATCH(T409,'P-07 HACCP score'!$B$3:$B$7,0),MATCH('D-14 Ernst'!P$2,'P-07 HACCP score'!$C$2:$E$2,0))</f>
        <v>3</v>
      </c>
      <c r="BK409" s="40">
        <f>INDEX('P-07 HACCP score'!$C$3:$E$7,MATCH(U409,'P-07 HACCP score'!$B$3:$B$7,0),MATCH('D-14 Ernst'!Q$2,'P-07 HACCP score'!$C$2:$E$2,0))</f>
        <v>0</v>
      </c>
      <c r="BL409" s="40">
        <f>INDEX('P-07 HACCP score'!$C$3:$E$7,MATCH(V409,'P-07 HACCP score'!$B$3:$B$7,0),MATCH('D-14 Ernst'!R$2,'P-07 HACCP score'!$C$2:$E$2,0))</f>
        <v>0</v>
      </c>
      <c r="BM409" s="40">
        <f>INDEX('P-07 HACCP score'!$C$3:$E$7,MATCH(W409,'P-07 HACCP score'!$B$3:$B$7,0),MATCH('D-14 Ernst'!S$2,'P-07 HACCP score'!$C$2:$E$2,0))</f>
        <v>0</v>
      </c>
      <c r="BN409" s="40">
        <f>INDEX('P-07 HACCP score'!$C$3:$E$7,MATCH(X409,'P-07 HACCP score'!$B$3:$B$7,0),MATCH('D-14 Ernst'!T$2,'P-07 HACCP score'!$C$2:$E$2,0))</f>
        <v>0</v>
      </c>
      <c r="BO409" s="40">
        <f>INDEX('P-07 HACCP score'!$C$3:$E$7,MATCH(Y409,'P-07 HACCP score'!$B$3:$B$7,0),MATCH('D-14 Ernst'!U$2,'P-07 HACCP score'!$C$2:$E$2,0))</f>
        <v>0</v>
      </c>
      <c r="BP409" s="40">
        <f>INDEX('P-07 HACCP score'!$C$3:$E$7,MATCH(Z409,'P-07 HACCP score'!$B$3:$B$7,0),MATCH('D-14 Ernst'!V$2,'P-07 HACCP score'!$C$2:$E$2,0))</f>
        <v>0</v>
      </c>
      <c r="BQ409" s="40">
        <f>INDEX('P-07 HACCP score'!$C$3:$E$7,MATCH(AA409,'P-07 HACCP score'!$B$3:$B$7,0),MATCH('D-14 Ernst'!W$2,'P-07 HACCP score'!$C$2:$E$2,0))</f>
        <v>0</v>
      </c>
      <c r="BR409" s="40">
        <f>INDEX('P-07 HACCP score'!$C$3:$E$7,MATCH(AB409,'P-07 HACCP score'!$B$3:$B$7,0),MATCH('D-14 Ernst'!X$2,'P-07 HACCP score'!$C$2:$E$2,0))</f>
        <v>0</v>
      </c>
      <c r="BS409" s="40">
        <f>INDEX('P-07 HACCP score'!$C$3:$E$7,MATCH(AC409,'P-07 HACCP score'!$B$3:$B$7,0),MATCH('D-14 Ernst'!Y$2,'P-07 HACCP score'!$C$2:$E$2,0))</f>
        <v>0</v>
      </c>
      <c r="BT409" s="40">
        <f>INDEX('P-07 HACCP score'!$C$3:$E$7,MATCH(AD409,'P-07 HACCP score'!$B$3:$B$7,0),MATCH('D-14 Ernst'!Z$2,'P-07 HACCP score'!$C$2:$E$2,0))</f>
        <v>0</v>
      </c>
      <c r="BU409" s="40">
        <f>INDEX('P-07 HACCP score'!$C$3:$E$7,MATCH(AE409,'P-07 HACCP score'!$B$3:$B$7,0),MATCH('D-14 Ernst'!AA$2,'P-07 HACCP score'!$C$2:$E$2,0))</f>
        <v>0</v>
      </c>
      <c r="BV409" s="40">
        <f>INDEX('P-07 HACCP score'!$C$3:$E$7,MATCH(AF409,'P-07 HACCP score'!$B$3:$B$7,0),MATCH('D-14 Ernst'!AB$2,'P-07 HACCP score'!$C$2:$E$2,0))</f>
        <v>0</v>
      </c>
      <c r="BW409" s="40">
        <f>INDEX('P-07 HACCP score'!$C$3:$E$7,MATCH(AG409,'P-07 HACCP score'!$B$3:$B$7,0),MATCH('D-14 Ernst'!AC$2,'P-07 HACCP score'!$C$2:$E$2,0))</f>
        <v>0</v>
      </c>
      <c r="BX409" s="40">
        <f>INDEX('P-07 HACCP score'!$C$3:$E$7,MATCH(AH409,'P-07 HACCP score'!$B$3:$B$7,0),MATCH('D-14 Ernst'!AD$2,'P-07 HACCP score'!$C$2:$E$2,0))</f>
        <v>0</v>
      </c>
    </row>
    <row r="410" spans="1:76" x14ac:dyDescent="0.45">
      <c r="A410" s="47">
        <v>50702</v>
      </c>
      <c r="B410" s="6" t="s">
        <v>371</v>
      </c>
      <c r="C410" s="6" t="s">
        <v>632</v>
      </c>
      <c r="D410" s="21" t="s">
        <v>31</v>
      </c>
      <c r="E410" s="22" t="s">
        <v>726</v>
      </c>
      <c r="F410" s="22"/>
      <c r="G410" s="22"/>
      <c r="H410" s="25"/>
      <c r="I410" s="25"/>
      <c r="J410" s="25"/>
      <c r="K410" s="25"/>
      <c r="L410" s="25"/>
      <c r="M410" s="22"/>
      <c r="N410" s="22" t="s">
        <v>32</v>
      </c>
      <c r="O410" s="26" t="s">
        <v>32</v>
      </c>
      <c r="P410" s="26"/>
      <c r="Q410" s="22" t="s">
        <v>726</v>
      </c>
      <c r="R410" s="22"/>
      <c r="S410" s="22"/>
      <c r="T410" s="22"/>
      <c r="U410" s="22"/>
      <c r="V410" s="22"/>
      <c r="W410" s="22"/>
      <c r="X410" s="22"/>
      <c r="Y410" s="22"/>
      <c r="Z410" s="22"/>
      <c r="AA410" s="22"/>
      <c r="AB410" s="22"/>
      <c r="AC410" s="22"/>
      <c r="AD410" s="22"/>
      <c r="AE410" s="22"/>
      <c r="AF410" s="22"/>
      <c r="AG410" s="22"/>
      <c r="AH410" s="22"/>
      <c r="AI410" s="4">
        <f>COUNTIF(AU410:AW410,5)+COUNTIF(BC410:BD410,5)+COUNTIF(BG410:BX410,5)+COUNTIF(AU410:AW410,9)+COUNTIF(BC410:BD410,9)+COUNTIF(BG410:BX410,9)</f>
        <v>0</v>
      </c>
      <c r="AJ410" s="4">
        <f>COUNTIF(AU410:AW410,15)+COUNTIF(BC410:BD410,15)+COUNTIF(BG410:BX410,15)+COUNTIF(AU410:AW410,25)+COUNTIF(BC410:BD410,25)+COUNTIF(BG410:BX410,25)</f>
        <v>0</v>
      </c>
      <c r="AK410" s="4" t="str">
        <f>IF(AJ410&gt;=1,"HOOG",IF(AI410&gt;=2,"MIDDEN","LAAG"))</f>
        <v>LAAG</v>
      </c>
      <c r="AL410" s="4" t="str">
        <f>IF(AND(AJ410=1,OR(G410="H",X410="H"),TEXT(D410,0)&lt;&gt;"4"),"J","N" )</f>
        <v>N</v>
      </c>
      <c r="AM410" s="4" t="s">
        <v>34</v>
      </c>
      <c r="AN410" s="80" t="str">
        <f>IF(OR(AM410="J",AL410="J"),"MIDDEN",AK410)</f>
        <v>LAAG</v>
      </c>
      <c r="AO410" s="4" t="s">
        <v>32</v>
      </c>
      <c r="AP410" s="4" t="s">
        <v>33</v>
      </c>
      <c r="AQ410" s="4" t="s">
        <v>34</v>
      </c>
      <c r="AR410" s="4" t="str">
        <f>IF(AND(AO410="H",AP410="K"),"J",IF(OR(AND(AO410="L",AP410="K",AQ410="J"),AND(AO410="H",AP410="G",AQ410="J")),"J","N"))</f>
        <v>N</v>
      </c>
      <c r="AS410" s="4" t="s">
        <v>34</v>
      </c>
      <c r="AT410" s="4" t="str">
        <f>IF(AR410="N",AN410,IF(AN410="LAAG","MIDDEN","HOOG"))</f>
        <v>LAAG</v>
      </c>
      <c r="AU410" s="6">
        <f>INDEX('P-07 HACCP score'!$C$3:$E$7,MATCH(E410,'P-07 HACCP score'!$B$3:$B$7,0),MATCH('D-14 Ernst'!A$2,'P-07 HACCP score'!$C$2:$E$2,0))</f>
        <v>1.5</v>
      </c>
      <c r="AV410" s="6">
        <f>INDEX('P-07 HACCP score'!$C$3:$E$7,MATCH(F410,'P-07 HACCP score'!$B$3:$B$7,0),MATCH('D-14 Ernst'!B$2,'P-07 HACCP score'!$C$2:$E$2,0))</f>
        <v>0</v>
      </c>
      <c r="AW410" s="6">
        <f>INDEX('P-07 HACCP score'!$C$3:$E$7,MATCH(G410,'P-07 HACCP score'!$B$3:$B$7,0),MATCH('D-14 Ernst'!C$2,'P-07 HACCP score'!$C$2:$E$2,0))</f>
        <v>0</v>
      </c>
      <c r="AX410" s="6">
        <f>INDEX('P-07 HACCP score'!$C$3:$E$7,MATCH(H410,'P-07 HACCP score'!$B$3:$B$7,0),MATCH('D-14 Ernst'!D$2,'P-07 HACCP score'!$C$2:$E$2,0))</f>
        <v>0</v>
      </c>
      <c r="AY410" s="6">
        <f>INDEX('P-07 HACCP score'!$C$3:$E$7,MATCH(I410,'P-07 HACCP score'!$B$3:$B$7,0),MATCH('D-14 Ernst'!E$2,'P-07 HACCP score'!$C$2:$E$2,0))</f>
        <v>0</v>
      </c>
      <c r="AZ410" s="6">
        <f>INDEX('P-07 HACCP score'!$C$3:$E$7,MATCH(J410,'P-07 HACCP score'!$B$3:$B$7,0),MATCH('D-14 Ernst'!F$2,'P-07 HACCP score'!$C$2:$E$2,0))</f>
        <v>0</v>
      </c>
      <c r="BA410" s="6">
        <f>INDEX('P-07 HACCP score'!$C$3:$E$7,MATCH(K410,'P-07 HACCP score'!$B$3:$B$7,0),MATCH('D-14 Ernst'!G$2,'P-07 HACCP score'!$C$2:$E$2,0))</f>
        <v>0</v>
      </c>
      <c r="BB410" s="6">
        <f>INDEX('P-07 HACCP score'!$C$3:$E$7,MATCH(L410,'P-07 HACCP score'!$B$3:$B$7,0),MATCH('D-14 Ernst'!H$2,'P-07 HACCP score'!$C$2:$E$2,0))</f>
        <v>0</v>
      </c>
      <c r="BC410" s="6">
        <f>INDEX('P-07 HACCP score'!$C$3:$E$7,MATCH(M410,'P-07 HACCP score'!$B$3:$B$7,0),MATCH('D-14 Ernst'!I$2,'P-07 HACCP score'!$C$2:$E$2,0))</f>
        <v>0</v>
      </c>
      <c r="BD410" s="6">
        <f>INDEX('P-07 HACCP score'!$C$3:$E$7,MATCH(N410,'P-07 HACCP score'!$B$3:$B$7,0),MATCH('D-14 Ernst'!J$2,'P-07 HACCP score'!$C$2:$E$2,0))</f>
        <v>3</v>
      </c>
      <c r="BE410" s="6">
        <f>INDEX('P-07 HACCP score'!$C$3:$E$7,MATCH(O410,'P-07 HACCP score'!$B$3:$B$7,0),MATCH('D-14 Ernst'!K$2,'P-07 HACCP score'!$C$2:$E$2,0))</f>
        <v>3</v>
      </c>
      <c r="BF410" s="6">
        <f>INDEX('P-07 HACCP score'!$C$3:$E$7,MATCH(P410,'P-07 HACCP score'!$B$3:$B$7,0),MATCH('D-14 Ernst'!L$2,'P-07 HACCP score'!$C$2:$E$2,0))</f>
        <v>0</v>
      </c>
      <c r="BG410" s="6">
        <f>INDEX('P-07 HACCP score'!$C$3:$E$7,MATCH(Q410,'P-07 HACCP score'!$B$3:$B$7,0),MATCH('D-14 Ernst'!M$2,'P-07 HACCP score'!$C$2:$E$2,0))</f>
        <v>2.5</v>
      </c>
      <c r="BH410" s="6">
        <f>INDEX('P-07 HACCP score'!$C$3:$E$7,MATCH(R410,'P-07 HACCP score'!$B$3:$B$7,0),MATCH('D-14 Ernst'!N$2,'P-07 HACCP score'!$C$2:$E$2,0))</f>
        <v>0</v>
      </c>
      <c r="BI410" s="6">
        <f>INDEX('P-07 HACCP score'!$C$3:$E$7,MATCH(S410,'P-07 HACCP score'!$B$3:$B$7,0),MATCH('D-14 Ernst'!O$2,'P-07 HACCP score'!$C$2:$E$2,0))</f>
        <v>0</v>
      </c>
      <c r="BJ410" s="6">
        <f>INDEX('P-07 HACCP score'!$C$3:$E$7,MATCH(T410,'P-07 HACCP score'!$B$3:$B$7,0),MATCH('D-14 Ernst'!P$2,'P-07 HACCP score'!$C$2:$E$2,0))</f>
        <v>0</v>
      </c>
      <c r="BK410" s="6">
        <f>INDEX('P-07 HACCP score'!$C$3:$E$7,MATCH(U410,'P-07 HACCP score'!$B$3:$B$7,0),MATCH('D-14 Ernst'!Q$2,'P-07 HACCP score'!$C$2:$E$2,0))</f>
        <v>0</v>
      </c>
      <c r="BL410" s="6">
        <f>INDEX('P-07 HACCP score'!$C$3:$E$7,MATCH(V410,'P-07 HACCP score'!$B$3:$B$7,0),MATCH('D-14 Ernst'!R$2,'P-07 HACCP score'!$C$2:$E$2,0))</f>
        <v>0</v>
      </c>
      <c r="BM410" s="6">
        <f>INDEX('P-07 HACCP score'!$C$3:$E$7,MATCH(W410,'P-07 HACCP score'!$B$3:$B$7,0),MATCH('D-14 Ernst'!S$2,'P-07 HACCP score'!$C$2:$E$2,0))</f>
        <v>0</v>
      </c>
      <c r="BN410" s="6">
        <f>INDEX('P-07 HACCP score'!$C$3:$E$7,MATCH(X410,'P-07 HACCP score'!$B$3:$B$7,0),MATCH('D-14 Ernst'!T$2,'P-07 HACCP score'!$C$2:$E$2,0))</f>
        <v>0</v>
      </c>
      <c r="BO410" s="6">
        <f>INDEX('P-07 HACCP score'!$C$3:$E$7,MATCH(Y410,'P-07 HACCP score'!$B$3:$B$7,0),MATCH('D-14 Ernst'!U$2,'P-07 HACCP score'!$C$2:$E$2,0))</f>
        <v>0</v>
      </c>
      <c r="BP410" s="6">
        <f>INDEX('P-07 HACCP score'!$C$3:$E$7,MATCH(Z410,'P-07 HACCP score'!$B$3:$B$7,0),MATCH('D-14 Ernst'!V$2,'P-07 HACCP score'!$C$2:$E$2,0))</f>
        <v>0</v>
      </c>
      <c r="BQ410" s="6">
        <f>INDEX('P-07 HACCP score'!$C$3:$E$7,MATCH(AA410,'P-07 HACCP score'!$B$3:$B$7,0),MATCH('D-14 Ernst'!W$2,'P-07 HACCP score'!$C$2:$E$2,0))</f>
        <v>0</v>
      </c>
      <c r="BR410" s="6">
        <f>INDEX('P-07 HACCP score'!$C$3:$E$7,MATCH(AB410,'P-07 HACCP score'!$B$3:$B$7,0),MATCH('D-14 Ernst'!X$2,'P-07 HACCP score'!$C$2:$E$2,0))</f>
        <v>0</v>
      </c>
      <c r="BS410" s="6">
        <f>INDEX('P-07 HACCP score'!$C$3:$E$7,MATCH(AC410,'P-07 HACCP score'!$B$3:$B$7,0),MATCH('D-14 Ernst'!Y$2,'P-07 HACCP score'!$C$2:$E$2,0))</f>
        <v>0</v>
      </c>
      <c r="BT410" s="6">
        <f>INDEX('P-07 HACCP score'!$C$3:$E$7,MATCH(AD410,'P-07 HACCP score'!$B$3:$B$7,0),MATCH('D-14 Ernst'!Z$2,'P-07 HACCP score'!$C$2:$E$2,0))</f>
        <v>0</v>
      </c>
      <c r="BU410" s="6">
        <f>INDEX('P-07 HACCP score'!$C$3:$E$7,MATCH(AE410,'P-07 HACCP score'!$B$3:$B$7,0),MATCH('D-14 Ernst'!AA$2,'P-07 HACCP score'!$C$2:$E$2,0))</f>
        <v>0</v>
      </c>
      <c r="BV410" s="6">
        <f>INDEX('P-07 HACCP score'!$C$3:$E$7,MATCH(AF410,'P-07 HACCP score'!$B$3:$B$7,0),MATCH('D-14 Ernst'!AB$2,'P-07 HACCP score'!$C$2:$E$2,0))</f>
        <v>0</v>
      </c>
      <c r="BW410" s="6">
        <f>INDEX('P-07 HACCP score'!$C$3:$E$7,MATCH(AG410,'P-07 HACCP score'!$B$3:$B$7,0),MATCH('D-14 Ernst'!AC$2,'P-07 HACCP score'!$C$2:$E$2,0))</f>
        <v>0</v>
      </c>
      <c r="BX410" s="6">
        <f>INDEX('P-07 HACCP score'!$C$3:$E$7,MATCH(AH410,'P-07 HACCP score'!$B$3:$B$7,0),MATCH('D-14 Ernst'!AD$2,'P-07 HACCP score'!$C$2:$E$2,0))</f>
        <v>0</v>
      </c>
    </row>
    <row r="411" spans="1:76" s="6" customFormat="1" x14ac:dyDescent="0.45">
      <c r="A411" s="84">
        <v>53261</v>
      </c>
      <c r="B411" s="81" t="s">
        <v>969</v>
      </c>
      <c r="C411" s="40" t="s">
        <v>628</v>
      </c>
      <c r="D411" s="46">
        <v>2</v>
      </c>
      <c r="E411" s="24"/>
      <c r="F411" s="24"/>
      <c r="G411" s="24"/>
      <c r="H411" s="25"/>
      <c r="I411" s="25"/>
      <c r="J411" s="25"/>
      <c r="K411" s="25"/>
      <c r="L411" s="25"/>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33">
        <f>COUNTIF(AU411:AW411,5)+COUNTIF(BC411:BD411,5)+COUNTIF(BG411:BX411,5)+COUNTIF(AU411:AW411,9)+COUNTIF(BC411:BD411,9)+COUNTIF(BG411:BX411,9)</f>
        <v>0</v>
      </c>
      <c r="AJ411" s="33">
        <f>COUNTIF(AU411:AW411,15)+COUNTIF(BC411:BD411,15)+COUNTIF(BG411:BX411,15)+COUNTIF(AU411:AW411,25)+COUNTIF(BC411:BD411,25)+COUNTIF(BG411:BX411,25)</f>
        <v>0</v>
      </c>
      <c r="AK411" s="33" t="str">
        <f>IF(AJ411&gt;=1,"HOOG",IF(AI411&gt;=2,"MIDDEN","LAAG"))</f>
        <v>LAAG</v>
      </c>
      <c r="AL411" s="33" t="str">
        <f>IF(AND(AJ411=1,OR(G411="H",X411="H"),TEXT(D411,0)&lt;&gt;"4"),"J","N" )</f>
        <v>N</v>
      </c>
      <c r="AM411" s="33" t="s">
        <v>34</v>
      </c>
      <c r="AN411" s="85" t="str">
        <f>IF(OR(AM411="J",AL411="J"),"MIDDEN",AK411)</f>
        <v>LAAG</v>
      </c>
      <c r="AO411" s="33" t="s">
        <v>32</v>
      </c>
      <c r="AP411" s="33" t="s">
        <v>33</v>
      </c>
      <c r="AQ411" s="33" t="s">
        <v>34</v>
      </c>
      <c r="AR411" s="33" t="s">
        <v>34</v>
      </c>
      <c r="AS411" s="4" t="s">
        <v>34</v>
      </c>
      <c r="AT411" s="33" t="str">
        <f>IF(AR411="N",AN411,IF(AN411="LAAG","MIDDEN","HOOG"))</f>
        <v>LAAG</v>
      </c>
      <c r="AU411" s="40">
        <f>INDEX('P-07 HACCP score'!$C$3:$E$7,MATCH(E411,'P-07 HACCP score'!$B$3:$B$7,0),MATCH('D-14 Ernst'!A$2,'P-07 HACCP score'!$C$2:$E$2,0))</f>
        <v>0</v>
      </c>
      <c r="AV411" s="40">
        <f>INDEX('P-07 HACCP score'!$C$3:$E$7,MATCH(F411,'P-07 HACCP score'!$B$3:$B$7,0),MATCH('D-14 Ernst'!B$2,'P-07 HACCP score'!$C$2:$E$2,0))</f>
        <v>0</v>
      </c>
      <c r="AW411" s="40">
        <f>INDEX('P-07 HACCP score'!$C$3:$E$7,MATCH(G411,'P-07 HACCP score'!$B$3:$B$7,0),MATCH('D-14 Ernst'!C$2,'P-07 HACCP score'!$C$2:$E$2,0))</f>
        <v>0</v>
      </c>
      <c r="AX411" s="40">
        <f>INDEX('P-07 HACCP score'!$C$3:$E$7,MATCH(H411,'P-07 HACCP score'!$B$3:$B$7,0),MATCH('D-14 Ernst'!D$2,'P-07 HACCP score'!$C$2:$E$2,0))</f>
        <v>0</v>
      </c>
      <c r="AY411" s="40">
        <f>INDEX('P-07 HACCP score'!$C$3:$E$7,MATCH(I411,'P-07 HACCP score'!$B$3:$B$7,0),MATCH('D-14 Ernst'!E$2,'P-07 HACCP score'!$C$2:$E$2,0))</f>
        <v>0</v>
      </c>
      <c r="AZ411" s="40">
        <f>INDEX('P-07 HACCP score'!$C$3:$E$7,MATCH(J411,'P-07 HACCP score'!$B$3:$B$7,0),MATCH('D-14 Ernst'!F$2,'P-07 HACCP score'!$C$2:$E$2,0))</f>
        <v>0</v>
      </c>
      <c r="BA411" s="40">
        <f>INDEX('P-07 HACCP score'!$C$3:$E$7,MATCH(K411,'P-07 HACCP score'!$B$3:$B$7,0),MATCH('D-14 Ernst'!G$2,'P-07 HACCP score'!$C$2:$E$2,0))</f>
        <v>0</v>
      </c>
      <c r="BB411" s="40">
        <f>INDEX('P-07 HACCP score'!$C$3:$E$7,MATCH(L411,'P-07 HACCP score'!$B$3:$B$7,0),MATCH('D-14 Ernst'!H$2,'P-07 HACCP score'!$C$2:$E$2,0))</f>
        <v>0</v>
      </c>
      <c r="BC411" s="40">
        <f>INDEX('P-07 HACCP score'!$C$3:$E$7,MATCH(M411,'P-07 HACCP score'!$B$3:$B$7,0),MATCH('D-14 Ernst'!I$2,'P-07 HACCP score'!$C$2:$E$2,0))</f>
        <v>0</v>
      </c>
      <c r="BD411" s="40">
        <f>INDEX('P-07 HACCP score'!$C$3:$E$7,MATCH(N411,'P-07 HACCP score'!$B$3:$B$7,0),MATCH('D-14 Ernst'!J$2,'P-07 HACCP score'!$C$2:$E$2,0))</f>
        <v>0</v>
      </c>
      <c r="BE411" s="40">
        <f>INDEX('P-07 HACCP score'!$C$3:$E$7,MATCH(O411,'P-07 HACCP score'!$B$3:$B$7,0),MATCH('D-14 Ernst'!K$2,'P-07 HACCP score'!$C$2:$E$2,0))</f>
        <v>0</v>
      </c>
      <c r="BF411" s="40">
        <f>INDEX('P-07 HACCP score'!$C$3:$E$7,MATCH(P411,'P-07 HACCP score'!$B$3:$B$7,0),MATCH('D-14 Ernst'!L$2,'P-07 HACCP score'!$C$2:$E$2,0))</f>
        <v>0</v>
      </c>
      <c r="BG411" s="40">
        <f>INDEX('P-07 HACCP score'!$C$3:$E$7,MATCH(Q411,'P-07 HACCP score'!$B$3:$B$7,0),MATCH('D-14 Ernst'!M$2,'P-07 HACCP score'!$C$2:$E$2,0))</f>
        <v>0</v>
      </c>
      <c r="BH411" s="40">
        <f>INDEX('P-07 HACCP score'!$C$3:$E$7,MATCH(R411,'P-07 HACCP score'!$B$3:$B$7,0),MATCH('D-14 Ernst'!N$2,'P-07 HACCP score'!$C$2:$E$2,0))</f>
        <v>0</v>
      </c>
      <c r="BI411" s="40">
        <f>INDEX('P-07 HACCP score'!$C$3:$E$7,MATCH(S411,'P-07 HACCP score'!$B$3:$B$7,0),MATCH('D-14 Ernst'!O$2,'P-07 HACCP score'!$C$2:$E$2,0))</f>
        <v>0</v>
      </c>
      <c r="BJ411" s="40">
        <f>INDEX('P-07 HACCP score'!$C$3:$E$7,MATCH(T411,'P-07 HACCP score'!$B$3:$B$7,0),MATCH('D-14 Ernst'!P$2,'P-07 HACCP score'!$C$2:$E$2,0))</f>
        <v>0</v>
      </c>
      <c r="BK411" s="40">
        <f>INDEX('P-07 HACCP score'!$C$3:$E$7,MATCH(U411,'P-07 HACCP score'!$B$3:$B$7,0),MATCH('D-14 Ernst'!Q$2,'P-07 HACCP score'!$C$2:$E$2,0))</f>
        <v>0</v>
      </c>
      <c r="BL411" s="40">
        <f>INDEX('P-07 HACCP score'!$C$3:$E$7,MATCH(V411,'P-07 HACCP score'!$B$3:$B$7,0),MATCH('D-14 Ernst'!R$2,'P-07 HACCP score'!$C$2:$E$2,0))</f>
        <v>0</v>
      </c>
      <c r="BM411" s="40">
        <f>INDEX('P-07 HACCP score'!$C$3:$E$7,MATCH(W411,'P-07 HACCP score'!$B$3:$B$7,0),MATCH('D-14 Ernst'!S$2,'P-07 HACCP score'!$C$2:$E$2,0))</f>
        <v>0</v>
      </c>
      <c r="BN411" s="40">
        <f>INDEX('P-07 HACCP score'!$C$3:$E$7,MATCH(X411,'P-07 HACCP score'!$B$3:$B$7,0),MATCH('D-14 Ernst'!T$2,'P-07 HACCP score'!$C$2:$E$2,0))</f>
        <v>0</v>
      </c>
      <c r="BO411" s="40">
        <f>INDEX('P-07 HACCP score'!$C$3:$E$7,MATCH(Y411,'P-07 HACCP score'!$B$3:$B$7,0),MATCH('D-14 Ernst'!U$2,'P-07 HACCP score'!$C$2:$E$2,0))</f>
        <v>0</v>
      </c>
      <c r="BP411" s="40">
        <f>INDEX('P-07 HACCP score'!$C$3:$E$7,MATCH(Z411,'P-07 HACCP score'!$B$3:$B$7,0),MATCH('D-14 Ernst'!V$2,'P-07 HACCP score'!$C$2:$E$2,0))</f>
        <v>0</v>
      </c>
      <c r="BQ411" s="40">
        <f>INDEX('P-07 HACCP score'!$C$3:$E$7,MATCH(AA411,'P-07 HACCP score'!$B$3:$B$7,0),MATCH('D-14 Ernst'!W$2,'P-07 HACCP score'!$C$2:$E$2,0))</f>
        <v>0</v>
      </c>
      <c r="BR411" s="40">
        <f>INDEX('P-07 HACCP score'!$C$3:$E$7,MATCH(AB411,'P-07 HACCP score'!$B$3:$B$7,0),MATCH('D-14 Ernst'!X$2,'P-07 HACCP score'!$C$2:$E$2,0))</f>
        <v>0</v>
      </c>
      <c r="BS411" s="40">
        <f>INDEX('P-07 HACCP score'!$C$3:$E$7,MATCH(AC411,'P-07 HACCP score'!$B$3:$B$7,0),MATCH('D-14 Ernst'!Y$2,'P-07 HACCP score'!$C$2:$E$2,0))</f>
        <v>0</v>
      </c>
      <c r="BT411" s="40">
        <f>INDEX('P-07 HACCP score'!$C$3:$E$7,MATCH(AD411,'P-07 HACCP score'!$B$3:$B$7,0),MATCH('D-14 Ernst'!Z$2,'P-07 HACCP score'!$C$2:$E$2,0))</f>
        <v>0</v>
      </c>
      <c r="BU411" s="40">
        <f>INDEX('P-07 HACCP score'!$C$3:$E$7,MATCH(AE411,'P-07 HACCP score'!$B$3:$B$7,0),MATCH('D-14 Ernst'!AA$2,'P-07 HACCP score'!$C$2:$E$2,0))</f>
        <v>0</v>
      </c>
      <c r="BV411" s="40">
        <f>INDEX('P-07 HACCP score'!$C$3:$E$7,MATCH(AF411,'P-07 HACCP score'!$B$3:$B$7,0),MATCH('D-14 Ernst'!AB$2,'P-07 HACCP score'!$C$2:$E$2,0))</f>
        <v>0</v>
      </c>
      <c r="BW411" s="40">
        <f>INDEX('P-07 HACCP score'!$C$3:$E$7,MATCH(AG411,'P-07 HACCP score'!$B$3:$B$7,0),MATCH('D-14 Ernst'!AC$2,'P-07 HACCP score'!$C$2:$E$2,0))</f>
        <v>0</v>
      </c>
      <c r="BX411" s="40">
        <f>INDEX('P-07 HACCP score'!$C$3:$E$7,MATCH(AH411,'P-07 HACCP score'!$B$3:$B$7,0),MATCH('D-14 Ernst'!AD$2,'P-07 HACCP score'!$C$2:$E$2,0))</f>
        <v>0</v>
      </c>
    </row>
    <row r="412" spans="1:76" s="6" customFormat="1" x14ac:dyDescent="0.45">
      <c r="A412" s="84">
        <v>53230</v>
      </c>
      <c r="B412" s="40" t="s">
        <v>696</v>
      </c>
      <c r="C412" s="40" t="s">
        <v>639</v>
      </c>
      <c r="D412" s="46" t="s">
        <v>114</v>
      </c>
      <c r="E412" s="24" t="s">
        <v>726</v>
      </c>
      <c r="F412" s="24"/>
      <c r="G412" s="24"/>
      <c r="H412" s="25"/>
      <c r="I412" s="25"/>
      <c r="J412" s="25"/>
      <c r="K412" s="25"/>
      <c r="L412" s="25"/>
      <c r="M412" s="24"/>
      <c r="N412" s="24"/>
      <c r="O412" s="24"/>
      <c r="P412" s="24"/>
      <c r="Q412" s="24" t="s">
        <v>32</v>
      </c>
      <c r="R412" s="24" t="s">
        <v>32</v>
      </c>
      <c r="S412" s="43" t="s">
        <v>726</v>
      </c>
      <c r="T412" s="24" t="s">
        <v>32</v>
      </c>
      <c r="U412" s="24"/>
      <c r="V412" s="24"/>
      <c r="W412" s="24"/>
      <c r="X412" s="24"/>
      <c r="Y412" s="24"/>
      <c r="Z412" s="24"/>
      <c r="AA412" s="24"/>
      <c r="AB412" s="24"/>
      <c r="AC412" s="24"/>
      <c r="AD412" s="24"/>
      <c r="AE412" s="24"/>
      <c r="AF412" s="24"/>
      <c r="AG412" s="24"/>
      <c r="AH412" s="24"/>
      <c r="AI412" s="33">
        <f>COUNTIF(AU412:AW412,5)+COUNTIF(BC412:BD412,5)+COUNTIF(BG412:BX412,5)+COUNTIF(AU412:AW412,9)+COUNTIF(BC412:BD412,9)+COUNTIF(BG412:BX412,9)</f>
        <v>1</v>
      </c>
      <c r="AJ412" s="33">
        <f>COUNTIF(AU412:AW412,15)+COUNTIF(BC412:BD412,15)+COUNTIF(BG412:BX412,15)+COUNTIF(AU412:AW412,25)+COUNTIF(BC412:BD412,25)+COUNTIF(BG412:BX412,25)</f>
        <v>0</v>
      </c>
      <c r="AK412" s="33" t="str">
        <f>IF(AJ412&gt;=1,"HOOG",IF(AI412&gt;=2,"MIDDEN","LAAG"))</f>
        <v>LAAG</v>
      </c>
      <c r="AL412" s="33" t="str">
        <f>IF(AND(AJ412=1,OR(G412="H",X412="H"),TEXT(D412,0)&lt;&gt;"4"),"J","N" )</f>
        <v>N</v>
      </c>
      <c r="AM412" s="33" t="s">
        <v>34</v>
      </c>
      <c r="AN412" s="85" t="str">
        <f>IF(OR(AM412="J",AL412="J"),"MIDDEN",AK412)</f>
        <v>LAAG</v>
      </c>
      <c r="AO412" s="33" t="s">
        <v>32</v>
      </c>
      <c r="AP412" s="33" t="s">
        <v>36</v>
      </c>
      <c r="AQ412" s="33" t="s">
        <v>34</v>
      </c>
      <c r="AR412" s="33" t="str">
        <f>IF(AND(AO412="H",AP412="K"),"J",IF(OR(AND(AO412="L",AP412="K",AQ412="J"),AND(AO412="H",AP412="G",AQ412="J")),"J","N"))</f>
        <v>N</v>
      </c>
      <c r="AS412" s="4" t="s">
        <v>34</v>
      </c>
      <c r="AT412" s="33" t="str">
        <f>IF(AR412="N",AN412,IF(AN412="LAAG","MIDDEN","HOOG"))</f>
        <v>LAAG</v>
      </c>
      <c r="AU412" s="40">
        <f>INDEX('P-07 HACCP score'!$C$3:$E$7,MATCH(E412,'P-07 HACCP score'!$B$3:$B$7,0),MATCH('D-14 Ernst'!A$2,'P-07 HACCP score'!$C$2:$E$2,0))</f>
        <v>1.5</v>
      </c>
      <c r="AV412" s="40">
        <f>INDEX('P-07 HACCP score'!$C$3:$E$7,MATCH(F412,'P-07 HACCP score'!$B$3:$B$7,0),MATCH('D-14 Ernst'!B$2,'P-07 HACCP score'!$C$2:$E$2,0))</f>
        <v>0</v>
      </c>
      <c r="AW412" s="40">
        <f>INDEX('P-07 HACCP score'!$C$3:$E$7,MATCH(G412,'P-07 HACCP score'!$B$3:$B$7,0),MATCH('D-14 Ernst'!C$2,'P-07 HACCP score'!$C$2:$E$2,0))</f>
        <v>0</v>
      </c>
      <c r="AX412" s="40">
        <f>INDEX('P-07 HACCP score'!$C$3:$E$7,MATCH(H412,'P-07 HACCP score'!$B$3:$B$7,0),MATCH('D-14 Ernst'!D$2,'P-07 HACCP score'!$C$2:$E$2,0))</f>
        <v>0</v>
      </c>
      <c r="AY412" s="40">
        <f>INDEX('P-07 HACCP score'!$C$3:$E$7,MATCH(I412,'P-07 HACCP score'!$B$3:$B$7,0),MATCH('D-14 Ernst'!E$2,'P-07 HACCP score'!$C$2:$E$2,0))</f>
        <v>0</v>
      </c>
      <c r="AZ412" s="40">
        <f>INDEX('P-07 HACCP score'!$C$3:$E$7,MATCH(J412,'P-07 HACCP score'!$B$3:$B$7,0),MATCH('D-14 Ernst'!F$2,'P-07 HACCP score'!$C$2:$E$2,0))</f>
        <v>0</v>
      </c>
      <c r="BA412" s="40">
        <f>INDEX('P-07 HACCP score'!$C$3:$E$7,MATCH(K412,'P-07 HACCP score'!$B$3:$B$7,0),MATCH('D-14 Ernst'!G$2,'P-07 HACCP score'!$C$2:$E$2,0))</f>
        <v>0</v>
      </c>
      <c r="BB412" s="40">
        <f>INDEX('P-07 HACCP score'!$C$3:$E$7,MATCH(L412,'P-07 HACCP score'!$B$3:$B$7,0),MATCH('D-14 Ernst'!H$2,'P-07 HACCP score'!$C$2:$E$2,0))</f>
        <v>0</v>
      </c>
      <c r="BC412" s="40">
        <f>INDEX('P-07 HACCP score'!$C$3:$E$7,MATCH(M412,'P-07 HACCP score'!$B$3:$B$7,0),MATCH('D-14 Ernst'!I$2,'P-07 HACCP score'!$C$2:$E$2,0))</f>
        <v>0</v>
      </c>
      <c r="BD412" s="40">
        <f>INDEX('P-07 HACCP score'!$C$3:$E$7,MATCH(N412,'P-07 HACCP score'!$B$3:$B$7,0),MATCH('D-14 Ernst'!J$2,'P-07 HACCP score'!$C$2:$E$2,0))</f>
        <v>0</v>
      </c>
      <c r="BE412" s="40">
        <f>INDEX('P-07 HACCP score'!$C$3:$E$7,MATCH(O412,'P-07 HACCP score'!$B$3:$B$7,0),MATCH('D-14 Ernst'!K$2,'P-07 HACCP score'!$C$2:$E$2,0))</f>
        <v>0</v>
      </c>
      <c r="BF412" s="40">
        <f>INDEX('P-07 HACCP score'!$C$3:$E$7,MATCH(P412,'P-07 HACCP score'!$B$3:$B$7,0),MATCH('D-14 Ernst'!L$2,'P-07 HACCP score'!$C$2:$E$2,0))</f>
        <v>0</v>
      </c>
      <c r="BG412" s="40">
        <f>INDEX('P-07 HACCP score'!$C$3:$E$7,MATCH(Q412,'P-07 HACCP score'!$B$3:$B$7,0),MATCH('D-14 Ernst'!M$2,'P-07 HACCP score'!$C$2:$E$2,0))</f>
        <v>5</v>
      </c>
      <c r="BH412" s="40">
        <f>INDEX('P-07 HACCP score'!$C$3:$E$7,MATCH(R412,'P-07 HACCP score'!$B$3:$B$7,0),MATCH('D-14 Ernst'!N$2,'P-07 HACCP score'!$C$2:$E$2,0))</f>
        <v>1</v>
      </c>
      <c r="BI412" s="40">
        <f>INDEX('P-07 HACCP score'!$C$3:$E$7,MATCH(S412,'P-07 HACCP score'!$B$3:$B$7,0),MATCH('D-14 Ernst'!O$2,'P-07 HACCP score'!$C$2:$E$2,0))</f>
        <v>1.5</v>
      </c>
      <c r="BJ412" s="40">
        <f>INDEX('P-07 HACCP score'!$C$3:$E$7,MATCH(T412,'P-07 HACCP score'!$B$3:$B$7,0),MATCH('D-14 Ernst'!P$2,'P-07 HACCP score'!$C$2:$E$2,0))</f>
        <v>3</v>
      </c>
      <c r="BK412" s="40">
        <f>INDEX('P-07 HACCP score'!$C$3:$E$7,MATCH(U412,'P-07 HACCP score'!$B$3:$B$7,0),MATCH('D-14 Ernst'!Q$2,'P-07 HACCP score'!$C$2:$E$2,0))</f>
        <v>0</v>
      </c>
      <c r="BL412" s="40">
        <f>INDEX('P-07 HACCP score'!$C$3:$E$7,MATCH(V412,'P-07 HACCP score'!$B$3:$B$7,0),MATCH('D-14 Ernst'!R$2,'P-07 HACCP score'!$C$2:$E$2,0))</f>
        <v>0</v>
      </c>
      <c r="BM412" s="40">
        <f>INDEX('P-07 HACCP score'!$C$3:$E$7,MATCH(W412,'P-07 HACCP score'!$B$3:$B$7,0),MATCH('D-14 Ernst'!S$2,'P-07 HACCP score'!$C$2:$E$2,0))</f>
        <v>0</v>
      </c>
      <c r="BN412" s="40">
        <f>INDEX('P-07 HACCP score'!$C$3:$E$7,MATCH(X412,'P-07 HACCP score'!$B$3:$B$7,0),MATCH('D-14 Ernst'!T$2,'P-07 HACCP score'!$C$2:$E$2,0))</f>
        <v>0</v>
      </c>
      <c r="BO412" s="40">
        <f>INDEX('P-07 HACCP score'!$C$3:$E$7,MATCH(Y412,'P-07 HACCP score'!$B$3:$B$7,0),MATCH('D-14 Ernst'!U$2,'P-07 HACCP score'!$C$2:$E$2,0))</f>
        <v>0</v>
      </c>
      <c r="BP412" s="40">
        <f>INDEX('P-07 HACCP score'!$C$3:$E$7,MATCH(Z412,'P-07 HACCP score'!$B$3:$B$7,0),MATCH('D-14 Ernst'!V$2,'P-07 HACCP score'!$C$2:$E$2,0))</f>
        <v>0</v>
      </c>
      <c r="BQ412" s="40">
        <f>INDEX('P-07 HACCP score'!$C$3:$E$7,MATCH(AA412,'P-07 HACCP score'!$B$3:$B$7,0),MATCH('D-14 Ernst'!W$2,'P-07 HACCP score'!$C$2:$E$2,0))</f>
        <v>0</v>
      </c>
      <c r="BR412" s="40">
        <f>INDEX('P-07 HACCP score'!$C$3:$E$7,MATCH(AB412,'P-07 HACCP score'!$B$3:$B$7,0),MATCH('D-14 Ernst'!X$2,'P-07 HACCP score'!$C$2:$E$2,0))</f>
        <v>0</v>
      </c>
      <c r="BS412" s="40">
        <f>INDEX('P-07 HACCP score'!$C$3:$E$7,MATCH(AC412,'P-07 HACCP score'!$B$3:$B$7,0),MATCH('D-14 Ernst'!Y$2,'P-07 HACCP score'!$C$2:$E$2,0))</f>
        <v>0</v>
      </c>
      <c r="BT412" s="40">
        <f>INDEX('P-07 HACCP score'!$C$3:$E$7,MATCH(AD412,'P-07 HACCP score'!$B$3:$B$7,0),MATCH('D-14 Ernst'!Z$2,'P-07 HACCP score'!$C$2:$E$2,0))</f>
        <v>0</v>
      </c>
      <c r="BU412" s="40">
        <f>INDEX('P-07 HACCP score'!$C$3:$E$7,MATCH(AE412,'P-07 HACCP score'!$B$3:$B$7,0),MATCH('D-14 Ernst'!AA$2,'P-07 HACCP score'!$C$2:$E$2,0))</f>
        <v>0</v>
      </c>
      <c r="BV412" s="40">
        <f>INDEX('P-07 HACCP score'!$C$3:$E$7,MATCH(AF412,'P-07 HACCP score'!$B$3:$B$7,0),MATCH('D-14 Ernst'!AB$2,'P-07 HACCP score'!$C$2:$E$2,0))</f>
        <v>0</v>
      </c>
      <c r="BW412" s="40">
        <f>INDEX('P-07 HACCP score'!$C$3:$E$7,MATCH(AG412,'P-07 HACCP score'!$B$3:$B$7,0),MATCH('D-14 Ernst'!AC$2,'P-07 HACCP score'!$C$2:$E$2,0))</f>
        <v>0</v>
      </c>
      <c r="BX412" s="40">
        <f>INDEX('P-07 HACCP score'!$C$3:$E$7,MATCH(AH412,'P-07 HACCP score'!$B$3:$B$7,0),MATCH('D-14 Ernst'!AD$2,'P-07 HACCP score'!$C$2:$E$2,0))</f>
        <v>0</v>
      </c>
    </row>
    <row r="413" spans="1:76" s="6" customFormat="1" x14ac:dyDescent="0.45">
      <c r="A413" s="84">
        <v>53272</v>
      </c>
      <c r="B413" s="40" t="s">
        <v>372</v>
      </c>
      <c r="C413" s="40" t="s">
        <v>628</v>
      </c>
      <c r="D413" s="46" t="s">
        <v>114</v>
      </c>
      <c r="E413" s="24" t="s">
        <v>32</v>
      </c>
      <c r="F413" s="24"/>
      <c r="G413" s="24"/>
      <c r="H413" s="25"/>
      <c r="I413" s="25"/>
      <c r="J413" s="25"/>
      <c r="K413" s="25"/>
      <c r="L413" s="25"/>
      <c r="M413" s="24"/>
      <c r="N413" s="24"/>
      <c r="O413" s="24"/>
      <c r="P413" s="24"/>
      <c r="Q413" s="24" t="s">
        <v>35</v>
      </c>
      <c r="R413" s="24" t="s">
        <v>35</v>
      </c>
      <c r="S413" s="43" t="s">
        <v>43</v>
      </c>
      <c r="T413" s="24" t="s">
        <v>32</v>
      </c>
      <c r="U413" s="24"/>
      <c r="V413" s="24"/>
      <c r="W413" s="24"/>
      <c r="X413" s="24"/>
      <c r="Y413" s="24"/>
      <c r="Z413" s="24"/>
      <c r="AA413" s="24"/>
      <c r="AB413" s="24"/>
      <c r="AC413" s="24"/>
      <c r="AD413" s="24"/>
      <c r="AE413" s="24"/>
      <c r="AF413" s="24"/>
      <c r="AG413" s="24"/>
      <c r="AH413" s="24"/>
      <c r="AI413" s="33">
        <f>COUNTIF(AU413:AW413,5)+COUNTIF(BC413:BD413,5)+COUNTIF(BG413:BX413,5)+COUNTIF(AU413:AW413,9)+COUNTIF(BC413:BD413,9)+COUNTIF(BG413:BX413,9)</f>
        <v>2</v>
      </c>
      <c r="AJ413" s="33">
        <f>COUNTIF(AU413:AW413,15)+COUNTIF(BC413:BD413,15)+COUNTIF(BG413:BX413,15)+COUNTIF(AU413:AW413,25)+COUNTIF(BC413:BD413,25)+COUNTIF(BG413:BX413,25)</f>
        <v>1</v>
      </c>
      <c r="AK413" s="33" t="str">
        <f>IF(AJ413&gt;=1,"HOOG",IF(AI413&gt;=2,"MIDDEN","LAAG"))</f>
        <v>HOOG</v>
      </c>
      <c r="AL413" s="33" t="str">
        <f>IF(AND(AJ413=1,OR(G413="H",X413="H"),TEXT(D413,0)&lt;&gt;"4"),"J","N" )</f>
        <v>N</v>
      </c>
      <c r="AM413" s="33" t="s">
        <v>34</v>
      </c>
      <c r="AN413" s="85" t="str">
        <f>IF(OR(AM413="J",AL413="J"),"MIDDEN",AK413)</f>
        <v>HOOG</v>
      </c>
      <c r="AO413" s="33" t="s">
        <v>32</v>
      </c>
      <c r="AP413" s="33" t="s">
        <v>36</v>
      </c>
      <c r="AQ413" s="33" t="s">
        <v>34</v>
      </c>
      <c r="AR413" s="33" t="str">
        <f>IF(AND(AO413="H",AP413="K"),"J",IF(OR(AND(AO413="L",AP413="K",AQ413="J"),AND(AO413="H",AP413="G",AQ413="J")),"J","N"))</f>
        <v>N</v>
      </c>
      <c r="AS413" s="4" t="s">
        <v>34</v>
      </c>
      <c r="AT413" s="33" t="str">
        <f>IF(AR413="N",AN413,IF(AN413="LAAG","MIDDEN","HOOG"))</f>
        <v>HOOG</v>
      </c>
      <c r="AU413" s="40">
        <f>INDEX('P-07 HACCP score'!$C$3:$E$7,MATCH(E413,'P-07 HACCP score'!$B$3:$B$7,0),MATCH('D-14 Ernst'!A$2,'P-07 HACCP score'!$C$2:$E$2,0))</f>
        <v>3</v>
      </c>
      <c r="AV413" s="40">
        <f>INDEX('P-07 HACCP score'!$C$3:$E$7,MATCH(F413,'P-07 HACCP score'!$B$3:$B$7,0),MATCH('D-14 Ernst'!B$2,'P-07 HACCP score'!$C$2:$E$2,0))</f>
        <v>0</v>
      </c>
      <c r="AW413" s="40">
        <f>INDEX('P-07 HACCP score'!$C$3:$E$7,MATCH(G413,'P-07 HACCP score'!$B$3:$B$7,0),MATCH('D-14 Ernst'!C$2,'P-07 HACCP score'!$C$2:$E$2,0))</f>
        <v>0</v>
      </c>
      <c r="AX413" s="40">
        <f>INDEX('P-07 HACCP score'!$C$3:$E$7,MATCH(H413,'P-07 HACCP score'!$B$3:$B$7,0),MATCH('D-14 Ernst'!D$2,'P-07 HACCP score'!$C$2:$E$2,0))</f>
        <v>0</v>
      </c>
      <c r="AY413" s="40">
        <f>INDEX('P-07 HACCP score'!$C$3:$E$7,MATCH(I413,'P-07 HACCP score'!$B$3:$B$7,0),MATCH('D-14 Ernst'!E$2,'P-07 HACCP score'!$C$2:$E$2,0))</f>
        <v>0</v>
      </c>
      <c r="AZ413" s="40">
        <f>INDEX('P-07 HACCP score'!$C$3:$E$7,MATCH(J413,'P-07 HACCP score'!$B$3:$B$7,0),MATCH('D-14 Ernst'!F$2,'P-07 HACCP score'!$C$2:$E$2,0))</f>
        <v>0</v>
      </c>
      <c r="BA413" s="40">
        <f>INDEX('P-07 HACCP score'!$C$3:$E$7,MATCH(K413,'P-07 HACCP score'!$B$3:$B$7,0),MATCH('D-14 Ernst'!G$2,'P-07 HACCP score'!$C$2:$E$2,0))</f>
        <v>0</v>
      </c>
      <c r="BB413" s="40">
        <f>INDEX('P-07 HACCP score'!$C$3:$E$7,MATCH(L413,'P-07 HACCP score'!$B$3:$B$7,0),MATCH('D-14 Ernst'!H$2,'P-07 HACCP score'!$C$2:$E$2,0))</f>
        <v>0</v>
      </c>
      <c r="BC413" s="40">
        <f>INDEX('P-07 HACCP score'!$C$3:$E$7,MATCH(M413,'P-07 HACCP score'!$B$3:$B$7,0),MATCH('D-14 Ernst'!I$2,'P-07 HACCP score'!$C$2:$E$2,0))</f>
        <v>0</v>
      </c>
      <c r="BD413" s="40">
        <f>INDEX('P-07 HACCP score'!$C$3:$E$7,MATCH(N413,'P-07 HACCP score'!$B$3:$B$7,0),MATCH('D-14 Ernst'!J$2,'P-07 HACCP score'!$C$2:$E$2,0))</f>
        <v>0</v>
      </c>
      <c r="BE413" s="40">
        <f>INDEX('P-07 HACCP score'!$C$3:$E$7,MATCH(O413,'P-07 HACCP score'!$B$3:$B$7,0),MATCH('D-14 Ernst'!K$2,'P-07 HACCP score'!$C$2:$E$2,0))</f>
        <v>0</v>
      </c>
      <c r="BF413" s="40">
        <f>INDEX('P-07 HACCP score'!$C$3:$E$7,MATCH(P413,'P-07 HACCP score'!$B$3:$B$7,0),MATCH('D-14 Ernst'!L$2,'P-07 HACCP score'!$C$2:$E$2,0))</f>
        <v>0</v>
      </c>
      <c r="BG413" s="40">
        <f>INDEX('P-07 HACCP score'!$C$3:$E$7,MATCH(Q413,'P-07 HACCP score'!$B$3:$B$7,0),MATCH('D-14 Ernst'!M$2,'P-07 HACCP score'!$C$2:$E$2,0))</f>
        <v>25</v>
      </c>
      <c r="BH413" s="40">
        <f>INDEX('P-07 HACCP score'!$C$3:$E$7,MATCH(R413,'P-07 HACCP score'!$B$3:$B$7,0),MATCH('D-14 Ernst'!N$2,'P-07 HACCP score'!$C$2:$E$2,0))</f>
        <v>5</v>
      </c>
      <c r="BI413" s="40">
        <f>INDEX('P-07 HACCP score'!$C$3:$E$7,MATCH(S413,'P-07 HACCP score'!$B$3:$B$7,0),MATCH('D-14 Ernst'!O$2,'P-07 HACCP score'!$C$2:$E$2,0))</f>
        <v>9</v>
      </c>
      <c r="BJ413" s="40">
        <f>INDEX('P-07 HACCP score'!$C$3:$E$7,MATCH(T413,'P-07 HACCP score'!$B$3:$B$7,0),MATCH('D-14 Ernst'!P$2,'P-07 HACCP score'!$C$2:$E$2,0))</f>
        <v>3</v>
      </c>
      <c r="BK413" s="40">
        <f>INDEX('P-07 HACCP score'!$C$3:$E$7,MATCH(U413,'P-07 HACCP score'!$B$3:$B$7,0),MATCH('D-14 Ernst'!Q$2,'P-07 HACCP score'!$C$2:$E$2,0))</f>
        <v>0</v>
      </c>
      <c r="BL413" s="40">
        <f>INDEX('P-07 HACCP score'!$C$3:$E$7,MATCH(V413,'P-07 HACCP score'!$B$3:$B$7,0),MATCH('D-14 Ernst'!R$2,'P-07 HACCP score'!$C$2:$E$2,0))</f>
        <v>0</v>
      </c>
      <c r="BM413" s="40">
        <f>INDEX('P-07 HACCP score'!$C$3:$E$7,MATCH(W413,'P-07 HACCP score'!$B$3:$B$7,0),MATCH('D-14 Ernst'!S$2,'P-07 HACCP score'!$C$2:$E$2,0))</f>
        <v>0</v>
      </c>
      <c r="BN413" s="40">
        <f>INDEX('P-07 HACCP score'!$C$3:$E$7,MATCH(X413,'P-07 HACCP score'!$B$3:$B$7,0),MATCH('D-14 Ernst'!T$2,'P-07 HACCP score'!$C$2:$E$2,0))</f>
        <v>0</v>
      </c>
      <c r="BO413" s="40">
        <f>INDEX('P-07 HACCP score'!$C$3:$E$7,MATCH(Y413,'P-07 HACCP score'!$B$3:$B$7,0),MATCH('D-14 Ernst'!U$2,'P-07 HACCP score'!$C$2:$E$2,0))</f>
        <v>0</v>
      </c>
      <c r="BP413" s="40">
        <f>INDEX('P-07 HACCP score'!$C$3:$E$7,MATCH(Z413,'P-07 HACCP score'!$B$3:$B$7,0),MATCH('D-14 Ernst'!V$2,'P-07 HACCP score'!$C$2:$E$2,0))</f>
        <v>0</v>
      </c>
      <c r="BQ413" s="40">
        <f>INDEX('P-07 HACCP score'!$C$3:$E$7,MATCH(AA413,'P-07 HACCP score'!$B$3:$B$7,0),MATCH('D-14 Ernst'!W$2,'P-07 HACCP score'!$C$2:$E$2,0))</f>
        <v>0</v>
      </c>
      <c r="BR413" s="40">
        <f>INDEX('P-07 HACCP score'!$C$3:$E$7,MATCH(AB413,'P-07 HACCP score'!$B$3:$B$7,0),MATCH('D-14 Ernst'!X$2,'P-07 HACCP score'!$C$2:$E$2,0))</f>
        <v>0</v>
      </c>
      <c r="BS413" s="40">
        <f>INDEX('P-07 HACCP score'!$C$3:$E$7,MATCH(AC413,'P-07 HACCP score'!$B$3:$B$7,0),MATCH('D-14 Ernst'!Y$2,'P-07 HACCP score'!$C$2:$E$2,0))</f>
        <v>0</v>
      </c>
      <c r="BT413" s="40">
        <f>INDEX('P-07 HACCP score'!$C$3:$E$7,MATCH(AD413,'P-07 HACCP score'!$B$3:$B$7,0),MATCH('D-14 Ernst'!Z$2,'P-07 HACCP score'!$C$2:$E$2,0))</f>
        <v>0</v>
      </c>
      <c r="BU413" s="40">
        <f>INDEX('P-07 HACCP score'!$C$3:$E$7,MATCH(AE413,'P-07 HACCP score'!$B$3:$B$7,0),MATCH('D-14 Ernst'!AA$2,'P-07 HACCP score'!$C$2:$E$2,0))</f>
        <v>0</v>
      </c>
      <c r="BV413" s="40">
        <f>INDEX('P-07 HACCP score'!$C$3:$E$7,MATCH(AF413,'P-07 HACCP score'!$B$3:$B$7,0),MATCH('D-14 Ernst'!AB$2,'P-07 HACCP score'!$C$2:$E$2,0))</f>
        <v>0</v>
      </c>
      <c r="BW413" s="40">
        <f>INDEX('P-07 HACCP score'!$C$3:$E$7,MATCH(AG413,'P-07 HACCP score'!$B$3:$B$7,0),MATCH('D-14 Ernst'!AC$2,'P-07 HACCP score'!$C$2:$E$2,0))</f>
        <v>0</v>
      </c>
      <c r="BX413" s="40">
        <f>INDEX('P-07 HACCP score'!$C$3:$E$7,MATCH(AH413,'P-07 HACCP score'!$B$3:$B$7,0),MATCH('D-14 Ernst'!AD$2,'P-07 HACCP score'!$C$2:$E$2,0))</f>
        <v>0</v>
      </c>
    </row>
    <row r="414" spans="1:76" s="6" customFormat="1" x14ac:dyDescent="0.45">
      <c r="A414" s="84">
        <v>53274</v>
      </c>
      <c r="B414" s="40" t="s">
        <v>373</v>
      </c>
      <c r="C414" s="40" t="s">
        <v>628</v>
      </c>
      <c r="D414" s="46" t="s">
        <v>114</v>
      </c>
      <c r="E414" s="24" t="s">
        <v>32</v>
      </c>
      <c r="F414" s="24"/>
      <c r="G414" s="24"/>
      <c r="H414" s="25"/>
      <c r="I414" s="25"/>
      <c r="J414" s="25"/>
      <c r="K414" s="25"/>
      <c r="L414" s="25"/>
      <c r="M414" s="24"/>
      <c r="N414" s="24"/>
      <c r="O414" s="24"/>
      <c r="P414" s="24"/>
      <c r="Q414" s="24" t="s">
        <v>35</v>
      </c>
      <c r="R414" s="24" t="s">
        <v>35</v>
      </c>
      <c r="S414" s="43" t="s">
        <v>43</v>
      </c>
      <c r="T414" s="24" t="s">
        <v>32</v>
      </c>
      <c r="U414" s="24"/>
      <c r="V414" s="24"/>
      <c r="W414" s="24"/>
      <c r="X414" s="24"/>
      <c r="Y414" s="24"/>
      <c r="Z414" s="24"/>
      <c r="AA414" s="24"/>
      <c r="AB414" s="24"/>
      <c r="AC414" s="24"/>
      <c r="AD414" s="24"/>
      <c r="AE414" s="24"/>
      <c r="AF414" s="24"/>
      <c r="AG414" s="24"/>
      <c r="AH414" s="24"/>
      <c r="AI414" s="33">
        <f>COUNTIF(AU414:AW414,5)+COUNTIF(BC414:BD414,5)+COUNTIF(BG414:BX414,5)+COUNTIF(AU414:AW414,9)+COUNTIF(BC414:BD414,9)+COUNTIF(BG414:BX414,9)</f>
        <v>2</v>
      </c>
      <c r="AJ414" s="33">
        <f>COUNTIF(AU414:AW414,15)+COUNTIF(BC414:BD414,15)+COUNTIF(BG414:BX414,15)+COUNTIF(AU414:AW414,25)+COUNTIF(BC414:BD414,25)+COUNTIF(BG414:BX414,25)</f>
        <v>1</v>
      </c>
      <c r="AK414" s="33" t="str">
        <f>IF(AJ414&gt;=1,"HOOG",IF(AI414&gt;=2,"MIDDEN","LAAG"))</f>
        <v>HOOG</v>
      </c>
      <c r="AL414" s="33" t="str">
        <f>IF(AND(AJ414=1,OR(G414="H",X414="H"),TEXT(D414,0)&lt;&gt;"4"),"J","N" )</f>
        <v>N</v>
      </c>
      <c r="AM414" s="33" t="s">
        <v>34</v>
      </c>
      <c r="AN414" s="85" t="str">
        <f>IF(OR(AM414="J",AL414="J"),"MIDDEN",AK414)</f>
        <v>HOOG</v>
      </c>
      <c r="AO414" s="33" t="s">
        <v>32</v>
      </c>
      <c r="AP414" s="33" t="s">
        <v>36</v>
      </c>
      <c r="AQ414" s="33" t="s">
        <v>34</v>
      </c>
      <c r="AR414" s="33" t="str">
        <f>IF(AND(AO414="H",AP414="K"),"J",IF(OR(AND(AO414="L",AP414="K",AQ414="J"),AND(AO414="H",AP414="G",AQ414="J")),"J","N"))</f>
        <v>N</v>
      </c>
      <c r="AS414" s="4" t="s">
        <v>34</v>
      </c>
      <c r="AT414" s="33" t="str">
        <f>IF(AR414="N",AN414,IF(AN414="LAAG","MIDDEN","HOOG"))</f>
        <v>HOOG</v>
      </c>
      <c r="AU414" s="40">
        <f>INDEX('P-07 HACCP score'!$C$3:$E$7,MATCH(E414,'P-07 HACCP score'!$B$3:$B$7,0),MATCH('D-14 Ernst'!A$2,'P-07 HACCP score'!$C$2:$E$2,0))</f>
        <v>3</v>
      </c>
      <c r="AV414" s="40">
        <f>INDEX('P-07 HACCP score'!$C$3:$E$7,MATCH(F414,'P-07 HACCP score'!$B$3:$B$7,0),MATCH('D-14 Ernst'!B$2,'P-07 HACCP score'!$C$2:$E$2,0))</f>
        <v>0</v>
      </c>
      <c r="AW414" s="40">
        <f>INDEX('P-07 HACCP score'!$C$3:$E$7,MATCH(G414,'P-07 HACCP score'!$B$3:$B$7,0),MATCH('D-14 Ernst'!C$2,'P-07 HACCP score'!$C$2:$E$2,0))</f>
        <v>0</v>
      </c>
      <c r="AX414" s="40">
        <f>INDEX('P-07 HACCP score'!$C$3:$E$7,MATCH(H414,'P-07 HACCP score'!$B$3:$B$7,0),MATCH('D-14 Ernst'!D$2,'P-07 HACCP score'!$C$2:$E$2,0))</f>
        <v>0</v>
      </c>
      <c r="AY414" s="40">
        <f>INDEX('P-07 HACCP score'!$C$3:$E$7,MATCH(I414,'P-07 HACCP score'!$B$3:$B$7,0),MATCH('D-14 Ernst'!E$2,'P-07 HACCP score'!$C$2:$E$2,0))</f>
        <v>0</v>
      </c>
      <c r="AZ414" s="40">
        <f>INDEX('P-07 HACCP score'!$C$3:$E$7,MATCH(J414,'P-07 HACCP score'!$B$3:$B$7,0),MATCH('D-14 Ernst'!F$2,'P-07 HACCP score'!$C$2:$E$2,0))</f>
        <v>0</v>
      </c>
      <c r="BA414" s="40">
        <f>INDEX('P-07 HACCP score'!$C$3:$E$7,MATCH(K414,'P-07 HACCP score'!$B$3:$B$7,0),MATCH('D-14 Ernst'!G$2,'P-07 HACCP score'!$C$2:$E$2,0))</f>
        <v>0</v>
      </c>
      <c r="BB414" s="40">
        <f>INDEX('P-07 HACCP score'!$C$3:$E$7,MATCH(L414,'P-07 HACCP score'!$B$3:$B$7,0),MATCH('D-14 Ernst'!H$2,'P-07 HACCP score'!$C$2:$E$2,0))</f>
        <v>0</v>
      </c>
      <c r="BC414" s="40">
        <f>INDEX('P-07 HACCP score'!$C$3:$E$7,MATCH(M414,'P-07 HACCP score'!$B$3:$B$7,0),MATCH('D-14 Ernst'!I$2,'P-07 HACCP score'!$C$2:$E$2,0))</f>
        <v>0</v>
      </c>
      <c r="BD414" s="40">
        <f>INDEX('P-07 HACCP score'!$C$3:$E$7,MATCH(N414,'P-07 HACCP score'!$B$3:$B$7,0),MATCH('D-14 Ernst'!J$2,'P-07 HACCP score'!$C$2:$E$2,0))</f>
        <v>0</v>
      </c>
      <c r="BE414" s="40">
        <f>INDEX('P-07 HACCP score'!$C$3:$E$7,MATCH(O414,'P-07 HACCP score'!$B$3:$B$7,0),MATCH('D-14 Ernst'!K$2,'P-07 HACCP score'!$C$2:$E$2,0))</f>
        <v>0</v>
      </c>
      <c r="BF414" s="40">
        <f>INDEX('P-07 HACCP score'!$C$3:$E$7,MATCH(P414,'P-07 HACCP score'!$B$3:$B$7,0),MATCH('D-14 Ernst'!L$2,'P-07 HACCP score'!$C$2:$E$2,0))</f>
        <v>0</v>
      </c>
      <c r="BG414" s="40">
        <f>INDEX('P-07 HACCP score'!$C$3:$E$7,MATCH(Q414,'P-07 HACCP score'!$B$3:$B$7,0),MATCH('D-14 Ernst'!M$2,'P-07 HACCP score'!$C$2:$E$2,0))</f>
        <v>25</v>
      </c>
      <c r="BH414" s="40">
        <f>INDEX('P-07 HACCP score'!$C$3:$E$7,MATCH(R414,'P-07 HACCP score'!$B$3:$B$7,0),MATCH('D-14 Ernst'!N$2,'P-07 HACCP score'!$C$2:$E$2,0))</f>
        <v>5</v>
      </c>
      <c r="BI414" s="40">
        <f>INDEX('P-07 HACCP score'!$C$3:$E$7,MATCH(S414,'P-07 HACCP score'!$B$3:$B$7,0),MATCH('D-14 Ernst'!O$2,'P-07 HACCP score'!$C$2:$E$2,0))</f>
        <v>9</v>
      </c>
      <c r="BJ414" s="40">
        <f>INDEX('P-07 HACCP score'!$C$3:$E$7,MATCH(T414,'P-07 HACCP score'!$B$3:$B$7,0),MATCH('D-14 Ernst'!P$2,'P-07 HACCP score'!$C$2:$E$2,0))</f>
        <v>3</v>
      </c>
      <c r="BK414" s="40">
        <f>INDEX('P-07 HACCP score'!$C$3:$E$7,MATCH(U414,'P-07 HACCP score'!$B$3:$B$7,0),MATCH('D-14 Ernst'!Q$2,'P-07 HACCP score'!$C$2:$E$2,0))</f>
        <v>0</v>
      </c>
      <c r="BL414" s="40">
        <f>INDEX('P-07 HACCP score'!$C$3:$E$7,MATCH(V414,'P-07 HACCP score'!$B$3:$B$7,0),MATCH('D-14 Ernst'!R$2,'P-07 HACCP score'!$C$2:$E$2,0))</f>
        <v>0</v>
      </c>
      <c r="BM414" s="40">
        <f>INDEX('P-07 HACCP score'!$C$3:$E$7,MATCH(W414,'P-07 HACCP score'!$B$3:$B$7,0),MATCH('D-14 Ernst'!S$2,'P-07 HACCP score'!$C$2:$E$2,0))</f>
        <v>0</v>
      </c>
      <c r="BN414" s="40">
        <f>INDEX('P-07 HACCP score'!$C$3:$E$7,MATCH(X414,'P-07 HACCP score'!$B$3:$B$7,0),MATCH('D-14 Ernst'!T$2,'P-07 HACCP score'!$C$2:$E$2,0))</f>
        <v>0</v>
      </c>
      <c r="BO414" s="40">
        <f>INDEX('P-07 HACCP score'!$C$3:$E$7,MATCH(Y414,'P-07 HACCP score'!$B$3:$B$7,0),MATCH('D-14 Ernst'!U$2,'P-07 HACCP score'!$C$2:$E$2,0))</f>
        <v>0</v>
      </c>
      <c r="BP414" s="40">
        <f>INDEX('P-07 HACCP score'!$C$3:$E$7,MATCH(Z414,'P-07 HACCP score'!$B$3:$B$7,0),MATCH('D-14 Ernst'!V$2,'P-07 HACCP score'!$C$2:$E$2,0))</f>
        <v>0</v>
      </c>
      <c r="BQ414" s="40">
        <f>INDEX('P-07 HACCP score'!$C$3:$E$7,MATCH(AA414,'P-07 HACCP score'!$B$3:$B$7,0),MATCH('D-14 Ernst'!W$2,'P-07 HACCP score'!$C$2:$E$2,0))</f>
        <v>0</v>
      </c>
      <c r="BR414" s="40">
        <f>INDEX('P-07 HACCP score'!$C$3:$E$7,MATCH(AB414,'P-07 HACCP score'!$B$3:$B$7,0),MATCH('D-14 Ernst'!X$2,'P-07 HACCP score'!$C$2:$E$2,0))</f>
        <v>0</v>
      </c>
      <c r="BS414" s="40">
        <f>INDEX('P-07 HACCP score'!$C$3:$E$7,MATCH(AC414,'P-07 HACCP score'!$B$3:$B$7,0),MATCH('D-14 Ernst'!Y$2,'P-07 HACCP score'!$C$2:$E$2,0))</f>
        <v>0</v>
      </c>
      <c r="BT414" s="40">
        <f>INDEX('P-07 HACCP score'!$C$3:$E$7,MATCH(AD414,'P-07 HACCP score'!$B$3:$B$7,0),MATCH('D-14 Ernst'!Z$2,'P-07 HACCP score'!$C$2:$E$2,0))</f>
        <v>0</v>
      </c>
      <c r="BU414" s="40">
        <f>INDEX('P-07 HACCP score'!$C$3:$E$7,MATCH(AE414,'P-07 HACCP score'!$B$3:$B$7,0),MATCH('D-14 Ernst'!AA$2,'P-07 HACCP score'!$C$2:$E$2,0))</f>
        <v>0</v>
      </c>
      <c r="BV414" s="40">
        <f>INDEX('P-07 HACCP score'!$C$3:$E$7,MATCH(AF414,'P-07 HACCP score'!$B$3:$B$7,0),MATCH('D-14 Ernst'!AB$2,'P-07 HACCP score'!$C$2:$E$2,0))</f>
        <v>0</v>
      </c>
      <c r="BW414" s="40">
        <f>INDEX('P-07 HACCP score'!$C$3:$E$7,MATCH(AG414,'P-07 HACCP score'!$B$3:$B$7,0),MATCH('D-14 Ernst'!AC$2,'P-07 HACCP score'!$C$2:$E$2,0))</f>
        <v>0</v>
      </c>
      <c r="BX414" s="40">
        <f>INDEX('P-07 HACCP score'!$C$3:$E$7,MATCH(AH414,'P-07 HACCP score'!$B$3:$B$7,0),MATCH('D-14 Ernst'!AD$2,'P-07 HACCP score'!$C$2:$E$2,0))</f>
        <v>0</v>
      </c>
    </row>
    <row r="415" spans="1:76" s="6" customFormat="1" x14ac:dyDescent="0.45">
      <c r="A415" s="84">
        <v>53241</v>
      </c>
      <c r="B415" s="40" t="s">
        <v>374</v>
      </c>
      <c r="C415" s="40" t="s">
        <v>639</v>
      </c>
      <c r="D415" s="46" t="s">
        <v>114</v>
      </c>
      <c r="E415" s="24" t="s">
        <v>726</v>
      </c>
      <c r="F415" s="24"/>
      <c r="G415" s="24"/>
      <c r="H415" s="25"/>
      <c r="I415" s="25"/>
      <c r="J415" s="25"/>
      <c r="K415" s="25"/>
      <c r="L415" s="25"/>
      <c r="M415" s="24"/>
      <c r="N415" s="24"/>
      <c r="O415" s="24"/>
      <c r="P415" s="24"/>
      <c r="Q415" s="24" t="s">
        <v>32</v>
      </c>
      <c r="R415" s="43" t="s">
        <v>32</v>
      </c>
      <c r="S415" s="43" t="s">
        <v>726</v>
      </c>
      <c r="T415" s="24"/>
      <c r="U415" s="24"/>
      <c r="V415" s="24"/>
      <c r="W415" s="24"/>
      <c r="X415" s="24"/>
      <c r="Y415" s="24"/>
      <c r="Z415" s="24"/>
      <c r="AA415" s="24"/>
      <c r="AB415" s="24"/>
      <c r="AC415" s="24"/>
      <c r="AD415" s="24"/>
      <c r="AE415" s="24"/>
      <c r="AF415" s="24"/>
      <c r="AG415" s="24"/>
      <c r="AH415" s="24"/>
      <c r="AI415" s="33">
        <f>COUNTIF(AU415:AW415,5)+COUNTIF(BC415:BD415,5)+COUNTIF(BG415:BX415,5)+COUNTIF(AU415:AW415,9)+COUNTIF(BC415:BD415,9)+COUNTIF(BG415:BX415,9)</f>
        <v>1</v>
      </c>
      <c r="AJ415" s="33">
        <f>COUNTIF(AU415:AW415,15)+COUNTIF(BC415:BD415,15)+COUNTIF(BG415:BX415,15)+COUNTIF(AU415:AW415,25)+COUNTIF(BC415:BD415,25)+COUNTIF(BG415:BX415,25)</f>
        <v>0</v>
      </c>
      <c r="AK415" s="33" t="str">
        <f>IF(AJ415&gt;=1,"HOOG",IF(AI415&gt;=2,"MIDDEN","LAAG"))</f>
        <v>LAAG</v>
      </c>
      <c r="AL415" s="33" t="str">
        <f>IF(AND(AJ415=1,OR(G415="H",X415="H"),TEXT(D415,0)&lt;&gt;"4"),"J","N" )</f>
        <v>N</v>
      </c>
      <c r="AM415" s="33" t="s">
        <v>34</v>
      </c>
      <c r="AN415" s="85" t="str">
        <f>IF(OR(AM415="J",AL415="J"),"MIDDEN",AK415)</f>
        <v>LAAG</v>
      </c>
      <c r="AO415" s="33" t="s">
        <v>32</v>
      </c>
      <c r="AP415" s="33" t="s">
        <v>36</v>
      </c>
      <c r="AQ415" s="33" t="s">
        <v>34</v>
      </c>
      <c r="AR415" s="33" t="str">
        <f>IF(AND(AO415="H",AP415="K"),"J",IF(OR(AND(AO415="L",AP415="K",AQ415="J"),AND(AO415="H",AP415="G",AQ415="J")),"J","N"))</f>
        <v>N</v>
      </c>
      <c r="AS415" s="4" t="s">
        <v>34</v>
      </c>
      <c r="AT415" s="33" t="str">
        <f>IF(AR415="N",AN415,IF(AN415="LAAG","MIDDEN","HOOG"))</f>
        <v>LAAG</v>
      </c>
      <c r="AU415" s="40">
        <f>INDEX('P-07 HACCP score'!$C$3:$E$7,MATCH(E415,'P-07 HACCP score'!$B$3:$B$7,0),MATCH('D-14 Ernst'!A$2,'P-07 HACCP score'!$C$2:$E$2,0))</f>
        <v>1.5</v>
      </c>
      <c r="AV415" s="40">
        <f>INDEX('P-07 HACCP score'!$C$3:$E$7,MATCH(F415,'P-07 HACCP score'!$B$3:$B$7,0),MATCH('D-14 Ernst'!B$2,'P-07 HACCP score'!$C$2:$E$2,0))</f>
        <v>0</v>
      </c>
      <c r="AW415" s="40">
        <f>INDEX('P-07 HACCP score'!$C$3:$E$7,MATCH(G415,'P-07 HACCP score'!$B$3:$B$7,0),MATCH('D-14 Ernst'!C$2,'P-07 HACCP score'!$C$2:$E$2,0))</f>
        <v>0</v>
      </c>
      <c r="AX415" s="40">
        <f>INDEX('P-07 HACCP score'!$C$3:$E$7,MATCH(H415,'P-07 HACCP score'!$B$3:$B$7,0),MATCH('D-14 Ernst'!D$2,'P-07 HACCP score'!$C$2:$E$2,0))</f>
        <v>0</v>
      </c>
      <c r="AY415" s="40">
        <f>INDEX('P-07 HACCP score'!$C$3:$E$7,MATCH(I415,'P-07 HACCP score'!$B$3:$B$7,0),MATCH('D-14 Ernst'!E$2,'P-07 HACCP score'!$C$2:$E$2,0))</f>
        <v>0</v>
      </c>
      <c r="AZ415" s="40">
        <f>INDEX('P-07 HACCP score'!$C$3:$E$7,MATCH(J415,'P-07 HACCP score'!$B$3:$B$7,0),MATCH('D-14 Ernst'!F$2,'P-07 HACCP score'!$C$2:$E$2,0))</f>
        <v>0</v>
      </c>
      <c r="BA415" s="40">
        <f>INDEX('P-07 HACCP score'!$C$3:$E$7,MATCH(K415,'P-07 HACCP score'!$B$3:$B$7,0),MATCH('D-14 Ernst'!G$2,'P-07 HACCP score'!$C$2:$E$2,0))</f>
        <v>0</v>
      </c>
      <c r="BB415" s="40">
        <f>INDEX('P-07 HACCP score'!$C$3:$E$7,MATCH(L415,'P-07 HACCP score'!$B$3:$B$7,0),MATCH('D-14 Ernst'!H$2,'P-07 HACCP score'!$C$2:$E$2,0))</f>
        <v>0</v>
      </c>
      <c r="BC415" s="40">
        <f>INDEX('P-07 HACCP score'!$C$3:$E$7,MATCH(M415,'P-07 HACCP score'!$B$3:$B$7,0),MATCH('D-14 Ernst'!I$2,'P-07 HACCP score'!$C$2:$E$2,0))</f>
        <v>0</v>
      </c>
      <c r="BD415" s="40">
        <f>INDEX('P-07 HACCP score'!$C$3:$E$7,MATCH(N415,'P-07 HACCP score'!$B$3:$B$7,0),MATCH('D-14 Ernst'!J$2,'P-07 HACCP score'!$C$2:$E$2,0))</f>
        <v>0</v>
      </c>
      <c r="BE415" s="40">
        <f>INDEX('P-07 HACCP score'!$C$3:$E$7,MATCH(O415,'P-07 HACCP score'!$B$3:$B$7,0),MATCH('D-14 Ernst'!K$2,'P-07 HACCP score'!$C$2:$E$2,0))</f>
        <v>0</v>
      </c>
      <c r="BF415" s="40">
        <f>INDEX('P-07 HACCP score'!$C$3:$E$7,MATCH(P415,'P-07 HACCP score'!$B$3:$B$7,0),MATCH('D-14 Ernst'!L$2,'P-07 HACCP score'!$C$2:$E$2,0))</f>
        <v>0</v>
      </c>
      <c r="BG415" s="40">
        <f>INDEX('P-07 HACCP score'!$C$3:$E$7,MATCH(Q415,'P-07 HACCP score'!$B$3:$B$7,0),MATCH('D-14 Ernst'!M$2,'P-07 HACCP score'!$C$2:$E$2,0))</f>
        <v>5</v>
      </c>
      <c r="BH415" s="40">
        <f>INDEX('P-07 HACCP score'!$C$3:$E$7,MATCH(R415,'P-07 HACCP score'!$B$3:$B$7,0),MATCH('D-14 Ernst'!N$2,'P-07 HACCP score'!$C$2:$E$2,0))</f>
        <v>1</v>
      </c>
      <c r="BI415" s="40">
        <f>INDEX('P-07 HACCP score'!$C$3:$E$7,MATCH(S415,'P-07 HACCP score'!$B$3:$B$7,0),MATCH('D-14 Ernst'!O$2,'P-07 HACCP score'!$C$2:$E$2,0))</f>
        <v>1.5</v>
      </c>
      <c r="BJ415" s="40">
        <f>INDEX('P-07 HACCP score'!$C$3:$E$7,MATCH(T415,'P-07 HACCP score'!$B$3:$B$7,0),MATCH('D-14 Ernst'!P$2,'P-07 HACCP score'!$C$2:$E$2,0))</f>
        <v>0</v>
      </c>
      <c r="BK415" s="40">
        <f>INDEX('P-07 HACCP score'!$C$3:$E$7,MATCH(U415,'P-07 HACCP score'!$B$3:$B$7,0),MATCH('D-14 Ernst'!Q$2,'P-07 HACCP score'!$C$2:$E$2,0))</f>
        <v>0</v>
      </c>
      <c r="BL415" s="40">
        <f>INDEX('P-07 HACCP score'!$C$3:$E$7,MATCH(V415,'P-07 HACCP score'!$B$3:$B$7,0),MATCH('D-14 Ernst'!R$2,'P-07 HACCP score'!$C$2:$E$2,0))</f>
        <v>0</v>
      </c>
      <c r="BM415" s="40">
        <f>INDEX('P-07 HACCP score'!$C$3:$E$7,MATCH(W415,'P-07 HACCP score'!$B$3:$B$7,0),MATCH('D-14 Ernst'!S$2,'P-07 HACCP score'!$C$2:$E$2,0))</f>
        <v>0</v>
      </c>
      <c r="BN415" s="40">
        <f>INDEX('P-07 HACCP score'!$C$3:$E$7,MATCH(X415,'P-07 HACCP score'!$B$3:$B$7,0),MATCH('D-14 Ernst'!T$2,'P-07 HACCP score'!$C$2:$E$2,0))</f>
        <v>0</v>
      </c>
      <c r="BO415" s="40">
        <f>INDEX('P-07 HACCP score'!$C$3:$E$7,MATCH(Y415,'P-07 HACCP score'!$B$3:$B$7,0),MATCH('D-14 Ernst'!U$2,'P-07 HACCP score'!$C$2:$E$2,0))</f>
        <v>0</v>
      </c>
      <c r="BP415" s="40">
        <f>INDEX('P-07 HACCP score'!$C$3:$E$7,MATCH(Z415,'P-07 HACCP score'!$B$3:$B$7,0),MATCH('D-14 Ernst'!V$2,'P-07 HACCP score'!$C$2:$E$2,0))</f>
        <v>0</v>
      </c>
      <c r="BQ415" s="40">
        <f>INDEX('P-07 HACCP score'!$C$3:$E$7,MATCH(AA415,'P-07 HACCP score'!$B$3:$B$7,0),MATCH('D-14 Ernst'!W$2,'P-07 HACCP score'!$C$2:$E$2,0))</f>
        <v>0</v>
      </c>
      <c r="BR415" s="40">
        <f>INDEX('P-07 HACCP score'!$C$3:$E$7,MATCH(AB415,'P-07 HACCP score'!$B$3:$B$7,0),MATCH('D-14 Ernst'!X$2,'P-07 HACCP score'!$C$2:$E$2,0))</f>
        <v>0</v>
      </c>
      <c r="BS415" s="40">
        <f>INDEX('P-07 HACCP score'!$C$3:$E$7,MATCH(AC415,'P-07 HACCP score'!$B$3:$B$7,0),MATCH('D-14 Ernst'!Y$2,'P-07 HACCP score'!$C$2:$E$2,0))</f>
        <v>0</v>
      </c>
      <c r="BT415" s="40">
        <f>INDEX('P-07 HACCP score'!$C$3:$E$7,MATCH(AD415,'P-07 HACCP score'!$B$3:$B$7,0),MATCH('D-14 Ernst'!Z$2,'P-07 HACCP score'!$C$2:$E$2,0))</f>
        <v>0</v>
      </c>
      <c r="BU415" s="40">
        <f>INDEX('P-07 HACCP score'!$C$3:$E$7,MATCH(AE415,'P-07 HACCP score'!$B$3:$B$7,0),MATCH('D-14 Ernst'!AA$2,'P-07 HACCP score'!$C$2:$E$2,0))</f>
        <v>0</v>
      </c>
      <c r="BV415" s="40">
        <f>INDEX('P-07 HACCP score'!$C$3:$E$7,MATCH(AF415,'P-07 HACCP score'!$B$3:$B$7,0),MATCH('D-14 Ernst'!AB$2,'P-07 HACCP score'!$C$2:$E$2,0))</f>
        <v>0</v>
      </c>
      <c r="BW415" s="40">
        <f>INDEX('P-07 HACCP score'!$C$3:$E$7,MATCH(AG415,'P-07 HACCP score'!$B$3:$B$7,0),MATCH('D-14 Ernst'!AC$2,'P-07 HACCP score'!$C$2:$E$2,0))</f>
        <v>0</v>
      </c>
      <c r="BX415" s="40">
        <f>INDEX('P-07 HACCP score'!$C$3:$E$7,MATCH(AH415,'P-07 HACCP score'!$B$3:$B$7,0),MATCH('D-14 Ernst'!AD$2,'P-07 HACCP score'!$C$2:$E$2,0))</f>
        <v>0</v>
      </c>
    </row>
    <row r="416" spans="1:76" s="6" customFormat="1" x14ac:dyDescent="0.45">
      <c r="A416" s="84">
        <v>53210</v>
      </c>
      <c r="B416" s="40" t="s">
        <v>697</v>
      </c>
      <c r="C416" s="40" t="s">
        <v>628</v>
      </c>
      <c r="D416" s="46" t="s">
        <v>114</v>
      </c>
      <c r="E416" s="24"/>
      <c r="F416" s="24"/>
      <c r="G416" s="24"/>
      <c r="H416" s="25"/>
      <c r="I416" s="25"/>
      <c r="J416" s="25"/>
      <c r="K416" s="25"/>
      <c r="L416" s="25"/>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33">
        <f>COUNTIF(AU416:AW416,5)+COUNTIF(BC416:BD416,5)+COUNTIF(BG416:BX416,5)+COUNTIF(AU416:AW416,9)+COUNTIF(BC416:BD416,9)+COUNTIF(BG416:BX416,9)</f>
        <v>0</v>
      </c>
      <c r="AJ416" s="33">
        <f>COUNTIF(AU416:AW416,15)+COUNTIF(BC416:BD416,15)+COUNTIF(BG416:BX416,15)+COUNTIF(AU416:AW416,25)+COUNTIF(BC416:BD416,25)+COUNTIF(BG416:BX416,25)</f>
        <v>0</v>
      </c>
      <c r="AK416" s="33" t="str">
        <f>IF(AJ416&gt;=1,"HOOG",IF(AI416&gt;=2,"MIDDEN","LAAG"))</f>
        <v>LAAG</v>
      </c>
      <c r="AL416" s="33" t="str">
        <f>IF(AND(AJ416=1,OR(G416="H",X416="H"),TEXT(D416,0)&lt;&gt;"4"),"J","N" )</f>
        <v>N</v>
      </c>
      <c r="AM416" s="33" t="s">
        <v>34</v>
      </c>
      <c r="AN416" s="85" t="str">
        <f>IF(OR(AM416="J",AL416="J"),"MIDDEN",AK416)</f>
        <v>LAAG</v>
      </c>
      <c r="AO416" s="33" t="s">
        <v>32</v>
      </c>
      <c r="AP416" s="33" t="s">
        <v>36</v>
      </c>
      <c r="AQ416" s="33" t="s">
        <v>34</v>
      </c>
      <c r="AR416" s="33" t="str">
        <f>IF(AND(AO416="H",AP416="K"),"J",IF(OR(AND(AO416="L",AP416="K",AQ416="J"),AND(AO416="H",AP416="G",AQ416="J")),"J","N"))</f>
        <v>N</v>
      </c>
      <c r="AS416" s="4" t="s">
        <v>34</v>
      </c>
      <c r="AT416" s="33" t="str">
        <f>IF(AR416="N",AN416,IF(AN416="LAAG","MIDDEN","HOOG"))</f>
        <v>LAAG</v>
      </c>
      <c r="AU416" s="40">
        <f>INDEX('P-07 HACCP score'!$C$3:$E$7,MATCH(E416,'P-07 HACCP score'!$B$3:$B$7,0),MATCH('D-14 Ernst'!A$2,'P-07 HACCP score'!$C$2:$E$2,0))</f>
        <v>0</v>
      </c>
      <c r="AV416" s="40">
        <f>INDEX('P-07 HACCP score'!$C$3:$E$7,MATCH(F416,'P-07 HACCP score'!$B$3:$B$7,0),MATCH('D-14 Ernst'!B$2,'P-07 HACCP score'!$C$2:$E$2,0))</f>
        <v>0</v>
      </c>
      <c r="AW416" s="40">
        <f>INDEX('P-07 HACCP score'!$C$3:$E$7,MATCH(G416,'P-07 HACCP score'!$B$3:$B$7,0),MATCH('D-14 Ernst'!C$2,'P-07 HACCP score'!$C$2:$E$2,0))</f>
        <v>0</v>
      </c>
      <c r="AX416" s="40">
        <f>INDEX('P-07 HACCP score'!$C$3:$E$7,MATCH(H416,'P-07 HACCP score'!$B$3:$B$7,0),MATCH('D-14 Ernst'!D$2,'P-07 HACCP score'!$C$2:$E$2,0))</f>
        <v>0</v>
      </c>
      <c r="AY416" s="40">
        <f>INDEX('P-07 HACCP score'!$C$3:$E$7,MATCH(I416,'P-07 HACCP score'!$B$3:$B$7,0),MATCH('D-14 Ernst'!E$2,'P-07 HACCP score'!$C$2:$E$2,0))</f>
        <v>0</v>
      </c>
      <c r="AZ416" s="40">
        <f>INDEX('P-07 HACCP score'!$C$3:$E$7,MATCH(J416,'P-07 HACCP score'!$B$3:$B$7,0),MATCH('D-14 Ernst'!F$2,'P-07 HACCP score'!$C$2:$E$2,0))</f>
        <v>0</v>
      </c>
      <c r="BA416" s="40">
        <f>INDEX('P-07 HACCP score'!$C$3:$E$7,MATCH(K416,'P-07 HACCP score'!$B$3:$B$7,0),MATCH('D-14 Ernst'!G$2,'P-07 HACCP score'!$C$2:$E$2,0))</f>
        <v>0</v>
      </c>
      <c r="BB416" s="40">
        <f>INDEX('P-07 HACCP score'!$C$3:$E$7,MATCH(L416,'P-07 HACCP score'!$B$3:$B$7,0),MATCH('D-14 Ernst'!H$2,'P-07 HACCP score'!$C$2:$E$2,0))</f>
        <v>0</v>
      </c>
      <c r="BC416" s="40">
        <f>INDEX('P-07 HACCP score'!$C$3:$E$7,MATCH(M416,'P-07 HACCP score'!$B$3:$B$7,0),MATCH('D-14 Ernst'!I$2,'P-07 HACCP score'!$C$2:$E$2,0))</f>
        <v>0</v>
      </c>
      <c r="BD416" s="40">
        <f>INDEX('P-07 HACCP score'!$C$3:$E$7,MATCH(N416,'P-07 HACCP score'!$B$3:$B$7,0),MATCH('D-14 Ernst'!J$2,'P-07 HACCP score'!$C$2:$E$2,0))</f>
        <v>0</v>
      </c>
      <c r="BE416" s="40">
        <f>INDEX('P-07 HACCP score'!$C$3:$E$7,MATCH(O416,'P-07 HACCP score'!$B$3:$B$7,0),MATCH('D-14 Ernst'!K$2,'P-07 HACCP score'!$C$2:$E$2,0))</f>
        <v>0</v>
      </c>
      <c r="BF416" s="40">
        <f>INDEX('P-07 HACCP score'!$C$3:$E$7,MATCH(P416,'P-07 HACCP score'!$B$3:$B$7,0),MATCH('D-14 Ernst'!L$2,'P-07 HACCP score'!$C$2:$E$2,0))</f>
        <v>0</v>
      </c>
      <c r="BG416" s="40">
        <f>INDEX('P-07 HACCP score'!$C$3:$E$7,MATCH(Q416,'P-07 HACCP score'!$B$3:$B$7,0),MATCH('D-14 Ernst'!M$2,'P-07 HACCP score'!$C$2:$E$2,0))</f>
        <v>0</v>
      </c>
      <c r="BH416" s="40">
        <f>INDEX('P-07 HACCP score'!$C$3:$E$7,MATCH(R416,'P-07 HACCP score'!$B$3:$B$7,0),MATCH('D-14 Ernst'!N$2,'P-07 HACCP score'!$C$2:$E$2,0))</f>
        <v>0</v>
      </c>
      <c r="BI416" s="40">
        <f>INDEX('P-07 HACCP score'!$C$3:$E$7,MATCH(S416,'P-07 HACCP score'!$B$3:$B$7,0),MATCH('D-14 Ernst'!O$2,'P-07 HACCP score'!$C$2:$E$2,0))</f>
        <v>0</v>
      </c>
      <c r="BJ416" s="40">
        <f>INDEX('P-07 HACCP score'!$C$3:$E$7,MATCH(T416,'P-07 HACCP score'!$B$3:$B$7,0),MATCH('D-14 Ernst'!P$2,'P-07 HACCP score'!$C$2:$E$2,0))</f>
        <v>0</v>
      </c>
      <c r="BK416" s="40">
        <f>INDEX('P-07 HACCP score'!$C$3:$E$7,MATCH(U416,'P-07 HACCP score'!$B$3:$B$7,0),MATCH('D-14 Ernst'!Q$2,'P-07 HACCP score'!$C$2:$E$2,0))</f>
        <v>0</v>
      </c>
      <c r="BL416" s="40">
        <f>INDEX('P-07 HACCP score'!$C$3:$E$7,MATCH(V416,'P-07 HACCP score'!$B$3:$B$7,0),MATCH('D-14 Ernst'!R$2,'P-07 HACCP score'!$C$2:$E$2,0))</f>
        <v>0</v>
      </c>
      <c r="BM416" s="40">
        <f>INDEX('P-07 HACCP score'!$C$3:$E$7,MATCH(W416,'P-07 HACCP score'!$B$3:$B$7,0),MATCH('D-14 Ernst'!S$2,'P-07 HACCP score'!$C$2:$E$2,0))</f>
        <v>0</v>
      </c>
      <c r="BN416" s="40">
        <f>INDEX('P-07 HACCP score'!$C$3:$E$7,MATCH(X416,'P-07 HACCP score'!$B$3:$B$7,0),MATCH('D-14 Ernst'!T$2,'P-07 HACCP score'!$C$2:$E$2,0))</f>
        <v>0</v>
      </c>
      <c r="BO416" s="40">
        <f>INDEX('P-07 HACCP score'!$C$3:$E$7,MATCH(Y416,'P-07 HACCP score'!$B$3:$B$7,0),MATCH('D-14 Ernst'!U$2,'P-07 HACCP score'!$C$2:$E$2,0))</f>
        <v>0</v>
      </c>
      <c r="BP416" s="40">
        <f>INDEX('P-07 HACCP score'!$C$3:$E$7,MATCH(Z416,'P-07 HACCP score'!$B$3:$B$7,0),MATCH('D-14 Ernst'!V$2,'P-07 HACCP score'!$C$2:$E$2,0))</f>
        <v>0</v>
      </c>
      <c r="BQ416" s="40">
        <f>INDEX('P-07 HACCP score'!$C$3:$E$7,MATCH(AA416,'P-07 HACCP score'!$B$3:$B$7,0),MATCH('D-14 Ernst'!W$2,'P-07 HACCP score'!$C$2:$E$2,0))</f>
        <v>0</v>
      </c>
      <c r="BR416" s="40">
        <f>INDEX('P-07 HACCP score'!$C$3:$E$7,MATCH(AB416,'P-07 HACCP score'!$B$3:$B$7,0),MATCH('D-14 Ernst'!X$2,'P-07 HACCP score'!$C$2:$E$2,0))</f>
        <v>0</v>
      </c>
      <c r="BS416" s="40">
        <f>INDEX('P-07 HACCP score'!$C$3:$E$7,MATCH(AC416,'P-07 HACCP score'!$B$3:$B$7,0),MATCH('D-14 Ernst'!Y$2,'P-07 HACCP score'!$C$2:$E$2,0))</f>
        <v>0</v>
      </c>
      <c r="BT416" s="40">
        <f>INDEX('P-07 HACCP score'!$C$3:$E$7,MATCH(AD416,'P-07 HACCP score'!$B$3:$B$7,0),MATCH('D-14 Ernst'!Z$2,'P-07 HACCP score'!$C$2:$E$2,0))</f>
        <v>0</v>
      </c>
      <c r="BU416" s="40">
        <f>INDEX('P-07 HACCP score'!$C$3:$E$7,MATCH(AE416,'P-07 HACCP score'!$B$3:$B$7,0),MATCH('D-14 Ernst'!AA$2,'P-07 HACCP score'!$C$2:$E$2,0))</f>
        <v>0</v>
      </c>
      <c r="BV416" s="40">
        <f>INDEX('P-07 HACCP score'!$C$3:$E$7,MATCH(AF416,'P-07 HACCP score'!$B$3:$B$7,0),MATCH('D-14 Ernst'!AB$2,'P-07 HACCP score'!$C$2:$E$2,0))</f>
        <v>0</v>
      </c>
      <c r="BW416" s="40">
        <f>INDEX('P-07 HACCP score'!$C$3:$E$7,MATCH(AG416,'P-07 HACCP score'!$B$3:$B$7,0),MATCH('D-14 Ernst'!AC$2,'P-07 HACCP score'!$C$2:$E$2,0))</f>
        <v>0</v>
      </c>
      <c r="BX416" s="40">
        <f>INDEX('P-07 HACCP score'!$C$3:$E$7,MATCH(AH416,'P-07 HACCP score'!$B$3:$B$7,0),MATCH('D-14 Ernst'!AD$2,'P-07 HACCP score'!$C$2:$E$2,0))</f>
        <v>0</v>
      </c>
    </row>
    <row r="417" spans="1:76" s="6" customFormat="1" x14ac:dyDescent="0.45">
      <c r="A417" s="47">
        <v>30560</v>
      </c>
      <c r="B417" s="6" t="s">
        <v>375</v>
      </c>
      <c r="C417" s="6" t="s">
        <v>376</v>
      </c>
      <c r="D417" s="21" t="s">
        <v>60</v>
      </c>
      <c r="E417" s="22"/>
      <c r="F417" s="22"/>
      <c r="G417" s="22"/>
      <c r="H417" s="25"/>
      <c r="I417" s="25"/>
      <c r="J417" s="25"/>
      <c r="K417" s="25"/>
      <c r="L417" s="25"/>
      <c r="M417" s="22"/>
      <c r="N417" s="22"/>
      <c r="O417" s="26"/>
      <c r="P417" s="26"/>
      <c r="Q417" s="22"/>
      <c r="R417" s="22"/>
      <c r="S417" s="22"/>
      <c r="T417" s="22"/>
      <c r="U417" s="22"/>
      <c r="V417" s="22"/>
      <c r="W417" s="22"/>
      <c r="X417" s="22"/>
      <c r="Y417" s="22"/>
      <c r="Z417" s="22"/>
      <c r="AA417" s="22"/>
      <c r="AB417" s="22"/>
      <c r="AC417" s="22"/>
      <c r="AD417" s="22"/>
      <c r="AE417" s="22"/>
      <c r="AF417" s="22"/>
      <c r="AG417" s="22"/>
      <c r="AH417" s="22"/>
      <c r="AI417" s="4">
        <f>COUNTIF(AU417:AW417,5)+COUNTIF(BC417:BD417,5)+COUNTIF(BG417:BX417,5)+COUNTIF(AU417:AW417,9)+COUNTIF(BC417:BD417,9)+COUNTIF(BG417:BX417,9)</f>
        <v>0</v>
      </c>
      <c r="AJ417" s="4">
        <f>COUNTIF(AU417:AW417,15)+COUNTIF(BC417:BD417,15)+COUNTIF(BG417:BX417,15)+COUNTIF(AU417:AW417,25)+COUNTIF(BC417:BD417,25)+COUNTIF(BG417:BX417,25)</f>
        <v>0</v>
      </c>
      <c r="AK417" s="4" t="str">
        <f>IF(AJ417&gt;=1,"HOOG",IF(AI417&gt;=2,"MIDDEN","LAAG"))</f>
        <v>LAAG</v>
      </c>
      <c r="AL417" s="4" t="str">
        <f>IF(AND(AJ417=1,OR(G417="H",X417="H"),TEXT(D417,0)&lt;&gt;"4"),"J","N" )</f>
        <v>N</v>
      </c>
      <c r="AM417" s="4" t="s">
        <v>34</v>
      </c>
      <c r="AN417" s="80" t="str">
        <f>IF(OR(AM417="J",AL417="J"),"MIDDEN",AK417)</f>
        <v>LAAG</v>
      </c>
      <c r="AO417" s="4" t="s">
        <v>32</v>
      </c>
      <c r="AP417" s="4" t="s">
        <v>36</v>
      </c>
      <c r="AQ417" s="4" t="s">
        <v>34</v>
      </c>
      <c r="AR417" s="4" t="str">
        <f>IF(AND(AO417="H",AP417="K"),"J",IF(OR(AND(AO417="L",AP417="K",AQ417="J"),AND(AO417="H",AP417="G",AQ417="J")),"J","N"))</f>
        <v>N</v>
      </c>
      <c r="AS417" s="4" t="s">
        <v>34</v>
      </c>
      <c r="AT417" s="4" t="str">
        <f>IF(AR417="N",AN417,IF(AN417="LAAG","MIDDEN","HOOG"))</f>
        <v>LAAG</v>
      </c>
      <c r="AU417" s="6">
        <f>INDEX('P-07 HACCP score'!$C$3:$E$7,MATCH(E417,'P-07 HACCP score'!$B$3:$B$7,0),MATCH('D-14 Ernst'!A$2,'P-07 HACCP score'!$C$2:$E$2,0))</f>
        <v>0</v>
      </c>
      <c r="AV417" s="6">
        <f>INDEX('P-07 HACCP score'!$C$3:$E$7,MATCH(F417,'P-07 HACCP score'!$B$3:$B$7,0),MATCH('D-14 Ernst'!B$2,'P-07 HACCP score'!$C$2:$E$2,0))</f>
        <v>0</v>
      </c>
      <c r="AW417" s="6">
        <f>INDEX('P-07 HACCP score'!$C$3:$E$7,MATCH(G417,'P-07 HACCP score'!$B$3:$B$7,0),MATCH('D-14 Ernst'!C$2,'P-07 HACCP score'!$C$2:$E$2,0))</f>
        <v>0</v>
      </c>
      <c r="AX417" s="6">
        <f>INDEX('P-07 HACCP score'!$C$3:$E$7,MATCH(H417,'P-07 HACCP score'!$B$3:$B$7,0),MATCH('D-14 Ernst'!D$2,'P-07 HACCP score'!$C$2:$E$2,0))</f>
        <v>0</v>
      </c>
      <c r="AY417" s="6">
        <f>INDEX('P-07 HACCP score'!$C$3:$E$7,MATCH(I417,'P-07 HACCP score'!$B$3:$B$7,0),MATCH('D-14 Ernst'!E$2,'P-07 HACCP score'!$C$2:$E$2,0))</f>
        <v>0</v>
      </c>
      <c r="AZ417" s="6">
        <f>INDEX('P-07 HACCP score'!$C$3:$E$7,MATCH(J417,'P-07 HACCP score'!$B$3:$B$7,0),MATCH('D-14 Ernst'!F$2,'P-07 HACCP score'!$C$2:$E$2,0))</f>
        <v>0</v>
      </c>
      <c r="BA417" s="6">
        <f>INDEX('P-07 HACCP score'!$C$3:$E$7,MATCH(K417,'P-07 HACCP score'!$B$3:$B$7,0),MATCH('D-14 Ernst'!G$2,'P-07 HACCP score'!$C$2:$E$2,0))</f>
        <v>0</v>
      </c>
      <c r="BB417" s="6">
        <f>INDEX('P-07 HACCP score'!$C$3:$E$7,MATCH(L417,'P-07 HACCP score'!$B$3:$B$7,0),MATCH('D-14 Ernst'!H$2,'P-07 HACCP score'!$C$2:$E$2,0))</f>
        <v>0</v>
      </c>
      <c r="BC417" s="6">
        <f>INDEX('P-07 HACCP score'!$C$3:$E$7,MATCH(M417,'P-07 HACCP score'!$B$3:$B$7,0),MATCH('D-14 Ernst'!I$2,'P-07 HACCP score'!$C$2:$E$2,0))</f>
        <v>0</v>
      </c>
      <c r="BD417" s="6">
        <f>INDEX('P-07 HACCP score'!$C$3:$E$7,MATCH(N417,'P-07 HACCP score'!$B$3:$B$7,0),MATCH('D-14 Ernst'!J$2,'P-07 HACCP score'!$C$2:$E$2,0))</f>
        <v>0</v>
      </c>
      <c r="BE417" s="6">
        <f>INDEX('P-07 HACCP score'!$C$3:$E$7,MATCH(O417,'P-07 HACCP score'!$B$3:$B$7,0),MATCH('D-14 Ernst'!K$2,'P-07 HACCP score'!$C$2:$E$2,0))</f>
        <v>0</v>
      </c>
      <c r="BF417" s="6">
        <f>INDEX('P-07 HACCP score'!$C$3:$E$7,MATCH(P417,'P-07 HACCP score'!$B$3:$B$7,0),MATCH('D-14 Ernst'!L$2,'P-07 HACCP score'!$C$2:$E$2,0))</f>
        <v>0</v>
      </c>
      <c r="BG417" s="6">
        <f>INDEX('P-07 HACCP score'!$C$3:$E$7,MATCH(Q417,'P-07 HACCP score'!$B$3:$B$7,0),MATCH('D-14 Ernst'!M$2,'P-07 HACCP score'!$C$2:$E$2,0))</f>
        <v>0</v>
      </c>
      <c r="BH417" s="6">
        <f>INDEX('P-07 HACCP score'!$C$3:$E$7,MATCH(R417,'P-07 HACCP score'!$B$3:$B$7,0),MATCH('D-14 Ernst'!N$2,'P-07 HACCP score'!$C$2:$E$2,0))</f>
        <v>0</v>
      </c>
      <c r="BI417" s="6">
        <f>INDEX('P-07 HACCP score'!$C$3:$E$7,MATCH(S417,'P-07 HACCP score'!$B$3:$B$7,0),MATCH('D-14 Ernst'!O$2,'P-07 HACCP score'!$C$2:$E$2,0))</f>
        <v>0</v>
      </c>
      <c r="BJ417" s="6">
        <f>INDEX('P-07 HACCP score'!$C$3:$E$7,MATCH(T417,'P-07 HACCP score'!$B$3:$B$7,0),MATCH('D-14 Ernst'!P$2,'P-07 HACCP score'!$C$2:$E$2,0))</f>
        <v>0</v>
      </c>
      <c r="BK417" s="6">
        <f>INDEX('P-07 HACCP score'!$C$3:$E$7,MATCH(U417,'P-07 HACCP score'!$B$3:$B$7,0),MATCH('D-14 Ernst'!Q$2,'P-07 HACCP score'!$C$2:$E$2,0))</f>
        <v>0</v>
      </c>
      <c r="BL417" s="6">
        <f>INDEX('P-07 HACCP score'!$C$3:$E$7,MATCH(V417,'P-07 HACCP score'!$B$3:$B$7,0),MATCH('D-14 Ernst'!R$2,'P-07 HACCP score'!$C$2:$E$2,0))</f>
        <v>0</v>
      </c>
      <c r="BM417" s="6">
        <f>INDEX('P-07 HACCP score'!$C$3:$E$7,MATCH(W417,'P-07 HACCP score'!$B$3:$B$7,0),MATCH('D-14 Ernst'!S$2,'P-07 HACCP score'!$C$2:$E$2,0))</f>
        <v>0</v>
      </c>
      <c r="BN417" s="6">
        <f>INDEX('P-07 HACCP score'!$C$3:$E$7,MATCH(X417,'P-07 HACCP score'!$B$3:$B$7,0),MATCH('D-14 Ernst'!T$2,'P-07 HACCP score'!$C$2:$E$2,0))</f>
        <v>0</v>
      </c>
      <c r="BO417" s="6">
        <f>INDEX('P-07 HACCP score'!$C$3:$E$7,MATCH(Y417,'P-07 HACCP score'!$B$3:$B$7,0),MATCH('D-14 Ernst'!U$2,'P-07 HACCP score'!$C$2:$E$2,0))</f>
        <v>0</v>
      </c>
      <c r="BP417" s="6">
        <f>INDEX('P-07 HACCP score'!$C$3:$E$7,MATCH(Z417,'P-07 HACCP score'!$B$3:$B$7,0),MATCH('D-14 Ernst'!V$2,'P-07 HACCP score'!$C$2:$E$2,0))</f>
        <v>0</v>
      </c>
      <c r="BQ417" s="6">
        <f>INDEX('P-07 HACCP score'!$C$3:$E$7,MATCH(AA417,'P-07 HACCP score'!$B$3:$B$7,0),MATCH('D-14 Ernst'!W$2,'P-07 HACCP score'!$C$2:$E$2,0))</f>
        <v>0</v>
      </c>
      <c r="BR417" s="6">
        <f>INDEX('P-07 HACCP score'!$C$3:$E$7,MATCH(AB417,'P-07 HACCP score'!$B$3:$B$7,0),MATCH('D-14 Ernst'!X$2,'P-07 HACCP score'!$C$2:$E$2,0))</f>
        <v>0</v>
      </c>
      <c r="BS417" s="6">
        <f>INDEX('P-07 HACCP score'!$C$3:$E$7,MATCH(AC417,'P-07 HACCP score'!$B$3:$B$7,0),MATCH('D-14 Ernst'!Y$2,'P-07 HACCP score'!$C$2:$E$2,0))</f>
        <v>0</v>
      </c>
      <c r="BT417" s="6">
        <f>INDEX('P-07 HACCP score'!$C$3:$E$7,MATCH(AD417,'P-07 HACCP score'!$B$3:$B$7,0),MATCH('D-14 Ernst'!Z$2,'P-07 HACCP score'!$C$2:$E$2,0))</f>
        <v>0</v>
      </c>
      <c r="BU417" s="6">
        <f>INDEX('P-07 HACCP score'!$C$3:$E$7,MATCH(AE417,'P-07 HACCP score'!$B$3:$B$7,0),MATCH('D-14 Ernst'!AA$2,'P-07 HACCP score'!$C$2:$E$2,0))</f>
        <v>0</v>
      </c>
      <c r="BV417" s="6">
        <f>INDEX('P-07 HACCP score'!$C$3:$E$7,MATCH(AF417,'P-07 HACCP score'!$B$3:$B$7,0),MATCH('D-14 Ernst'!AB$2,'P-07 HACCP score'!$C$2:$E$2,0))</f>
        <v>0</v>
      </c>
      <c r="BW417" s="6">
        <f>INDEX('P-07 HACCP score'!$C$3:$E$7,MATCH(AG417,'P-07 HACCP score'!$B$3:$B$7,0),MATCH('D-14 Ernst'!AC$2,'P-07 HACCP score'!$C$2:$E$2,0))</f>
        <v>0</v>
      </c>
      <c r="BX417" s="6">
        <f>INDEX('P-07 HACCP score'!$C$3:$E$7,MATCH(AH417,'P-07 HACCP score'!$B$3:$B$7,0),MATCH('D-14 Ernst'!AD$2,'P-07 HACCP score'!$C$2:$E$2,0))</f>
        <v>0</v>
      </c>
    </row>
    <row r="418" spans="1:76" s="6" customFormat="1" x14ac:dyDescent="0.45">
      <c r="A418" s="87">
        <v>53365</v>
      </c>
      <c r="B418" s="40" t="s">
        <v>665</v>
      </c>
      <c r="C418" s="40" t="s">
        <v>628</v>
      </c>
      <c r="D418" s="46" t="s">
        <v>114</v>
      </c>
      <c r="E418" s="43" t="s">
        <v>32</v>
      </c>
      <c r="F418" s="24"/>
      <c r="G418" s="24"/>
      <c r="H418" s="25"/>
      <c r="I418" s="25"/>
      <c r="J418" s="25"/>
      <c r="K418" s="25"/>
      <c r="L418" s="25"/>
      <c r="M418" s="24"/>
      <c r="N418" s="24"/>
      <c r="O418" s="24"/>
      <c r="P418" s="24"/>
      <c r="Q418" s="24" t="s">
        <v>32</v>
      </c>
      <c r="R418" s="24" t="s">
        <v>32</v>
      </c>
      <c r="S418" s="43" t="s">
        <v>726</v>
      </c>
      <c r="T418" s="24" t="s">
        <v>32</v>
      </c>
      <c r="U418" s="24"/>
      <c r="V418" s="24"/>
      <c r="W418" s="24"/>
      <c r="X418" s="24"/>
      <c r="Y418" s="24"/>
      <c r="Z418" s="24"/>
      <c r="AA418" s="24"/>
      <c r="AB418" s="24"/>
      <c r="AC418" s="24"/>
      <c r="AD418" s="24"/>
      <c r="AE418" s="24"/>
      <c r="AF418" s="24"/>
      <c r="AG418" s="24"/>
      <c r="AH418" s="24"/>
      <c r="AI418" s="33">
        <f>COUNTIF(AU418:AW418,5)+COUNTIF(BC418:BD418,5)+COUNTIF(BG418:BX418,5)+COUNTIF(AU418:AW418,9)+COUNTIF(BC418:BD418,9)+COUNTIF(BG418:BX418,9)</f>
        <v>1</v>
      </c>
      <c r="AJ418" s="33">
        <f>COUNTIF(AU418:AW418,15)+COUNTIF(BC418:BD418,15)+COUNTIF(BG418:BX418,15)+COUNTIF(AU418:AW418,25)+COUNTIF(BC418:BD418,25)+COUNTIF(BG418:BX418,25)</f>
        <v>0</v>
      </c>
      <c r="AK418" s="33" t="str">
        <f>IF(AJ418&gt;=1,"HOOG",IF(AI418&gt;=2,"MIDDEN","LAAG"))</f>
        <v>LAAG</v>
      </c>
      <c r="AL418" s="33" t="str">
        <f>IF(AND(AJ418=1,OR(G418="H",X418="H"),TEXT(D418,0)&lt;&gt;"4"),"J","N" )</f>
        <v>N</v>
      </c>
      <c r="AM418" s="4" t="s">
        <v>112</v>
      </c>
      <c r="AN418" s="85" t="str">
        <f>IF(OR(AM418="J",AL418="J"),"MIDDEN",AK418)</f>
        <v>MIDDEN</v>
      </c>
      <c r="AO418" s="33" t="s">
        <v>32</v>
      </c>
      <c r="AP418" s="33" t="s">
        <v>33</v>
      </c>
      <c r="AQ418" s="33" t="s">
        <v>34</v>
      </c>
      <c r="AR418" s="33" t="str">
        <f>IF(AND(AO418="H",AP418="K"),"J",IF(OR(AND(AO418="L",AP418="K",AQ418="J"),AND(AO418="H",AP418="G",AQ418="J")),"J","N"))</f>
        <v>N</v>
      </c>
      <c r="AS418" s="4" t="s">
        <v>34</v>
      </c>
      <c r="AT418" s="33" t="str">
        <f>IF(AR418="N",AN418,IF(AN418="LAAG","MIDDEN","HOOG"))</f>
        <v>MIDDEN</v>
      </c>
      <c r="AU418" s="40">
        <f>INDEX('P-07 HACCP score'!$C$3:$E$7,MATCH(E418,'P-07 HACCP score'!$B$3:$B$7,0),MATCH('D-14 Ernst'!A$2,'P-07 HACCP score'!$C$2:$E$2,0))</f>
        <v>3</v>
      </c>
      <c r="AV418" s="40">
        <f>INDEX('P-07 HACCP score'!$C$3:$E$7,MATCH(F418,'P-07 HACCP score'!$B$3:$B$7,0),MATCH('D-14 Ernst'!B$2,'P-07 HACCP score'!$C$2:$E$2,0))</f>
        <v>0</v>
      </c>
      <c r="AW418" s="40">
        <f>INDEX('P-07 HACCP score'!$C$3:$E$7,MATCH(G418,'P-07 HACCP score'!$B$3:$B$7,0),MATCH('D-14 Ernst'!C$2,'P-07 HACCP score'!$C$2:$E$2,0))</f>
        <v>0</v>
      </c>
      <c r="AX418" s="40">
        <f>INDEX('P-07 HACCP score'!$C$3:$E$7,MATCH(H418,'P-07 HACCP score'!$B$3:$B$7,0),MATCH('D-14 Ernst'!D$2,'P-07 HACCP score'!$C$2:$E$2,0))</f>
        <v>0</v>
      </c>
      <c r="AY418" s="40">
        <f>INDEX('P-07 HACCP score'!$C$3:$E$7,MATCH(I418,'P-07 HACCP score'!$B$3:$B$7,0),MATCH('D-14 Ernst'!E$2,'P-07 HACCP score'!$C$2:$E$2,0))</f>
        <v>0</v>
      </c>
      <c r="AZ418" s="40">
        <f>INDEX('P-07 HACCP score'!$C$3:$E$7,MATCH(J418,'P-07 HACCP score'!$B$3:$B$7,0),MATCH('D-14 Ernst'!F$2,'P-07 HACCP score'!$C$2:$E$2,0))</f>
        <v>0</v>
      </c>
      <c r="BA418" s="40">
        <f>INDEX('P-07 HACCP score'!$C$3:$E$7,MATCH(K418,'P-07 HACCP score'!$B$3:$B$7,0),MATCH('D-14 Ernst'!G$2,'P-07 HACCP score'!$C$2:$E$2,0))</f>
        <v>0</v>
      </c>
      <c r="BB418" s="40">
        <f>INDEX('P-07 HACCP score'!$C$3:$E$7,MATCH(L418,'P-07 HACCP score'!$B$3:$B$7,0),MATCH('D-14 Ernst'!H$2,'P-07 HACCP score'!$C$2:$E$2,0))</f>
        <v>0</v>
      </c>
      <c r="BC418" s="40">
        <f>INDEX('P-07 HACCP score'!$C$3:$E$7,MATCH(M418,'P-07 HACCP score'!$B$3:$B$7,0),MATCH('D-14 Ernst'!I$2,'P-07 HACCP score'!$C$2:$E$2,0))</f>
        <v>0</v>
      </c>
      <c r="BD418" s="40">
        <f>INDEX('P-07 HACCP score'!$C$3:$E$7,MATCH(N418,'P-07 HACCP score'!$B$3:$B$7,0),MATCH('D-14 Ernst'!J$2,'P-07 HACCP score'!$C$2:$E$2,0))</f>
        <v>0</v>
      </c>
      <c r="BE418" s="40">
        <f>INDEX('P-07 HACCP score'!$C$3:$E$7,MATCH(O418,'P-07 HACCP score'!$B$3:$B$7,0),MATCH('D-14 Ernst'!K$2,'P-07 HACCP score'!$C$2:$E$2,0))</f>
        <v>0</v>
      </c>
      <c r="BF418" s="40">
        <f>INDEX('P-07 HACCP score'!$C$3:$E$7,MATCH(P418,'P-07 HACCP score'!$B$3:$B$7,0),MATCH('D-14 Ernst'!L$2,'P-07 HACCP score'!$C$2:$E$2,0))</f>
        <v>0</v>
      </c>
      <c r="BG418" s="40">
        <f>INDEX('P-07 HACCP score'!$C$3:$E$7,MATCH(Q418,'P-07 HACCP score'!$B$3:$B$7,0),MATCH('D-14 Ernst'!M$2,'P-07 HACCP score'!$C$2:$E$2,0))</f>
        <v>5</v>
      </c>
      <c r="BH418" s="40">
        <f>INDEX('P-07 HACCP score'!$C$3:$E$7,MATCH(R418,'P-07 HACCP score'!$B$3:$B$7,0),MATCH('D-14 Ernst'!N$2,'P-07 HACCP score'!$C$2:$E$2,0))</f>
        <v>1</v>
      </c>
      <c r="BI418" s="40">
        <f>INDEX('P-07 HACCP score'!$C$3:$E$7,MATCH(S418,'P-07 HACCP score'!$B$3:$B$7,0),MATCH('D-14 Ernst'!O$2,'P-07 HACCP score'!$C$2:$E$2,0))</f>
        <v>1.5</v>
      </c>
      <c r="BJ418" s="40">
        <f>INDEX('P-07 HACCP score'!$C$3:$E$7,MATCH(T418,'P-07 HACCP score'!$B$3:$B$7,0),MATCH('D-14 Ernst'!P$2,'P-07 HACCP score'!$C$2:$E$2,0))</f>
        <v>3</v>
      </c>
      <c r="BK418" s="40">
        <f>INDEX('P-07 HACCP score'!$C$3:$E$7,MATCH(U418,'P-07 HACCP score'!$B$3:$B$7,0),MATCH('D-14 Ernst'!Q$2,'P-07 HACCP score'!$C$2:$E$2,0))</f>
        <v>0</v>
      </c>
      <c r="BL418" s="40">
        <f>INDEX('P-07 HACCP score'!$C$3:$E$7,MATCH(V418,'P-07 HACCP score'!$B$3:$B$7,0),MATCH('D-14 Ernst'!R$2,'P-07 HACCP score'!$C$2:$E$2,0))</f>
        <v>0</v>
      </c>
      <c r="BM418" s="40">
        <f>INDEX('P-07 HACCP score'!$C$3:$E$7,MATCH(W418,'P-07 HACCP score'!$B$3:$B$7,0),MATCH('D-14 Ernst'!S$2,'P-07 HACCP score'!$C$2:$E$2,0))</f>
        <v>0</v>
      </c>
      <c r="BN418" s="40">
        <f>INDEX('P-07 HACCP score'!$C$3:$E$7,MATCH(X418,'P-07 HACCP score'!$B$3:$B$7,0),MATCH('D-14 Ernst'!T$2,'P-07 HACCP score'!$C$2:$E$2,0))</f>
        <v>0</v>
      </c>
      <c r="BO418" s="40">
        <f>INDEX('P-07 HACCP score'!$C$3:$E$7,MATCH(Y418,'P-07 HACCP score'!$B$3:$B$7,0),MATCH('D-14 Ernst'!U$2,'P-07 HACCP score'!$C$2:$E$2,0))</f>
        <v>0</v>
      </c>
      <c r="BP418" s="40">
        <f>INDEX('P-07 HACCP score'!$C$3:$E$7,MATCH(Z418,'P-07 HACCP score'!$B$3:$B$7,0),MATCH('D-14 Ernst'!V$2,'P-07 HACCP score'!$C$2:$E$2,0))</f>
        <v>0</v>
      </c>
      <c r="BQ418" s="40">
        <f>INDEX('P-07 HACCP score'!$C$3:$E$7,MATCH(AA418,'P-07 HACCP score'!$B$3:$B$7,0),MATCH('D-14 Ernst'!W$2,'P-07 HACCP score'!$C$2:$E$2,0))</f>
        <v>0</v>
      </c>
      <c r="BR418" s="40">
        <f>INDEX('P-07 HACCP score'!$C$3:$E$7,MATCH(AB418,'P-07 HACCP score'!$B$3:$B$7,0),MATCH('D-14 Ernst'!X$2,'P-07 HACCP score'!$C$2:$E$2,0))</f>
        <v>0</v>
      </c>
      <c r="BS418" s="40">
        <f>INDEX('P-07 HACCP score'!$C$3:$E$7,MATCH(AC418,'P-07 HACCP score'!$B$3:$B$7,0),MATCH('D-14 Ernst'!Y$2,'P-07 HACCP score'!$C$2:$E$2,0))</f>
        <v>0</v>
      </c>
      <c r="BT418" s="40">
        <f>INDEX('P-07 HACCP score'!$C$3:$E$7,MATCH(AD418,'P-07 HACCP score'!$B$3:$B$7,0),MATCH('D-14 Ernst'!Z$2,'P-07 HACCP score'!$C$2:$E$2,0))</f>
        <v>0</v>
      </c>
      <c r="BU418" s="40">
        <f>INDEX('P-07 HACCP score'!$C$3:$E$7,MATCH(AE418,'P-07 HACCP score'!$B$3:$B$7,0),MATCH('D-14 Ernst'!AA$2,'P-07 HACCP score'!$C$2:$E$2,0))</f>
        <v>0</v>
      </c>
      <c r="BV418" s="40">
        <f>INDEX('P-07 HACCP score'!$C$3:$E$7,MATCH(AF418,'P-07 HACCP score'!$B$3:$B$7,0),MATCH('D-14 Ernst'!AB$2,'P-07 HACCP score'!$C$2:$E$2,0))</f>
        <v>0</v>
      </c>
      <c r="BW418" s="40">
        <f>INDEX('P-07 HACCP score'!$C$3:$E$7,MATCH(AG418,'P-07 HACCP score'!$B$3:$B$7,0),MATCH('D-14 Ernst'!AC$2,'P-07 HACCP score'!$C$2:$E$2,0))</f>
        <v>0</v>
      </c>
      <c r="BX418" s="40">
        <f>INDEX('P-07 HACCP score'!$C$3:$E$7,MATCH(AH418,'P-07 HACCP score'!$B$3:$B$7,0),MATCH('D-14 Ernst'!AD$2,'P-07 HACCP score'!$C$2:$E$2,0))</f>
        <v>0</v>
      </c>
    </row>
    <row r="419" spans="1:76" s="6" customFormat="1" x14ac:dyDescent="0.45">
      <c r="A419" s="47">
        <v>51890</v>
      </c>
      <c r="B419" s="6" t="s">
        <v>378</v>
      </c>
      <c r="C419" s="6" t="s">
        <v>637</v>
      </c>
      <c r="D419" s="21" t="s">
        <v>103</v>
      </c>
      <c r="E419" s="22" t="s">
        <v>32</v>
      </c>
      <c r="F419" s="22"/>
      <c r="G419" s="22"/>
      <c r="H419" s="25"/>
      <c r="I419" s="25"/>
      <c r="J419" s="25"/>
      <c r="K419" s="25"/>
      <c r="L419" s="25"/>
      <c r="M419" s="22"/>
      <c r="N419" s="22"/>
      <c r="O419" s="26"/>
      <c r="P419" s="26"/>
      <c r="Q419" s="42" t="s">
        <v>43</v>
      </c>
      <c r="R419" s="22"/>
      <c r="S419" s="42" t="s">
        <v>32</v>
      </c>
      <c r="T419" s="22" t="s">
        <v>726</v>
      </c>
      <c r="U419" s="22"/>
      <c r="V419" s="22"/>
      <c r="W419" s="22"/>
      <c r="X419" s="22"/>
      <c r="Y419" s="22"/>
      <c r="Z419" s="22"/>
      <c r="AA419" s="22"/>
      <c r="AB419" s="22"/>
      <c r="AC419" s="22"/>
      <c r="AD419" s="22"/>
      <c r="AE419" s="22"/>
      <c r="AF419" s="22"/>
      <c r="AG419" s="22"/>
      <c r="AH419" s="22"/>
      <c r="AI419" s="4">
        <f>COUNTIF(AU419:AW419,5)+COUNTIF(BC419:BD419,5)+COUNTIF(BG419:BX419,5)+COUNTIF(AU419:AW419,9)+COUNTIF(BC419:BD419,9)+COUNTIF(BG419:BX419,9)</f>
        <v>0</v>
      </c>
      <c r="AJ419" s="4">
        <f>COUNTIF(AU419:AW419,15)+COUNTIF(BC419:BD419,15)+COUNTIF(BG419:BX419,15)+COUNTIF(AU419:AW419,25)+COUNTIF(BC419:BD419,25)+COUNTIF(BG419:BX419,25)</f>
        <v>1</v>
      </c>
      <c r="AK419" s="4" t="str">
        <f>IF(AJ419&gt;=1,"HOOG",IF(AI419&gt;=2,"MIDDEN","LAAG"))</f>
        <v>HOOG</v>
      </c>
      <c r="AL419" s="4" t="str">
        <f>IF(AND(AJ419=1,OR(G419="H",X419="H"),TEXT(D419,0)&lt;&gt;"4"),"J","N" )</f>
        <v>N</v>
      </c>
      <c r="AM419" s="4" t="s">
        <v>34</v>
      </c>
      <c r="AN419" s="80" t="str">
        <f>IF(OR(AM419="J",AL419="J"),"MIDDEN",AK419)</f>
        <v>HOOG</v>
      </c>
      <c r="AO419" s="4" t="s">
        <v>35</v>
      </c>
      <c r="AP419" s="4" t="s">
        <v>36</v>
      </c>
      <c r="AQ419" s="4" t="s">
        <v>34</v>
      </c>
      <c r="AR419" s="4" t="str">
        <f>IF(AND(AO419="H",AP419="K"),"J",IF(OR(AND(AO419="L",AP419="K",AQ419="J"),AND(AO419="H",AP419="G",AQ419="J")),"J","N"))</f>
        <v>N</v>
      </c>
      <c r="AS419" s="4" t="s">
        <v>34</v>
      </c>
      <c r="AT419" s="4" t="str">
        <f>IF(AR419="N",AN419,IF(AN419="LAAG","MIDDEN","HOOG"))</f>
        <v>HOOG</v>
      </c>
      <c r="AU419" s="6">
        <f>INDEX('P-07 HACCP score'!$C$3:$E$7,MATCH(E419,'P-07 HACCP score'!$B$3:$B$7,0),MATCH('D-14 Ernst'!A$2,'P-07 HACCP score'!$C$2:$E$2,0))</f>
        <v>3</v>
      </c>
      <c r="AV419" s="6">
        <f>INDEX('P-07 HACCP score'!$C$3:$E$7,MATCH(F419,'P-07 HACCP score'!$B$3:$B$7,0),MATCH('D-14 Ernst'!B$2,'P-07 HACCP score'!$C$2:$E$2,0))</f>
        <v>0</v>
      </c>
      <c r="AW419" s="6">
        <f>INDEX('P-07 HACCP score'!$C$3:$E$7,MATCH(G419,'P-07 HACCP score'!$B$3:$B$7,0),MATCH('D-14 Ernst'!C$2,'P-07 HACCP score'!$C$2:$E$2,0))</f>
        <v>0</v>
      </c>
      <c r="AX419" s="6">
        <f>INDEX('P-07 HACCP score'!$C$3:$E$7,MATCH(H419,'P-07 HACCP score'!$B$3:$B$7,0),MATCH('D-14 Ernst'!D$2,'P-07 HACCP score'!$C$2:$E$2,0))</f>
        <v>0</v>
      </c>
      <c r="AY419" s="6">
        <f>INDEX('P-07 HACCP score'!$C$3:$E$7,MATCH(I419,'P-07 HACCP score'!$B$3:$B$7,0),MATCH('D-14 Ernst'!E$2,'P-07 HACCP score'!$C$2:$E$2,0))</f>
        <v>0</v>
      </c>
      <c r="AZ419" s="6">
        <f>INDEX('P-07 HACCP score'!$C$3:$E$7,MATCH(J419,'P-07 HACCP score'!$B$3:$B$7,0),MATCH('D-14 Ernst'!F$2,'P-07 HACCP score'!$C$2:$E$2,0))</f>
        <v>0</v>
      </c>
      <c r="BA419" s="6">
        <f>INDEX('P-07 HACCP score'!$C$3:$E$7,MATCH(K419,'P-07 HACCP score'!$B$3:$B$7,0),MATCH('D-14 Ernst'!G$2,'P-07 HACCP score'!$C$2:$E$2,0))</f>
        <v>0</v>
      </c>
      <c r="BB419" s="6">
        <f>INDEX('P-07 HACCP score'!$C$3:$E$7,MATCH(L419,'P-07 HACCP score'!$B$3:$B$7,0),MATCH('D-14 Ernst'!H$2,'P-07 HACCP score'!$C$2:$E$2,0))</f>
        <v>0</v>
      </c>
      <c r="BC419" s="6">
        <f>INDEX('P-07 HACCP score'!$C$3:$E$7,MATCH(M419,'P-07 HACCP score'!$B$3:$B$7,0),MATCH('D-14 Ernst'!I$2,'P-07 HACCP score'!$C$2:$E$2,0))</f>
        <v>0</v>
      </c>
      <c r="BD419" s="6">
        <f>INDEX('P-07 HACCP score'!$C$3:$E$7,MATCH(N419,'P-07 HACCP score'!$B$3:$B$7,0),MATCH('D-14 Ernst'!J$2,'P-07 HACCP score'!$C$2:$E$2,0))</f>
        <v>0</v>
      </c>
      <c r="BE419" s="6">
        <f>INDEX('P-07 HACCP score'!$C$3:$E$7,MATCH(O419,'P-07 HACCP score'!$B$3:$B$7,0),MATCH('D-14 Ernst'!K$2,'P-07 HACCP score'!$C$2:$E$2,0))</f>
        <v>0</v>
      </c>
      <c r="BF419" s="6">
        <f>INDEX('P-07 HACCP score'!$C$3:$E$7,MATCH(P419,'P-07 HACCP score'!$B$3:$B$7,0),MATCH('D-14 Ernst'!L$2,'P-07 HACCP score'!$C$2:$E$2,0))</f>
        <v>0</v>
      </c>
      <c r="BG419" s="6">
        <f>INDEX('P-07 HACCP score'!$C$3:$E$7,MATCH(Q419,'P-07 HACCP score'!$B$3:$B$7,0),MATCH('D-14 Ernst'!M$2,'P-07 HACCP score'!$C$2:$E$2,0))</f>
        <v>15</v>
      </c>
      <c r="BH419" s="6">
        <f>INDEX('P-07 HACCP score'!$C$3:$E$7,MATCH(R419,'P-07 HACCP score'!$B$3:$B$7,0),MATCH('D-14 Ernst'!N$2,'P-07 HACCP score'!$C$2:$E$2,0))</f>
        <v>0</v>
      </c>
      <c r="BI419" s="6">
        <f>INDEX('P-07 HACCP score'!$C$3:$E$7,MATCH(S419,'P-07 HACCP score'!$B$3:$B$7,0),MATCH('D-14 Ernst'!O$2,'P-07 HACCP score'!$C$2:$E$2,0))</f>
        <v>3</v>
      </c>
      <c r="BJ419" s="6">
        <f>INDEX('P-07 HACCP score'!$C$3:$E$7,MATCH(T419,'P-07 HACCP score'!$B$3:$B$7,0),MATCH('D-14 Ernst'!P$2,'P-07 HACCP score'!$C$2:$E$2,0))</f>
        <v>1.5</v>
      </c>
      <c r="BK419" s="6">
        <f>INDEX('P-07 HACCP score'!$C$3:$E$7,MATCH(U419,'P-07 HACCP score'!$B$3:$B$7,0),MATCH('D-14 Ernst'!Q$2,'P-07 HACCP score'!$C$2:$E$2,0))</f>
        <v>0</v>
      </c>
      <c r="BL419" s="6">
        <f>INDEX('P-07 HACCP score'!$C$3:$E$7,MATCH(V419,'P-07 HACCP score'!$B$3:$B$7,0),MATCH('D-14 Ernst'!R$2,'P-07 HACCP score'!$C$2:$E$2,0))</f>
        <v>0</v>
      </c>
      <c r="BM419" s="6">
        <f>INDEX('P-07 HACCP score'!$C$3:$E$7,MATCH(W419,'P-07 HACCP score'!$B$3:$B$7,0),MATCH('D-14 Ernst'!S$2,'P-07 HACCP score'!$C$2:$E$2,0))</f>
        <v>0</v>
      </c>
      <c r="BN419" s="6">
        <f>INDEX('P-07 HACCP score'!$C$3:$E$7,MATCH(X419,'P-07 HACCP score'!$B$3:$B$7,0),MATCH('D-14 Ernst'!T$2,'P-07 HACCP score'!$C$2:$E$2,0))</f>
        <v>0</v>
      </c>
      <c r="BO419" s="6">
        <f>INDEX('P-07 HACCP score'!$C$3:$E$7,MATCH(Y419,'P-07 HACCP score'!$B$3:$B$7,0),MATCH('D-14 Ernst'!U$2,'P-07 HACCP score'!$C$2:$E$2,0))</f>
        <v>0</v>
      </c>
      <c r="BP419" s="6">
        <f>INDEX('P-07 HACCP score'!$C$3:$E$7,MATCH(Z419,'P-07 HACCP score'!$B$3:$B$7,0),MATCH('D-14 Ernst'!V$2,'P-07 HACCP score'!$C$2:$E$2,0))</f>
        <v>0</v>
      </c>
      <c r="BQ419" s="6">
        <f>INDEX('P-07 HACCP score'!$C$3:$E$7,MATCH(AA419,'P-07 HACCP score'!$B$3:$B$7,0),MATCH('D-14 Ernst'!W$2,'P-07 HACCP score'!$C$2:$E$2,0))</f>
        <v>0</v>
      </c>
      <c r="BR419" s="6">
        <f>INDEX('P-07 HACCP score'!$C$3:$E$7,MATCH(AB419,'P-07 HACCP score'!$B$3:$B$7,0),MATCH('D-14 Ernst'!X$2,'P-07 HACCP score'!$C$2:$E$2,0))</f>
        <v>0</v>
      </c>
      <c r="BS419" s="6">
        <f>INDEX('P-07 HACCP score'!$C$3:$E$7,MATCH(AC419,'P-07 HACCP score'!$B$3:$B$7,0),MATCH('D-14 Ernst'!Y$2,'P-07 HACCP score'!$C$2:$E$2,0))</f>
        <v>0</v>
      </c>
      <c r="BT419" s="6">
        <f>INDEX('P-07 HACCP score'!$C$3:$E$7,MATCH(AD419,'P-07 HACCP score'!$B$3:$B$7,0),MATCH('D-14 Ernst'!Z$2,'P-07 HACCP score'!$C$2:$E$2,0))</f>
        <v>0</v>
      </c>
      <c r="BU419" s="6">
        <f>INDEX('P-07 HACCP score'!$C$3:$E$7,MATCH(AE419,'P-07 HACCP score'!$B$3:$B$7,0),MATCH('D-14 Ernst'!AA$2,'P-07 HACCP score'!$C$2:$E$2,0))</f>
        <v>0</v>
      </c>
      <c r="BV419" s="6">
        <f>INDEX('P-07 HACCP score'!$C$3:$E$7,MATCH(AF419,'P-07 HACCP score'!$B$3:$B$7,0),MATCH('D-14 Ernst'!AB$2,'P-07 HACCP score'!$C$2:$E$2,0))</f>
        <v>0</v>
      </c>
      <c r="BW419" s="6">
        <f>INDEX('P-07 HACCP score'!$C$3:$E$7,MATCH(AG419,'P-07 HACCP score'!$B$3:$B$7,0),MATCH('D-14 Ernst'!AC$2,'P-07 HACCP score'!$C$2:$E$2,0))</f>
        <v>0</v>
      </c>
      <c r="BX419" s="6">
        <f>INDEX('P-07 HACCP score'!$C$3:$E$7,MATCH(AH419,'P-07 HACCP score'!$B$3:$B$7,0),MATCH('D-14 Ernst'!AD$2,'P-07 HACCP score'!$C$2:$E$2,0))</f>
        <v>0</v>
      </c>
    </row>
    <row r="420" spans="1:76" s="6" customFormat="1" x14ac:dyDescent="0.45">
      <c r="A420" s="47">
        <v>30541</v>
      </c>
      <c r="B420" s="6" t="s">
        <v>379</v>
      </c>
      <c r="C420" s="6" t="s">
        <v>130</v>
      </c>
      <c r="D420" s="21" t="s">
        <v>60</v>
      </c>
      <c r="E420" s="22"/>
      <c r="F420" s="22"/>
      <c r="G420" s="22"/>
      <c r="H420" s="25"/>
      <c r="I420" s="25"/>
      <c r="J420" s="25"/>
      <c r="K420" s="25"/>
      <c r="L420" s="25"/>
      <c r="M420" s="22"/>
      <c r="N420" s="22"/>
      <c r="O420" s="26"/>
      <c r="P420" s="26"/>
      <c r="Q420" s="22"/>
      <c r="R420" s="22"/>
      <c r="S420" s="22"/>
      <c r="T420" s="22"/>
      <c r="U420" s="22"/>
      <c r="V420" s="22"/>
      <c r="W420" s="22"/>
      <c r="X420" s="22"/>
      <c r="Y420" s="22"/>
      <c r="Z420" s="22"/>
      <c r="AA420" s="22"/>
      <c r="AB420" s="22"/>
      <c r="AC420" s="22"/>
      <c r="AD420" s="22"/>
      <c r="AE420" s="22"/>
      <c r="AF420" s="22"/>
      <c r="AG420" s="22"/>
      <c r="AH420" s="22"/>
      <c r="AI420" s="4">
        <f>COUNTIF(AU420:AW420,5)+COUNTIF(BC420:BD420,5)+COUNTIF(BG420:BX420,5)+COUNTIF(AU420:AW420,9)+COUNTIF(BC420:BD420,9)+COUNTIF(BG420:BX420,9)</f>
        <v>0</v>
      </c>
      <c r="AJ420" s="4">
        <f>COUNTIF(AU420:AW420,15)+COUNTIF(BC420:BD420,15)+COUNTIF(BG420:BX420,15)+COUNTIF(AU420:AW420,25)+COUNTIF(BC420:BD420,25)+COUNTIF(BG420:BX420,25)</f>
        <v>0</v>
      </c>
      <c r="AK420" s="4" t="str">
        <f>IF(AJ420&gt;=1,"HOOG",IF(AI420&gt;=2,"MIDDEN","LAAG"))</f>
        <v>LAAG</v>
      </c>
      <c r="AL420" s="4" t="str">
        <f>IF(AND(AJ420=1,OR(G420="H",X420="H"),TEXT(D420,0)&lt;&gt;"4"),"J","N" )</f>
        <v>N</v>
      </c>
      <c r="AM420" s="4" t="s">
        <v>34</v>
      </c>
      <c r="AN420" s="80" t="str">
        <f>IF(OR(AM420="J",AL420="J"),"MIDDEN",AK420)</f>
        <v>LAAG</v>
      </c>
      <c r="AO420" s="4" t="s">
        <v>32</v>
      </c>
      <c r="AP420" s="4" t="s">
        <v>36</v>
      </c>
      <c r="AQ420" s="4" t="s">
        <v>34</v>
      </c>
      <c r="AR420" s="4" t="str">
        <f>IF(AND(AO420="H",AP420="K"),"J",IF(OR(AND(AO420="L",AP420="K",AQ420="J"),AND(AO420="H",AP420="G",AQ420="J")),"J","N"))</f>
        <v>N</v>
      </c>
      <c r="AS420" s="4" t="s">
        <v>34</v>
      </c>
      <c r="AT420" s="4" t="str">
        <f>IF(AR420="N",AN420,IF(AN420="LAAG","MIDDEN","HOOG"))</f>
        <v>LAAG</v>
      </c>
      <c r="AU420" s="6">
        <f>INDEX('P-07 HACCP score'!$C$3:$E$7,MATCH(E420,'P-07 HACCP score'!$B$3:$B$7,0),MATCH('D-14 Ernst'!A$2,'P-07 HACCP score'!$C$2:$E$2,0))</f>
        <v>0</v>
      </c>
      <c r="AV420" s="6">
        <f>INDEX('P-07 HACCP score'!$C$3:$E$7,MATCH(F420,'P-07 HACCP score'!$B$3:$B$7,0),MATCH('D-14 Ernst'!B$2,'P-07 HACCP score'!$C$2:$E$2,0))</f>
        <v>0</v>
      </c>
      <c r="AW420" s="6">
        <f>INDEX('P-07 HACCP score'!$C$3:$E$7,MATCH(G420,'P-07 HACCP score'!$B$3:$B$7,0),MATCH('D-14 Ernst'!C$2,'P-07 HACCP score'!$C$2:$E$2,0))</f>
        <v>0</v>
      </c>
      <c r="AX420" s="6">
        <f>INDEX('P-07 HACCP score'!$C$3:$E$7,MATCH(H420,'P-07 HACCP score'!$B$3:$B$7,0),MATCH('D-14 Ernst'!D$2,'P-07 HACCP score'!$C$2:$E$2,0))</f>
        <v>0</v>
      </c>
      <c r="AY420" s="6">
        <f>INDEX('P-07 HACCP score'!$C$3:$E$7,MATCH(I420,'P-07 HACCP score'!$B$3:$B$7,0),MATCH('D-14 Ernst'!E$2,'P-07 HACCP score'!$C$2:$E$2,0))</f>
        <v>0</v>
      </c>
      <c r="AZ420" s="6">
        <f>INDEX('P-07 HACCP score'!$C$3:$E$7,MATCH(J420,'P-07 HACCP score'!$B$3:$B$7,0),MATCH('D-14 Ernst'!F$2,'P-07 HACCP score'!$C$2:$E$2,0))</f>
        <v>0</v>
      </c>
      <c r="BA420" s="6">
        <f>INDEX('P-07 HACCP score'!$C$3:$E$7,MATCH(K420,'P-07 HACCP score'!$B$3:$B$7,0),MATCH('D-14 Ernst'!G$2,'P-07 HACCP score'!$C$2:$E$2,0))</f>
        <v>0</v>
      </c>
      <c r="BB420" s="6">
        <f>INDEX('P-07 HACCP score'!$C$3:$E$7,MATCH(L420,'P-07 HACCP score'!$B$3:$B$7,0),MATCH('D-14 Ernst'!H$2,'P-07 HACCP score'!$C$2:$E$2,0))</f>
        <v>0</v>
      </c>
      <c r="BC420" s="6">
        <f>INDEX('P-07 HACCP score'!$C$3:$E$7,MATCH(M420,'P-07 HACCP score'!$B$3:$B$7,0),MATCH('D-14 Ernst'!I$2,'P-07 HACCP score'!$C$2:$E$2,0))</f>
        <v>0</v>
      </c>
      <c r="BD420" s="6">
        <f>INDEX('P-07 HACCP score'!$C$3:$E$7,MATCH(N420,'P-07 HACCP score'!$B$3:$B$7,0),MATCH('D-14 Ernst'!J$2,'P-07 HACCP score'!$C$2:$E$2,0))</f>
        <v>0</v>
      </c>
      <c r="BE420" s="6">
        <f>INDEX('P-07 HACCP score'!$C$3:$E$7,MATCH(O420,'P-07 HACCP score'!$B$3:$B$7,0),MATCH('D-14 Ernst'!K$2,'P-07 HACCP score'!$C$2:$E$2,0))</f>
        <v>0</v>
      </c>
      <c r="BF420" s="6">
        <f>INDEX('P-07 HACCP score'!$C$3:$E$7,MATCH(P420,'P-07 HACCP score'!$B$3:$B$7,0),MATCH('D-14 Ernst'!L$2,'P-07 HACCP score'!$C$2:$E$2,0))</f>
        <v>0</v>
      </c>
      <c r="BG420" s="6">
        <f>INDEX('P-07 HACCP score'!$C$3:$E$7,MATCH(Q420,'P-07 HACCP score'!$B$3:$B$7,0),MATCH('D-14 Ernst'!M$2,'P-07 HACCP score'!$C$2:$E$2,0))</f>
        <v>0</v>
      </c>
      <c r="BH420" s="6">
        <f>INDEX('P-07 HACCP score'!$C$3:$E$7,MATCH(R420,'P-07 HACCP score'!$B$3:$B$7,0),MATCH('D-14 Ernst'!N$2,'P-07 HACCP score'!$C$2:$E$2,0))</f>
        <v>0</v>
      </c>
      <c r="BI420" s="6">
        <f>INDEX('P-07 HACCP score'!$C$3:$E$7,MATCH(S420,'P-07 HACCP score'!$B$3:$B$7,0),MATCH('D-14 Ernst'!O$2,'P-07 HACCP score'!$C$2:$E$2,0))</f>
        <v>0</v>
      </c>
      <c r="BJ420" s="6">
        <f>INDEX('P-07 HACCP score'!$C$3:$E$7,MATCH(T420,'P-07 HACCP score'!$B$3:$B$7,0),MATCH('D-14 Ernst'!P$2,'P-07 HACCP score'!$C$2:$E$2,0))</f>
        <v>0</v>
      </c>
      <c r="BK420" s="6">
        <f>INDEX('P-07 HACCP score'!$C$3:$E$7,MATCH(U420,'P-07 HACCP score'!$B$3:$B$7,0),MATCH('D-14 Ernst'!Q$2,'P-07 HACCP score'!$C$2:$E$2,0))</f>
        <v>0</v>
      </c>
      <c r="BL420" s="6">
        <f>INDEX('P-07 HACCP score'!$C$3:$E$7,MATCH(V420,'P-07 HACCP score'!$B$3:$B$7,0),MATCH('D-14 Ernst'!R$2,'P-07 HACCP score'!$C$2:$E$2,0))</f>
        <v>0</v>
      </c>
      <c r="BM420" s="6">
        <f>INDEX('P-07 HACCP score'!$C$3:$E$7,MATCH(W420,'P-07 HACCP score'!$B$3:$B$7,0),MATCH('D-14 Ernst'!S$2,'P-07 HACCP score'!$C$2:$E$2,0))</f>
        <v>0</v>
      </c>
      <c r="BN420" s="6">
        <f>INDEX('P-07 HACCP score'!$C$3:$E$7,MATCH(X420,'P-07 HACCP score'!$B$3:$B$7,0),MATCH('D-14 Ernst'!T$2,'P-07 HACCP score'!$C$2:$E$2,0))</f>
        <v>0</v>
      </c>
      <c r="BO420" s="6">
        <f>INDEX('P-07 HACCP score'!$C$3:$E$7,MATCH(Y420,'P-07 HACCP score'!$B$3:$B$7,0),MATCH('D-14 Ernst'!U$2,'P-07 HACCP score'!$C$2:$E$2,0))</f>
        <v>0</v>
      </c>
      <c r="BP420" s="6">
        <f>INDEX('P-07 HACCP score'!$C$3:$E$7,MATCH(Z420,'P-07 HACCP score'!$B$3:$B$7,0),MATCH('D-14 Ernst'!V$2,'P-07 HACCP score'!$C$2:$E$2,0))</f>
        <v>0</v>
      </c>
      <c r="BQ420" s="6">
        <f>INDEX('P-07 HACCP score'!$C$3:$E$7,MATCH(AA420,'P-07 HACCP score'!$B$3:$B$7,0),MATCH('D-14 Ernst'!W$2,'P-07 HACCP score'!$C$2:$E$2,0))</f>
        <v>0</v>
      </c>
      <c r="BR420" s="6">
        <f>INDEX('P-07 HACCP score'!$C$3:$E$7,MATCH(AB420,'P-07 HACCP score'!$B$3:$B$7,0),MATCH('D-14 Ernst'!X$2,'P-07 HACCP score'!$C$2:$E$2,0))</f>
        <v>0</v>
      </c>
      <c r="BS420" s="6">
        <f>INDEX('P-07 HACCP score'!$C$3:$E$7,MATCH(AC420,'P-07 HACCP score'!$B$3:$B$7,0),MATCH('D-14 Ernst'!Y$2,'P-07 HACCP score'!$C$2:$E$2,0))</f>
        <v>0</v>
      </c>
      <c r="BT420" s="6">
        <f>INDEX('P-07 HACCP score'!$C$3:$E$7,MATCH(AD420,'P-07 HACCP score'!$B$3:$B$7,0),MATCH('D-14 Ernst'!Z$2,'P-07 HACCP score'!$C$2:$E$2,0))</f>
        <v>0</v>
      </c>
      <c r="BU420" s="6">
        <f>INDEX('P-07 HACCP score'!$C$3:$E$7,MATCH(AE420,'P-07 HACCP score'!$B$3:$B$7,0),MATCH('D-14 Ernst'!AA$2,'P-07 HACCP score'!$C$2:$E$2,0))</f>
        <v>0</v>
      </c>
      <c r="BV420" s="6">
        <f>INDEX('P-07 HACCP score'!$C$3:$E$7,MATCH(AF420,'P-07 HACCP score'!$B$3:$B$7,0),MATCH('D-14 Ernst'!AB$2,'P-07 HACCP score'!$C$2:$E$2,0))</f>
        <v>0</v>
      </c>
      <c r="BW420" s="6">
        <f>INDEX('P-07 HACCP score'!$C$3:$E$7,MATCH(AG420,'P-07 HACCP score'!$B$3:$B$7,0),MATCH('D-14 Ernst'!AC$2,'P-07 HACCP score'!$C$2:$E$2,0))</f>
        <v>0</v>
      </c>
      <c r="BX420" s="6">
        <f>INDEX('P-07 HACCP score'!$C$3:$E$7,MATCH(AH420,'P-07 HACCP score'!$B$3:$B$7,0),MATCH('D-14 Ernst'!AD$2,'P-07 HACCP score'!$C$2:$E$2,0))</f>
        <v>0</v>
      </c>
    </row>
    <row r="421" spans="1:76" s="6" customFormat="1" x14ac:dyDescent="0.45">
      <c r="A421" s="47">
        <v>30544</v>
      </c>
      <c r="B421" s="6" t="s">
        <v>380</v>
      </c>
      <c r="C421" s="6" t="s">
        <v>130</v>
      </c>
      <c r="D421" s="21" t="s">
        <v>60</v>
      </c>
      <c r="E421" s="22"/>
      <c r="F421" s="22"/>
      <c r="G421" s="22"/>
      <c r="H421" s="25"/>
      <c r="I421" s="25"/>
      <c r="J421" s="25"/>
      <c r="K421" s="25"/>
      <c r="L421" s="25"/>
      <c r="M421" s="22"/>
      <c r="N421" s="22"/>
      <c r="O421" s="26"/>
      <c r="P421" s="26"/>
      <c r="Q421" s="22"/>
      <c r="R421" s="22"/>
      <c r="S421" s="22"/>
      <c r="T421" s="22"/>
      <c r="U421" s="22"/>
      <c r="V421" s="22"/>
      <c r="W421" s="22"/>
      <c r="X421" s="22"/>
      <c r="Y421" s="22"/>
      <c r="Z421" s="22"/>
      <c r="AA421" s="22"/>
      <c r="AB421" s="22"/>
      <c r="AC421" s="22"/>
      <c r="AD421" s="22"/>
      <c r="AE421" s="22"/>
      <c r="AF421" s="22"/>
      <c r="AG421" s="22"/>
      <c r="AH421" s="22"/>
      <c r="AI421" s="4">
        <f>COUNTIF(AU421:AW421,5)+COUNTIF(BC421:BD421,5)+COUNTIF(BG421:BX421,5)+COUNTIF(AU421:AW421,9)+COUNTIF(BC421:BD421,9)+COUNTIF(BG421:BX421,9)</f>
        <v>0</v>
      </c>
      <c r="AJ421" s="4">
        <f>COUNTIF(AU421:AW421,15)+COUNTIF(BC421:BD421,15)+COUNTIF(BG421:BX421,15)+COUNTIF(AU421:AW421,25)+COUNTIF(BC421:BD421,25)+COUNTIF(BG421:BX421,25)</f>
        <v>0</v>
      </c>
      <c r="AK421" s="4" t="str">
        <f>IF(AJ421&gt;=1,"HOOG",IF(AI421&gt;=2,"MIDDEN","LAAG"))</f>
        <v>LAAG</v>
      </c>
      <c r="AL421" s="4" t="str">
        <f>IF(AND(AJ421=1,OR(G421="H",X421="H"),TEXT(D421,0)&lt;&gt;"4"),"J","N" )</f>
        <v>N</v>
      </c>
      <c r="AM421" s="4" t="s">
        <v>34</v>
      </c>
      <c r="AN421" s="80" t="str">
        <f>IF(OR(AM421="J",AL421="J"),"MIDDEN",AK421)</f>
        <v>LAAG</v>
      </c>
      <c r="AO421" s="4" t="s">
        <v>32</v>
      </c>
      <c r="AP421" s="4" t="s">
        <v>33</v>
      </c>
      <c r="AQ421" s="4" t="s">
        <v>34</v>
      </c>
      <c r="AR421" s="4" t="str">
        <f>IF(AND(AO421="H",AP421="K"),"J",IF(OR(AND(AO421="L",AP421="K",AQ421="J"),AND(AO421="H",AP421="G",AQ421="J")),"J","N"))</f>
        <v>N</v>
      </c>
      <c r="AS421" s="4" t="s">
        <v>34</v>
      </c>
      <c r="AT421" s="4" t="str">
        <f>IF(AR421="N",AN421,IF(AN421="LAAG","MIDDEN","HOOG"))</f>
        <v>LAAG</v>
      </c>
      <c r="AU421" s="6">
        <f>INDEX('P-07 HACCP score'!$C$3:$E$7,MATCH(E421,'P-07 HACCP score'!$B$3:$B$7,0),MATCH('D-14 Ernst'!A$2,'P-07 HACCP score'!$C$2:$E$2,0))</f>
        <v>0</v>
      </c>
      <c r="AV421" s="6">
        <f>INDEX('P-07 HACCP score'!$C$3:$E$7,MATCH(F421,'P-07 HACCP score'!$B$3:$B$7,0),MATCH('D-14 Ernst'!B$2,'P-07 HACCP score'!$C$2:$E$2,0))</f>
        <v>0</v>
      </c>
      <c r="AW421" s="6">
        <f>INDEX('P-07 HACCP score'!$C$3:$E$7,MATCH(G421,'P-07 HACCP score'!$B$3:$B$7,0),MATCH('D-14 Ernst'!C$2,'P-07 HACCP score'!$C$2:$E$2,0))</f>
        <v>0</v>
      </c>
      <c r="AX421" s="6">
        <f>INDEX('P-07 HACCP score'!$C$3:$E$7,MATCH(H421,'P-07 HACCP score'!$B$3:$B$7,0),MATCH('D-14 Ernst'!D$2,'P-07 HACCP score'!$C$2:$E$2,0))</f>
        <v>0</v>
      </c>
      <c r="AY421" s="6">
        <f>INDEX('P-07 HACCP score'!$C$3:$E$7,MATCH(I421,'P-07 HACCP score'!$B$3:$B$7,0),MATCH('D-14 Ernst'!E$2,'P-07 HACCP score'!$C$2:$E$2,0))</f>
        <v>0</v>
      </c>
      <c r="AZ421" s="6">
        <f>INDEX('P-07 HACCP score'!$C$3:$E$7,MATCH(J421,'P-07 HACCP score'!$B$3:$B$7,0),MATCH('D-14 Ernst'!F$2,'P-07 HACCP score'!$C$2:$E$2,0))</f>
        <v>0</v>
      </c>
      <c r="BA421" s="6">
        <f>INDEX('P-07 HACCP score'!$C$3:$E$7,MATCH(K421,'P-07 HACCP score'!$B$3:$B$7,0),MATCH('D-14 Ernst'!G$2,'P-07 HACCP score'!$C$2:$E$2,0))</f>
        <v>0</v>
      </c>
      <c r="BB421" s="6">
        <f>INDEX('P-07 HACCP score'!$C$3:$E$7,MATCH(L421,'P-07 HACCP score'!$B$3:$B$7,0),MATCH('D-14 Ernst'!H$2,'P-07 HACCP score'!$C$2:$E$2,0))</f>
        <v>0</v>
      </c>
      <c r="BC421" s="6">
        <f>INDEX('P-07 HACCP score'!$C$3:$E$7,MATCH(M421,'P-07 HACCP score'!$B$3:$B$7,0),MATCH('D-14 Ernst'!I$2,'P-07 HACCP score'!$C$2:$E$2,0))</f>
        <v>0</v>
      </c>
      <c r="BD421" s="6">
        <f>INDEX('P-07 HACCP score'!$C$3:$E$7,MATCH(N421,'P-07 HACCP score'!$B$3:$B$7,0),MATCH('D-14 Ernst'!J$2,'P-07 HACCP score'!$C$2:$E$2,0))</f>
        <v>0</v>
      </c>
      <c r="BE421" s="6">
        <f>INDEX('P-07 HACCP score'!$C$3:$E$7,MATCH(O421,'P-07 HACCP score'!$B$3:$B$7,0),MATCH('D-14 Ernst'!K$2,'P-07 HACCP score'!$C$2:$E$2,0))</f>
        <v>0</v>
      </c>
      <c r="BF421" s="6">
        <f>INDEX('P-07 HACCP score'!$C$3:$E$7,MATCH(P421,'P-07 HACCP score'!$B$3:$B$7,0),MATCH('D-14 Ernst'!L$2,'P-07 HACCP score'!$C$2:$E$2,0))</f>
        <v>0</v>
      </c>
      <c r="BG421" s="6">
        <f>INDEX('P-07 HACCP score'!$C$3:$E$7,MATCH(Q421,'P-07 HACCP score'!$B$3:$B$7,0),MATCH('D-14 Ernst'!M$2,'P-07 HACCP score'!$C$2:$E$2,0))</f>
        <v>0</v>
      </c>
      <c r="BH421" s="6">
        <f>INDEX('P-07 HACCP score'!$C$3:$E$7,MATCH(R421,'P-07 HACCP score'!$B$3:$B$7,0),MATCH('D-14 Ernst'!N$2,'P-07 HACCP score'!$C$2:$E$2,0))</f>
        <v>0</v>
      </c>
      <c r="BI421" s="6">
        <f>INDEX('P-07 HACCP score'!$C$3:$E$7,MATCH(S421,'P-07 HACCP score'!$B$3:$B$7,0),MATCH('D-14 Ernst'!O$2,'P-07 HACCP score'!$C$2:$E$2,0))</f>
        <v>0</v>
      </c>
      <c r="BJ421" s="6">
        <f>INDEX('P-07 HACCP score'!$C$3:$E$7,MATCH(T421,'P-07 HACCP score'!$B$3:$B$7,0),MATCH('D-14 Ernst'!P$2,'P-07 HACCP score'!$C$2:$E$2,0))</f>
        <v>0</v>
      </c>
      <c r="BK421" s="6">
        <f>INDEX('P-07 HACCP score'!$C$3:$E$7,MATCH(U421,'P-07 HACCP score'!$B$3:$B$7,0),MATCH('D-14 Ernst'!Q$2,'P-07 HACCP score'!$C$2:$E$2,0))</f>
        <v>0</v>
      </c>
      <c r="BL421" s="6">
        <f>INDEX('P-07 HACCP score'!$C$3:$E$7,MATCH(V421,'P-07 HACCP score'!$B$3:$B$7,0),MATCH('D-14 Ernst'!R$2,'P-07 HACCP score'!$C$2:$E$2,0))</f>
        <v>0</v>
      </c>
      <c r="BM421" s="6">
        <f>INDEX('P-07 HACCP score'!$C$3:$E$7,MATCH(W421,'P-07 HACCP score'!$B$3:$B$7,0),MATCH('D-14 Ernst'!S$2,'P-07 HACCP score'!$C$2:$E$2,0))</f>
        <v>0</v>
      </c>
      <c r="BN421" s="6">
        <f>INDEX('P-07 HACCP score'!$C$3:$E$7,MATCH(X421,'P-07 HACCP score'!$B$3:$B$7,0),MATCH('D-14 Ernst'!T$2,'P-07 HACCP score'!$C$2:$E$2,0))</f>
        <v>0</v>
      </c>
      <c r="BO421" s="6">
        <f>INDEX('P-07 HACCP score'!$C$3:$E$7,MATCH(Y421,'P-07 HACCP score'!$B$3:$B$7,0),MATCH('D-14 Ernst'!U$2,'P-07 HACCP score'!$C$2:$E$2,0))</f>
        <v>0</v>
      </c>
      <c r="BP421" s="6">
        <f>INDEX('P-07 HACCP score'!$C$3:$E$7,MATCH(Z421,'P-07 HACCP score'!$B$3:$B$7,0),MATCH('D-14 Ernst'!V$2,'P-07 HACCP score'!$C$2:$E$2,0))</f>
        <v>0</v>
      </c>
      <c r="BQ421" s="6">
        <f>INDEX('P-07 HACCP score'!$C$3:$E$7,MATCH(AA421,'P-07 HACCP score'!$B$3:$B$7,0),MATCH('D-14 Ernst'!W$2,'P-07 HACCP score'!$C$2:$E$2,0))</f>
        <v>0</v>
      </c>
      <c r="BR421" s="6">
        <f>INDEX('P-07 HACCP score'!$C$3:$E$7,MATCH(AB421,'P-07 HACCP score'!$B$3:$B$7,0),MATCH('D-14 Ernst'!X$2,'P-07 HACCP score'!$C$2:$E$2,0))</f>
        <v>0</v>
      </c>
      <c r="BS421" s="6">
        <f>INDEX('P-07 HACCP score'!$C$3:$E$7,MATCH(AC421,'P-07 HACCP score'!$B$3:$B$7,0),MATCH('D-14 Ernst'!Y$2,'P-07 HACCP score'!$C$2:$E$2,0))</f>
        <v>0</v>
      </c>
      <c r="BT421" s="6">
        <f>INDEX('P-07 HACCP score'!$C$3:$E$7,MATCH(AD421,'P-07 HACCP score'!$B$3:$B$7,0),MATCH('D-14 Ernst'!Z$2,'P-07 HACCP score'!$C$2:$E$2,0))</f>
        <v>0</v>
      </c>
      <c r="BU421" s="6">
        <f>INDEX('P-07 HACCP score'!$C$3:$E$7,MATCH(AE421,'P-07 HACCP score'!$B$3:$B$7,0),MATCH('D-14 Ernst'!AA$2,'P-07 HACCP score'!$C$2:$E$2,0))</f>
        <v>0</v>
      </c>
      <c r="BV421" s="6">
        <f>INDEX('P-07 HACCP score'!$C$3:$E$7,MATCH(AF421,'P-07 HACCP score'!$B$3:$B$7,0),MATCH('D-14 Ernst'!AB$2,'P-07 HACCP score'!$C$2:$E$2,0))</f>
        <v>0</v>
      </c>
      <c r="BW421" s="6">
        <f>INDEX('P-07 HACCP score'!$C$3:$E$7,MATCH(AG421,'P-07 HACCP score'!$B$3:$B$7,0),MATCH('D-14 Ernst'!AC$2,'P-07 HACCP score'!$C$2:$E$2,0))</f>
        <v>0</v>
      </c>
      <c r="BX421" s="6">
        <f>INDEX('P-07 HACCP score'!$C$3:$E$7,MATCH(AH421,'P-07 HACCP score'!$B$3:$B$7,0),MATCH('D-14 Ernst'!AD$2,'P-07 HACCP score'!$C$2:$E$2,0))</f>
        <v>0</v>
      </c>
    </row>
    <row r="422" spans="1:76" s="6" customFormat="1" x14ac:dyDescent="0.45">
      <c r="A422" s="47">
        <v>30510</v>
      </c>
      <c r="B422" s="6" t="s">
        <v>381</v>
      </c>
      <c r="C422" s="6" t="s">
        <v>121</v>
      </c>
      <c r="D422" s="21" t="s">
        <v>60</v>
      </c>
      <c r="E422" s="22"/>
      <c r="F422" s="22"/>
      <c r="G422" s="22"/>
      <c r="H422" s="25"/>
      <c r="I422" s="25"/>
      <c r="J422" s="25"/>
      <c r="K422" s="25"/>
      <c r="L422" s="25"/>
      <c r="M422" s="22"/>
      <c r="N422" s="22"/>
      <c r="O422" s="26"/>
      <c r="P422" s="26"/>
      <c r="Q422" s="22"/>
      <c r="R422" s="22"/>
      <c r="S422" s="22"/>
      <c r="T422" s="22"/>
      <c r="U422" s="22"/>
      <c r="V422" s="22"/>
      <c r="W422" s="22"/>
      <c r="X422" s="22"/>
      <c r="Y422" s="22"/>
      <c r="Z422" s="22"/>
      <c r="AA422" s="22"/>
      <c r="AB422" s="22"/>
      <c r="AC422" s="22"/>
      <c r="AD422" s="22"/>
      <c r="AE422" s="22"/>
      <c r="AF422" s="22"/>
      <c r="AG422" s="22"/>
      <c r="AH422" s="22"/>
      <c r="AI422" s="4">
        <f>COUNTIF(AU422:AW422,5)+COUNTIF(BC422:BD422,5)+COUNTIF(BG422:BX422,5)+COUNTIF(AU422:AW422,9)+COUNTIF(BC422:BD422,9)+COUNTIF(BG422:BX422,9)</f>
        <v>0</v>
      </c>
      <c r="AJ422" s="4">
        <f>COUNTIF(AU422:AW422,15)+COUNTIF(BC422:BD422,15)+COUNTIF(BG422:BX422,15)+COUNTIF(AU422:AW422,25)+COUNTIF(BC422:BD422,25)+COUNTIF(BG422:BX422,25)</f>
        <v>0</v>
      </c>
      <c r="AK422" s="4" t="str">
        <f>IF(AJ422&gt;=1,"HOOG",IF(AI422&gt;=2,"MIDDEN","LAAG"))</f>
        <v>LAAG</v>
      </c>
      <c r="AL422" s="4" t="str">
        <f>IF(AND(AJ422=1,OR(G422="H",X422="H"),TEXT(D422,0)&lt;&gt;"4"),"J","N" )</f>
        <v>N</v>
      </c>
      <c r="AM422" s="4" t="s">
        <v>34</v>
      </c>
      <c r="AN422" s="80" t="str">
        <f>IF(OR(AM422="J",AL422="J"),"MIDDEN",AK422)</f>
        <v>LAAG</v>
      </c>
      <c r="AO422" s="4" t="s">
        <v>32</v>
      </c>
      <c r="AP422" s="4" t="s">
        <v>36</v>
      </c>
      <c r="AQ422" s="4" t="s">
        <v>34</v>
      </c>
      <c r="AR422" s="4" t="str">
        <f>IF(AND(AO422="H",AP422="K"),"J",IF(OR(AND(AO422="L",AP422="K",AQ422="J"),AND(AO422="H",AP422="G",AQ422="J")),"J","N"))</f>
        <v>N</v>
      </c>
      <c r="AS422" s="4" t="s">
        <v>34</v>
      </c>
      <c r="AT422" s="4" t="str">
        <f>IF(AR422="N",AN422,IF(AN422="LAAG","MIDDEN","HOOG"))</f>
        <v>LAAG</v>
      </c>
      <c r="AU422" s="6">
        <f>INDEX('P-07 HACCP score'!$C$3:$E$7,MATCH(E422,'P-07 HACCP score'!$B$3:$B$7,0),MATCH('D-14 Ernst'!A$2,'P-07 HACCP score'!$C$2:$E$2,0))</f>
        <v>0</v>
      </c>
      <c r="AV422" s="6">
        <f>INDEX('P-07 HACCP score'!$C$3:$E$7,MATCH(F422,'P-07 HACCP score'!$B$3:$B$7,0),MATCH('D-14 Ernst'!B$2,'P-07 HACCP score'!$C$2:$E$2,0))</f>
        <v>0</v>
      </c>
      <c r="AW422" s="6">
        <f>INDEX('P-07 HACCP score'!$C$3:$E$7,MATCH(G422,'P-07 HACCP score'!$B$3:$B$7,0),MATCH('D-14 Ernst'!C$2,'P-07 HACCP score'!$C$2:$E$2,0))</f>
        <v>0</v>
      </c>
      <c r="AX422" s="6">
        <f>INDEX('P-07 HACCP score'!$C$3:$E$7,MATCH(H422,'P-07 HACCP score'!$B$3:$B$7,0),MATCH('D-14 Ernst'!D$2,'P-07 HACCP score'!$C$2:$E$2,0))</f>
        <v>0</v>
      </c>
      <c r="AY422" s="6">
        <f>INDEX('P-07 HACCP score'!$C$3:$E$7,MATCH(I422,'P-07 HACCP score'!$B$3:$B$7,0),MATCH('D-14 Ernst'!E$2,'P-07 HACCP score'!$C$2:$E$2,0))</f>
        <v>0</v>
      </c>
      <c r="AZ422" s="6">
        <f>INDEX('P-07 HACCP score'!$C$3:$E$7,MATCH(J422,'P-07 HACCP score'!$B$3:$B$7,0),MATCH('D-14 Ernst'!F$2,'P-07 HACCP score'!$C$2:$E$2,0))</f>
        <v>0</v>
      </c>
      <c r="BA422" s="6">
        <f>INDEX('P-07 HACCP score'!$C$3:$E$7,MATCH(K422,'P-07 HACCP score'!$B$3:$B$7,0),MATCH('D-14 Ernst'!G$2,'P-07 HACCP score'!$C$2:$E$2,0))</f>
        <v>0</v>
      </c>
      <c r="BB422" s="6">
        <f>INDEX('P-07 HACCP score'!$C$3:$E$7,MATCH(L422,'P-07 HACCP score'!$B$3:$B$7,0),MATCH('D-14 Ernst'!H$2,'P-07 HACCP score'!$C$2:$E$2,0))</f>
        <v>0</v>
      </c>
      <c r="BC422" s="6">
        <f>INDEX('P-07 HACCP score'!$C$3:$E$7,MATCH(M422,'P-07 HACCP score'!$B$3:$B$7,0),MATCH('D-14 Ernst'!I$2,'P-07 HACCP score'!$C$2:$E$2,0))</f>
        <v>0</v>
      </c>
      <c r="BD422" s="6">
        <f>INDEX('P-07 HACCP score'!$C$3:$E$7,MATCH(N422,'P-07 HACCP score'!$B$3:$B$7,0),MATCH('D-14 Ernst'!J$2,'P-07 HACCP score'!$C$2:$E$2,0))</f>
        <v>0</v>
      </c>
      <c r="BE422" s="6">
        <f>INDEX('P-07 HACCP score'!$C$3:$E$7,MATCH(O422,'P-07 HACCP score'!$B$3:$B$7,0),MATCH('D-14 Ernst'!K$2,'P-07 HACCP score'!$C$2:$E$2,0))</f>
        <v>0</v>
      </c>
      <c r="BF422" s="6">
        <f>INDEX('P-07 HACCP score'!$C$3:$E$7,MATCH(P422,'P-07 HACCP score'!$B$3:$B$7,0),MATCH('D-14 Ernst'!L$2,'P-07 HACCP score'!$C$2:$E$2,0))</f>
        <v>0</v>
      </c>
      <c r="BG422" s="6">
        <f>INDEX('P-07 HACCP score'!$C$3:$E$7,MATCH(Q422,'P-07 HACCP score'!$B$3:$B$7,0),MATCH('D-14 Ernst'!M$2,'P-07 HACCP score'!$C$2:$E$2,0))</f>
        <v>0</v>
      </c>
      <c r="BH422" s="6">
        <f>INDEX('P-07 HACCP score'!$C$3:$E$7,MATCH(R422,'P-07 HACCP score'!$B$3:$B$7,0),MATCH('D-14 Ernst'!N$2,'P-07 HACCP score'!$C$2:$E$2,0))</f>
        <v>0</v>
      </c>
      <c r="BI422" s="6">
        <f>INDEX('P-07 HACCP score'!$C$3:$E$7,MATCH(S422,'P-07 HACCP score'!$B$3:$B$7,0),MATCH('D-14 Ernst'!O$2,'P-07 HACCP score'!$C$2:$E$2,0))</f>
        <v>0</v>
      </c>
      <c r="BJ422" s="6">
        <f>INDEX('P-07 HACCP score'!$C$3:$E$7,MATCH(T422,'P-07 HACCP score'!$B$3:$B$7,0),MATCH('D-14 Ernst'!P$2,'P-07 HACCP score'!$C$2:$E$2,0))</f>
        <v>0</v>
      </c>
      <c r="BK422" s="6">
        <f>INDEX('P-07 HACCP score'!$C$3:$E$7,MATCH(U422,'P-07 HACCP score'!$B$3:$B$7,0),MATCH('D-14 Ernst'!Q$2,'P-07 HACCP score'!$C$2:$E$2,0))</f>
        <v>0</v>
      </c>
      <c r="BL422" s="6">
        <f>INDEX('P-07 HACCP score'!$C$3:$E$7,MATCH(V422,'P-07 HACCP score'!$B$3:$B$7,0),MATCH('D-14 Ernst'!R$2,'P-07 HACCP score'!$C$2:$E$2,0))</f>
        <v>0</v>
      </c>
      <c r="BM422" s="6">
        <f>INDEX('P-07 HACCP score'!$C$3:$E$7,MATCH(W422,'P-07 HACCP score'!$B$3:$B$7,0),MATCH('D-14 Ernst'!S$2,'P-07 HACCP score'!$C$2:$E$2,0))</f>
        <v>0</v>
      </c>
      <c r="BN422" s="6">
        <f>INDEX('P-07 HACCP score'!$C$3:$E$7,MATCH(X422,'P-07 HACCP score'!$B$3:$B$7,0),MATCH('D-14 Ernst'!T$2,'P-07 HACCP score'!$C$2:$E$2,0))</f>
        <v>0</v>
      </c>
      <c r="BO422" s="6">
        <f>INDEX('P-07 HACCP score'!$C$3:$E$7,MATCH(Y422,'P-07 HACCP score'!$B$3:$B$7,0),MATCH('D-14 Ernst'!U$2,'P-07 HACCP score'!$C$2:$E$2,0))</f>
        <v>0</v>
      </c>
      <c r="BP422" s="6">
        <f>INDEX('P-07 HACCP score'!$C$3:$E$7,MATCH(Z422,'P-07 HACCP score'!$B$3:$B$7,0),MATCH('D-14 Ernst'!V$2,'P-07 HACCP score'!$C$2:$E$2,0))</f>
        <v>0</v>
      </c>
      <c r="BQ422" s="6">
        <f>INDEX('P-07 HACCP score'!$C$3:$E$7,MATCH(AA422,'P-07 HACCP score'!$B$3:$B$7,0),MATCH('D-14 Ernst'!W$2,'P-07 HACCP score'!$C$2:$E$2,0))</f>
        <v>0</v>
      </c>
      <c r="BR422" s="6">
        <f>INDEX('P-07 HACCP score'!$C$3:$E$7,MATCH(AB422,'P-07 HACCP score'!$B$3:$B$7,0),MATCH('D-14 Ernst'!X$2,'P-07 HACCP score'!$C$2:$E$2,0))</f>
        <v>0</v>
      </c>
      <c r="BS422" s="6">
        <f>INDEX('P-07 HACCP score'!$C$3:$E$7,MATCH(AC422,'P-07 HACCP score'!$B$3:$B$7,0),MATCH('D-14 Ernst'!Y$2,'P-07 HACCP score'!$C$2:$E$2,0))</f>
        <v>0</v>
      </c>
      <c r="BT422" s="6">
        <f>INDEX('P-07 HACCP score'!$C$3:$E$7,MATCH(AD422,'P-07 HACCP score'!$B$3:$B$7,0),MATCH('D-14 Ernst'!Z$2,'P-07 HACCP score'!$C$2:$E$2,0))</f>
        <v>0</v>
      </c>
      <c r="BU422" s="6">
        <f>INDEX('P-07 HACCP score'!$C$3:$E$7,MATCH(AE422,'P-07 HACCP score'!$B$3:$B$7,0),MATCH('D-14 Ernst'!AA$2,'P-07 HACCP score'!$C$2:$E$2,0))</f>
        <v>0</v>
      </c>
      <c r="BV422" s="6">
        <f>INDEX('P-07 HACCP score'!$C$3:$E$7,MATCH(AF422,'P-07 HACCP score'!$B$3:$B$7,0),MATCH('D-14 Ernst'!AB$2,'P-07 HACCP score'!$C$2:$E$2,0))</f>
        <v>0</v>
      </c>
      <c r="BW422" s="6">
        <f>INDEX('P-07 HACCP score'!$C$3:$E$7,MATCH(AG422,'P-07 HACCP score'!$B$3:$B$7,0),MATCH('D-14 Ernst'!AC$2,'P-07 HACCP score'!$C$2:$E$2,0))</f>
        <v>0</v>
      </c>
      <c r="BX422" s="6">
        <f>INDEX('P-07 HACCP score'!$C$3:$E$7,MATCH(AH422,'P-07 HACCP score'!$B$3:$B$7,0),MATCH('D-14 Ernst'!AD$2,'P-07 HACCP score'!$C$2:$E$2,0))</f>
        <v>0</v>
      </c>
    </row>
    <row r="423" spans="1:76" s="6" customFormat="1" x14ac:dyDescent="0.45">
      <c r="A423" s="47">
        <v>52970</v>
      </c>
      <c r="B423" s="6" t="s">
        <v>382</v>
      </c>
      <c r="C423" s="6" t="s">
        <v>628</v>
      </c>
      <c r="D423" s="21" t="s">
        <v>60</v>
      </c>
      <c r="E423" s="22"/>
      <c r="F423" s="22"/>
      <c r="G423" s="22"/>
      <c r="H423" s="25"/>
      <c r="I423" s="25"/>
      <c r="J423" s="25"/>
      <c r="K423" s="25"/>
      <c r="L423" s="25"/>
      <c r="M423" s="22"/>
      <c r="N423" s="22"/>
      <c r="O423" s="26"/>
      <c r="P423" s="26"/>
      <c r="Q423" s="22"/>
      <c r="R423" s="22"/>
      <c r="S423" s="22"/>
      <c r="T423" s="22"/>
      <c r="U423" s="22"/>
      <c r="V423" s="22"/>
      <c r="W423" s="22"/>
      <c r="X423" s="22"/>
      <c r="Y423" s="22"/>
      <c r="Z423" s="22"/>
      <c r="AA423" s="22"/>
      <c r="AB423" s="22"/>
      <c r="AC423" s="22"/>
      <c r="AD423" s="22"/>
      <c r="AE423" s="22"/>
      <c r="AF423" s="22"/>
      <c r="AG423" s="22"/>
      <c r="AH423" s="22"/>
      <c r="AI423" s="4">
        <f>COUNTIF(AU423:AW423,5)+COUNTIF(BC423:BD423,5)+COUNTIF(BG423:BX423,5)+COUNTIF(AU423:AW423,9)+COUNTIF(BC423:BD423,9)+COUNTIF(BG423:BX423,9)</f>
        <v>0</v>
      </c>
      <c r="AJ423" s="4">
        <f>COUNTIF(AU423:AW423,15)+COUNTIF(BC423:BD423,15)+COUNTIF(BG423:BX423,15)+COUNTIF(AU423:AW423,25)+COUNTIF(BC423:BD423,25)+COUNTIF(BG423:BX423,25)</f>
        <v>0</v>
      </c>
      <c r="AK423" s="4" t="str">
        <f>IF(AJ423&gt;=1,"HOOG",IF(AI423&gt;=2,"MIDDEN","LAAG"))</f>
        <v>LAAG</v>
      </c>
      <c r="AL423" s="4" t="str">
        <f>IF(AND(AJ423=1,OR(G423="H",X423="H"),TEXT(D423,0)&lt;&gt;"4"),"J","N" )</f>
        <v>N</v>
      </c>
      <c r="AM423" s="4" t="s">
        <v>34</v>
      </c>
      <c r="AN423" s="80" t="str">
        <f>IF(OR(AM423="J",AL423="J"),"MIDDEN",AK423)</f>
        <v>LAAG</v>
      </c>
      <c r="AO423" s="4" t="s">
        <v>32</v>
      </c>
      <c r="AP423" s="4" t="s">
        <v>36</v>
      </c>
      <c r="AQ423" s="4" t="s">
        <v>34</v>
      </c>
      <c r="AR423" s="4" t="str">
        <f>IF(AND(AO423="H",AP423="K"),"J",IF(OR(AND(AO423="L",AP423="K",AQ423="J"),AND(AO423="H",AP423="G",AQ423="J")),"J","N"))</f>
        <v>N</v>
      </c>
      <c r="AS423" s="4" t="s">
        <v>34</v>
      </c>
      <c r="AT423" s="4" t="str">
        <f>IF(AR423="N",AN423,IF(AN423="LAAG","MIDDEN","HOOG"))</f>
        <v>LAAG</v>
      </c>
      <c r="AU423" s="6">
        <f>INDEX('P-07 HACCP score'!$C$3:$E$7,MATCH(E423,'P-07 HACCP score'!$B$3:$B$7,0),MATCH('D-14 Ernst'!A$2,'P-07 HACCP score'!$C$2:$E$2,0))</f>
        <v>0</v>
      </c>
      <c r="AV423" s="6">
        <f>INDEX('P-07 HACCP score'!$C$3:$E$7,MATCH(F423,'P-07 HACCP score'!$B$3:$B$7,0),MATCH('D-14 Ernst'!B$2,'P-07 HACCP score'!$C$2:$E$2,0))</f>
        <v>0</v>
      </c>
      <c r="AW423" s="6">
        <f>INDEX('P-07 HACCP score'!$C$3:$E$7,MATCH(G423,'P-07 HACCP score'!$B$3:$B$7,0),MATCH('D-14 Ernst'!C$2,'P-07 HACCP score'!$C$2:$E$2,0))</f>
        <v>0</v>
      </c>
      <c r="AX423" s="6">
        <f>INDEX('P-07 HACCP score'!$C$3:$E$7,MATCH(H423,'P-07 HACCP score'!$B$3:$B$7,0),MATCH('D-14 Ernst'!D$2,'P-07 HACCP score'!$C$2:$E$2,0))</f>
        <v>0</v>
      </c>
      <c r="AY423" s="6">
        <f>INDEX('P-07 HACCP score'!$C$3:$E$7,MATCH(I423,'P-07 HACCP score'!$B$3:$B$7,0),MATCH('D-14 Ernst'!E$2,'P-07 HACCP score'!$C$2:$E$2,0))</f>
        <v>0</v>
      </c>
      <c r="AZ423" s="6">
        <f>INDEX('P-07 HACCP score'!$C$3:$E$7,MATCH(J423,'P-07 HACCP score'!$B$3:$B$7,0),MATCH('D-14 Ernst'!F$2,'P-07 HACCP score'!$C$2:$E$2,0))</f>
        <v>0</v>
      </c>
      <c r="BA423" s="6">
        <f>INDEX('P-07 HACCP score'!$C$3:$E$7,MATCH(K423,'P-07 HACCP score'!$B$3:$B$7,0),MATCH('D-14 Ernst'!G$2,'P-07 HACCP score'!$C$2:$E$2,0))</f>
        <v>0</v>
      </c>
      <c r="BB423" s="6">
        <f>INDEX('P-07 HACCP score'!$C$3:$E$7,MATCH(L423,'P-07 HACCP score'!$B$3:$B$7,0),MATCH('D-14 Ernst'!H$2,'P-07 HACCP score'!$C$2:$E$2,0))</f>
        <v>0</v>
      </c>
      <c r="BC423" s="6">
        <f>INDEX('P-07 HACCP score'!$C$3:$E$7,MATCH(M423,'P-07 HACCP score'!$B$3:$B$7,0),MATCH('D-14 Ernst'!I$2,'P-07 HACCP score'!$C$2:$E$2,0))</f>
        <v>0</v>
      </c>
      <c r="BD423" s="6">
        <f>INDEX('P-07 HACCP score'!$C$3:$E$7,MATCH(N423,'P-07 HACCP score'!$B$3:$B$7,0),MATCH('D-14 Ernst'!J$2,'P-07 HACCP score'!$C$2:$E$2,0))</f>
        <v>0</v>
      </c>
      <c r="BE423" s="6">
        <f>INDEX('P-07 HACCP score'!$C$3:$E$7,MATCH(O423,'P-07 HACCP score'!$B$3:$B$7,0),MATCH('D-14 Ernst'!K$2,'P-07 HACCP score'!$C$2:$E$2,0))</f>
        <v>0</v>
      </c>
      <c r="BF423" s="6">
        <f>INDEX('P-07 HACCP score'!$C$3:$E$7,MATCH(P423,'P-07 HACCP score'!$B$3:$B$7,0),MATCH('D-14 Ernst'!L$2,'P-07 HACCP score'!$C$2:$E$2,0))</f>
        <v>0</v>
      </c>
      <c r="BG423" s="6">
        <f>INDEX('P-07 HACCP score'!$C$3:$E$7,MATCH(Q423,'P-07 HACCP score'!$B$3:$B$7,0),MATCH('D-14 Ernst'!M$2,'P-07 HACCP score'!$C$2:$E$2,0))</f>
        <v>0</v>
      </c>
      <c r="BH423" s="6">
        <f>INDEX('P-07 HACCP score'!$C$3:$E$7,MATCH(R423,'P-07 HACCP score'!$B$3:$B$7,0),MATCH('D-14 Ernst'!N$2,'P-07 HACCP score'!$C$2:$E$2,0))</f>
        <v>0</v>
      </c>
      <c r="BI423" s="6">
        <f>INDEX('P-07 HACCP score'!$C$3:$E$7,MATCH(S423,'P-07 HACCP score'!$B$3:$B$7,0),MATCH('D-14 Ernst'!O$2,'P-07 HACCP score'!$C$2:$E$2,0))</f>
        <v>0</v>
      </c>
      <c r="BJ423" s="6">
        <f>INDEX('P-07 HACCP score'!$C$3:$E$7,MATCH(T423,'P-07 HACCP score'!$B$3:$B$7,0),MATCH('D-14 Ernst'!P$2,'P-07 HACCP score'!$C$2:$E$2,0))</f>
        <v>0</v>
      </c>
      <c r="BK423" s="6">
        <f>INDEX('P-07 HACCP score'!$C$3:$E$7,MATCH(U423,'P-07 HACCP score'!$B$3:$B$7,0),MATCH('D-14 Ernst'!Q$2,'P-07 HACCP score'!$C$2:$E$2,0))</f>
        <v>0</v>
      </c>
      <c r="BL423" s="6">
        <f>INDEX('P-07 HACCP score'!$C$3:$E$7,MATCH(V423,'P-07 HACCP score'!$B$3:$B$7,0),MATCH('D-14 Ernst'!R$2,'P-07 HACCP score'!$C$2:$E$2,0))</f>
        <v>0</v>
      </c>
      <c r="BM423" s="6">
        <f>INDEX('P-07 HACCP score'!$C$3:$E$7,MATCH(W423,'P-07 HACCP score'!$B$3:$B$7,0),MATCH('D-14 Ernst'!S$2,'P-07 HACCP score'!$C$2:$E$2,0))</f>
        <v>0</v>
      </c>
      <c r="BN423" s="6">
        <f>INDEX('P-07 HACCP score'!$C$3:$E$7,MATCH(X423,'P-07 HACCP score'!$B$3:$B$7,0),MATCH('D-14 Ernst'!T$2,'P-07 HACCP score'!$C$2:$E$2,0))</f>
        <v>0</v>
      </c>
      <c r="BO423" s="6">
        <f>INDEX('P-07 HACCP score'!$C$3:$E$7,MATCH(Y423,'P-07 HACCP score'!$B$3:$B$7,0),MATCH('D-14 Ernst'!U$2,'P-07 HACCP score'!$C$2:$E$2,0))</f>
        <v>0</v>
      </c>
      <c r="BP423" s="6">
        <f>INDEX('P-07 HACCP score'!$C$3:$E$7,MATCH(Z423,'P-07 HACCP score'!$B$3:$B$7,0),MATCH('D-14 Ernst'!V$2,'P-07 HACCP score'!$C$2:$E$2,0))</f>
        <v>0</v>
      </c>
      <c r="BQ423" s="6">
        <f>INDEX('P-07 HACCP score'!$C$3:$E$7,MATCH(AA423,'P-07 HACCP score'!$B$3:$B$7,0),MATCH('D-14 Ernst'!W$2,'P-07 HACCP score'!$C$2:$E$2,0))</f>
        <v>0</v>
      </c>
      <c r="BR423" s="6">
        <f>INDEX('P-07 HACCP score'!$C$3:$E$7,MATCH(AB423,'P-07 HACCP score'!$B$3:$B$7,0),MATCH('D-14 Ernst'!X$2,'P-07 HACCP score'!$C$2:$E$2,0))</f>
        <v>0</v>
      </c>
      <c r="BS423" s="6">
        <f>INDEX('P-07 HACCP score'!$C$3:$E$7,MATCH(AC423,'P-07 HACCP score'!$B$3:$B$7,0),MATCH('D-14 Ernst'!Y$2,'P-07 HACCP score'!$C$2:$E$2,0))</f>
        <v>0</v>
      </c>
      <c r="BT423" s="6">
        <f>INDEX('P-07 HACCP score'!$C$3:$E$7,MATCH(AD423,'P-07 HACCP score'!$B$3:$B$7,0),MATCH('D-14 Ernst'!Z$2,'P-07 HACCP score'!$C$2:$E$2,0))</f>
        <v>0</v>
      </c>
      <c r="BU423" s="6">
        <f>INDEX('P-07 HACCP score'!$C$3:$E$7,MATCH(AE423,'P-07 HACCP score'!$B$3:$B$7,0),MATCH('D-14 Ernst'!AA$2,'P-07 HACCP score'!$C$2:$E$2,0))</f>
        <v>0</v>
      </c>
      <c r="BV423" s="6">
        <f>INDEX('P-07 HACCP score'!$C$3:$E$7,MATCH(AF423,'P-07 HACCP score'!$B$3:$B$7,0),MATCH('D-14 Ernst'!AB$2,'P-07 HACCP score'!$C$2:$E$2,0))</f>
        <v>0</v>
      </c>
      <c r="BW423" s="6">
        <f>INDEX('P-07 HACCP score'!$C$3:$E$7,MATCH(AG423,'P-07 HACCP score'!$B$3:$B$7,0),MATCH('D-14 Ernst'!AC$2,'P-07 HACCP score'!$C$2:$E$2,0))</f>
        <v>0</v>
      </c>
      <c r="BX423" s="6">
        <f>INDEX('P-07 HACCP score'!$C$3:$E$7,MATCH(AH423,'P-07 HACCP score'!$B$3:$B$7,0),MATCH('D-14 Ernst'!AD$2,'P-07 HACCP score'!$C$2:$E$2,0))</f>
        <v>0</v>
      </c>
    </row>
    <row r="424" spans="1:76" s="6" customFormat="1" x14ac:dyDescent="0.45">
      <c r="A424" s="47">
        <v>51735</v>
      </c>
      <c r="B424" s="6" t="s">
        <v>384</v>
      </c>
      <c r="C424" s="6" t="s">
        <v>640</v>
      </c>
      <c r="D424" s="21" t="s">
        <v>31</v>
      </c>
      <c r="E424" s="22" t="s">
        <v>726</v>
      </c>
      <c r="F424" s="22"/>
      <c r="G424" s="22" t="s">
        <v>32</v>
      </c>
      <c r="H424" s="25"/>
      <c r="I424" s="44" t="s">
        <v>726</v>
      </c>
      <c r="J424" s="25"/>
      <c r="K424" s="25"/>
      <c r="L424" s="25"/>
      <c r="M424" s="22"/>
      <c r="N424" s="22"/>
      <c r="O424" s="26"/>
      <c r="P424" s="26"/>
      <c r="Q424" s="22"/>
      <c r="R424" s="22"/>
      <c r="S424" s="22"/>
      <c r="T424" s="22"/>
      <c r="U424" s="22"/>
      <c r="V424" s="22"/>
      <c r="W424" s="22"/>
      <c r="X424" s="22"/>
      <c r="Y424" s="24"/>
      <c r="Z424" s="22"/>
      <c r="AA424" s="22"/>
      <c r="AB424" s="22"/>
      <c r="AC424" s="22"/>
      <c r="AD424" s="22"/>
      <c r="AE424" s="22"/>
      <c r="AF424" s="22"/>
      <c r="AG424" s="22"/>
      <c r="AH424" s="22"/>
      <c r="AI424" s="4">
        <f>COUNTIF(AU424:AW424,5)+COUNTIF(BC424:BD424,5)+COUNTIF(BG424:BX424,5)+COUNTIF(AU424:AW424,9)+COUNTIF(BC424:BD424,9)+COUNTIF(BG424:BX424,9)</f>
        <v>0</v>
      </c>
      <c r="AJ424" s="4">
        <f>COUNTIF(AU424:AW424,15)+COUNTIF(BC424:BD424,15)+COUNTIF(BG424:BX424,15)+COUNTIF(AU424:AW424,25)+COUNTIF(BC424:BD424,25)+COUNTIF(BG424:BX424,25)</f>
        <v>0</v>
      </c>
      <c r="AK424" s="4" t="str">
        <f>IF(AJ424&gt;=1,"HOOG",IF(AI424&gt;=2,"MIDDEN","LAAG"))</f>
        <v>LAAG</v>
      </c>
      <c r="AL424" s="4" t="str">
        <f>IF(AND(AJ424=1,OR(G424="H",X424="H"),TEXT(D424,0)&lt;&gt;"4"),"J","N" )</f>
        <v>N</v>
      </c>
      <c r="AM424" s="4" t="s">
        <v>34</v>
      </c>
      <c r="AN424" s="80" t="str">
        <f>IF(OR(AM424="J",AL424="J"),"MIDDEN",AK424)</f>
        <v>LAAG</v>
      </c>
      <c r="AO424" s="4" t="s">
        <v>119</v>
      </c>
      <c r="AP424" s="4" t="s">
        <v>119</v>
      </c>
      <c r="AQ424" s="4" t="s">
        <v>119</v>
      </c>
      <c r="AR424" s="4" t="str">
        <f>IF(AND(AO424="H",AP424="K"),"J",IF(OR(AND(AO424="L",AP424="K",AQ424="J"),AND(AO424="H",AP424="G",AQ424="J")),"J","N"))</f>
        <v>N</v>
      </c>
      <c r="AS424" s="4" t="s">
        <v>34</v>
      </c>
      <c r="AT424" s="4" t="str">
        <f>IF(AR424="N",AN424,IF(AN424="LAAG","MIDDEN","HOOG"))</f>
        <v>LAAG</v>
      </c>
      <c r="AU424" s="6">
        <f>INDEX('P-07 HACCP score'!$C$3:$E$7,MATCH(E424,'P-07 HACCP score'!$B$3:$B$7,0),MATCH('D-14 Ernst'!A$2,'P-07 HACCP score'!$C$2:$E$2,0))</f>
        <v>1.5</v>
      </c>
      <c r="AV424" s="6">
        <f>INDEX('P-07 HACCP score'!$C$3:$E$7,MATCH(F424,'P-07 HACCP score'!$B$3:$B$7,0),MATCH('D-14 Ernst'!B$2,'P-07 HACCP score'!$C$2:$E$2,0))</f>
        <v>0</v>
      </c>
      <c r="AW424" s="6">
        <f>INDEX('P-07 HACCP score'!$C$3:$E$7,MATCH(G424,'P-07 HACCP score'!$B$3:$B$7,0),MATCH('D-14 Ernst'!C$2,'P-07 HACCP score'!$C$2:$E$2,0))</f>
        <v>3</v>
      </c>
      <c r="AX424" s="6">
        <f>INDEX('P-07 HACCP score'!$C$3:$E$7,MATCH(H424,'P-07 HACCP score'!$B$3:$B$7,0),MATCH('D-14 Ernst'!D$2,'P-07 HACCP score'!$C$2:$E$2,0))</f>
        <v>0</v>
      </c>
      <c r="AY424" s="6">
        <f>INDEX('P-07 HACCP score'!$C$3:$E$7,MATCH(I424,'P-07 HACCP score'!$B$3:$B$7,0),MATCH('D-14 Ernst'!E$2,'P-07 HACCP score'!$C$2:$E$2,0))</f>
        <v>1.5</v>
      </c>
      <c r="AZ424" s="6">
        <f>INDEX('P-07 HACCP score'!$C$3:$E$7,MATCH(J424,'P-07 HACCP score'!$B$3:$B$7,0),MATCH('D-14 Ernst'!F$2,'P-07 HACCP score'!$C$2:$E$2,0))</f>
        <v>0</v>
      </c>
      <c r="BA424" s="6">
        <f>INDEX('P-07 HACCP score'!$C$3:$E$7,MATCH(K424,'P-07 HACCP score'!$B$3:$B$7,0),MATCH('D-14 Ernst'!G$2,'P-07 HACCP score'!$C$2:$E$2,0))</f>
        <v>0</v>
      </c>
      <c r="BB424" s="6">
        <f>INDEX('P-07 HACCP score'!$C$3:$E$7,MATCH(L424,'P-07 HACCP score'!$B$3:$B$7,0),MATCH('D-14 Ernst'!H$2,'P-07 HACCP score'!$C$2:$E$2,0))</f>
        <v>0</v>
      </c>
      <c r="BC424" s="6">
        <f>INDEX('P-07 HACCP score'!$C$3:$E$7,MATCH(M424,'P-07 HACCP score'!$B$3:$B$7,0),MATCH('D-14 Ernst'!I$2,'P-07 HACCP score'!$C$2:$E$2,0))</f>
        <v>0</v>
      </c>
      <c r="BD424" s="6">
        <f>INDEX('P-07 HACCP score'!$C$3:$E$7,MATCH(N424,'P-07 HACCP score'!$B$3:$B$7,0),MATCH('D-14 Ernst'!J$2,'P-07 HACCP score'!$C$2:$E$2,0))</f>
        <v>0</v>
      </c>
      <c r="BE424" s="6">
        <f>INDEX('P-07 HACCP score'!$C$3:$E$7,MATCH(O424,'P-07 HACCP score'!$B$3:$B$7,0),MATCH('D-14 Ernst'!K$2,'P-07 HACCP score'!$C$2:$E$2,0))</f>
        <v>0</v>
      </c>
      <c r="BF424" s="6">
        <f>INDEX('P-07 HACCP score'!$C$3:$E$7,MATCH(P424,'P-07 HACCP score'!$B$3:$B$7,0),MATCH('D-14 Ernst'!L$2,'P-07 HACCP score'!$C$2:$E$2,0))</f>
        <v>0</v>
      </c>
      <c r="BG424" s="6">
        <f>INDEX('P-07 HACCP score'!$C$3:$E$7,MATCH(Q424,'P-07 HACCP score'!$B$3:$B$7,0),MATCH('D-14 Ernst'!M$2,'P-07 HACCP score'!$C$2:$E$2,0))</f>
        <v>0</v>
      </c>
      <c r="BH424" s="6">
        <f>INDEX('P-07 HACCP score'!$C$3:$E$7,MATCH(R424,'P-07 HACCP score'!$B$3:$B$7,0),MATCH('D-14 Ernst'!N$2,'P-07 HACCP score'!$C$2:$E$2,0))</f>
        <v>0</v>
      </c>
      <c r="BI424" s="6">
        <f>INDEX('P-07 HACCP score'!$C$3:$E$7,MATCH(S424,'P-07 HACCP score'!$B$3:$B$7,0),MATCH('D-14 Ernst'!O$2,'P-07 HACCP score'!$C$2:$E$2,0))</f>
        <v>0</v>
      </c>
      <c r="BJ424" s="6">
        <f>INDEX('P-07 HACCP score'!$C$3:$E$7,MATCH(T424,'P-07 HACCP score'!$B$3:$B$7,0),MATCH('D-14 Ernst'!P$2,'P-07 HACCP score'!$C$2:$E$2,0))</f>
        <v>0</v>
      </c>
      <c r="BK424" s="6">
        <f>INDEX('P-07 HACCP score'!$C$3:$E$7,MATCH(U424,'P-07 HACCP score'!$B$3:$B$7,0),MATCH('D-14 Ernst'!Q$2,'P-07 HACCP score'!$C$2:$E$2,0))</f>
        <v>0</v>
      </c>
      <c r="BL424" s="6">
        <f>INDEX('P-07 HACCP score'!$C$3:$E$7,MATCH(V424,'P-07 HACCP score'!$B$3:$B$7,0),MATCH('D-14 Ernst'!R$2,'P-07 HACCP score'!$C$2:$E$2,0))</f>
        <v>0</v>
      </c>
      <c r="BM424" s="6">
        <f>INDEX('P-07 HACCP score'!$C$3:$E$7,MATCH(W424,'P-07 HACCP score'!$B$3:$B$7,0),MATCH('D-14 Ernst'!S$2,'P-07 HACCP score'!$C$2:$E$2,0))</f>
        <v>0</v>
      </c>
      <c r="BN424" s="6">
        <f>INDEX('P-07 HACCP score'!$C$3:$E$7,MATCH(X424,'P-07 HACCP score'!$B$3:$B$7,0),MATCH('D-14 Ernst'!T$2,'P-07 HACCP score'!$C$2:$E$2,0))</f>
        <v>0</v>
      </c>
      <c r="BO424" s="6">
        <f>INDEX('P-07 HACCP score'!$C$3:$E$7,MATCH(Y424,'P-07 HACCP score'!$B$3:$B$7,0),MATCH('D-14 Ernst'!U$2,'P-07 HACCP score'!$C$2:$E$2,0))</f>
        <v>0</v>
      </c>
      <c r="BP424" s="6">
        <f>INDEX('P-07 HACCP score'!$C$3:$E$7,MATCH(Z424,'P-07 HACCP score'!$B$3:$B$7,0),MATCH('D-14 Ernst'!V$2,'P-07 HACCP score'!$C$2:$E$2,0))</f>
        <v>0</v>
      </c>
      <c r="BQ424" s="6">
        <f>INDEX('P-07 HACCP score'!$C$3:$E$7,MATCH(AA424,'P-07 HACCP score'!$B$3:$B$7,0),MATCH('D-14 Ernst'!W$2,'P-07 HACCP score'!$C$2:$E$2,0))</f>
        <v>0</v>
      </c>
      <c r="BR424" s="6">
        <f>INDEX('P-07 HACCP score'!$C$3:$E$7,MATCH(AB424,'P-07 HACCP score'!$B$3:$B$7,0),MATCH('D-14 Ernst'!X$2,'P-07 HACCP score'!$C$2:$E$2,0))</f>
        <v>0</v>
      </c>
      <c r="BS424" s="6">
        <f>INDEX('P-07 HACCP score'!$C$3:$E$7,MATCH(AC424,'P-07 HACCP score'!$B$3:$B$7,0),MATCH('D-14 Ernst'!Y$2,'P-07 HACCP score'!$C$2:$E$2,0))</f>
        <v>0</v>
      </c>
      <c r="BT424" s="6">
        <f>INDEX('P-07 HACCP score'!$C$3:$E$7,MATCH(AD424,'P-07 HACCP score'!$B$3:$B$7,0),MATCH('D-14 Ernst'!Z$2,'P-07 HACCP score'!$C$2:$E$2,0))</f>
        <v>0</v>
      </c>
      <c r="BU424" s="6">
        <f>INDEX('P-07 HACCP score'!$C$3:$E$7,MATCH(AE424,'P-07 HACCP score'!$B$3:$B$7,0),MATCH('D-14 Ernst'!AA$2,'P-07 HACCP score'!$C$2:$E$2,0))</f>
        <v>0</v>
      </c>
      <c r="BV424" s="6">
        <f>INDEX('P-07 HACCP score'!$C$3:$E$7,MATCH(AF424,'P-07 HACCP score'!$B$3:$B$7,0),MATCH('D-14 Ernst'!AB$2,'P-07 HACCP score'!$C$2:$E$2,0))</f>
        <v>0</v>
      </c>
      <c r="BW424" s="6">
        <f>INDEX('P-07 HACCP score'!$C$3:$E$7,MATCH(AG424,'P-07 HACCP score'!$B$3:$B$7,0),MATCH('D-14 Ernst'!AC$2,'P-07 HACCP score'!$C$2:$E$2,0))</f>
        <v>0</v>
      </c>
      <c r="BX424" s="6">
        <f>INDEX('P-07 HACCP score'!$C$3:$E$7,MATCH(AH424,'P-07 HACCP score'!$B$3:$B$7,0),MATCH('D-14 Ernst'!AD$2,'P-07 HACCP score'!$C$2:$E$2,0))</f>
        <v>0</v>
      </c>
    </row>
    <row r="425" spans="1:76" s="6" customFormat="1" x14ac:dyDescent="0.45">
      <c r="A425" s="84">
        <v>53280</v>
      </c>
      <c r="B425" s="40" t="s">
        <v>386</v>
      </c>
      <c r="C425" s="40" t="s">
        <v>628</v>
      </c>
      <c r="D425" s="46" t="s">
        <v>114</v>
      </c>
      <c r="E425" s="24" t="s">
        <v>32</v>
      </c>
      <c r="F425" s="24"/>
      <c r="G425" s="24"/>
      <c r="H425" s="25"/>
      <c r="I425" s="25"/>
      <c r="J425" s="25"/>
      <c r="K425" s="25"/>
      <c r="L425" s="25"/>
      <c r="M425" s="24"/>
      <c r="N425" s="24"/>
      <c r="O425" s="24"/>
      <c r="P425" s="24"/>
      <c r="Q425" s="24" t="s">
        <v>32</v>
      </c>
      <c r="R425" s="43" t="s">
        <v>32</v>
      </c>
      <c r="S425" s="43" t="s">
        <v>726</v>
      </c>
      <c r="T425" s="24" t="s">
        <v>726</v>
      </c>
      <c r="U425" s="24"/>
      <c r="V425" s="24"/>
      <c r="W425" s="24"/>
      <c r="X425" s="24"/>
      <c r="Y425" s="24"/>
      <c r="Z425" s="24"/>
      <c r="AA425" s="24"/>
      <c r="AB425" s="24"/>
      <c r="AC425" s="24"/>
      <c r="AD425" s="24"/>
      <c r="AE425" s="24"/>
      <c r="AF425" s="24"/>
      <c r="AG425" s="24"/>
      <c r="AH425" s="24"/>
      <c r="AI425" s="33">
        <f>COUNTIF(AU425:AW425,5)+COUNTIF(BC425:BD425,5)+COUNTIF(BG425:BX425,5)+COUNTIF(AU425:AW425,9)+COUNTIF(BC425:BD425,9)+COUNTIF(BG425:BX425,9)</f>
        <v>1</v>
      </c>
      <c r="AJ425" s="33">
        <f>COUNTIF(AU425:AW425,15)+COUNTIF(BC425:BD425,15)+COUNTIF(BG425:BX425,15)+COUNTIF(AU425:AW425,25)+COUNTIF(BC425:BD425,25)+COUNTIF(BG425:BX425,25)</f>
        <v>0</v>
      </c>
      <c r="AK425" s="33" t="str">
        <f>IF(AJ425&gt;=1,"HOOG",IF(AI425&gt;=2,"MIDDEN","LAAG"))</f>
        <v>LAAG</v>
      </c>
      <c r="AL425" s="33" t="str">
        <f>IF(AND(AJ425=1,OR(G425="H",X425="H"),TEXT(D425,0)&lt;&gt;"4"),"J","N" )</f>
        <v>N</v>
      </c>
      <c r="AM425" s="4" t="s">
        <v>112</v>
      </c>
      <c r="AN425" s="85" t="str">
        <f>IF(OR(AM425="J",AL425="J"),"MIDDEN",AK425)</f>
        <v>MIDDEN</v>
      </c>
      <c r="AO425" s="33" t="s">
        <v>35</v>
      </c>
      <c r="AP425" s="33" t="s">
        <v>33</v>
      </c>
      <c r="AQ425" s="33" t="s">
        <v>34</v>
      </c>
      <c r="AR425" s="33" t="str">
        <f>IF(AND(AO425="H",AP425="K"),"J",IF(OR(AND(AO425="L",AP425="K",AQ425="J"),AND(AO425="H",AP425="G",AQ425="J")),"J","N"))</f>
        <v>J</v>
      </c>
      <c r="AS425" s="4" t="s">
        <v>112</v>
      </c>
      <c r="AT425" s="33" t="str">
        <f>IF(AR425="N",AN425,IF(AN425="LAAG","MIDDEN","HOOG"))</f>
        <v>HOOG</v>
      </c>
      <c r="AU425" s="40">
        <f>INDEX('P-07 HACCP score'!$C$3:$E$7,MATCH(E425,'P-07 HACCP score'!$B$3:$B$7,0),MATCH('D-14 Ernst'!A$2,'P-07 HACCP score'!$C$2:$E$2,0))</f>
        <v>3</v>
      </c>
      <c r="AV425" s="40">
        <f>INDEX('P-07 HACCP score'!$C$3:$E$7,MATCH(F425,'P-07 HACCP score'!$B$3:$B$7,0),MATCH('D-14 Ernst'!B$2,'P-07 HACCP score'!$C$2:$E$2,0))</f>
        <v>0</v>
      </c>
      <c r="AW425" s="40">
        <f>INDEX('P-07 HACCP score'!$C$3:$E$7,MATCH(G425,'P-07 HACCP score'!$B$3:$B$7,0),MATCH('D-14 Ernst'!C$2,'P-07 HACCP score'!$C$2:$E$2,0))</f>
        <v>0</v>
      </c>
      <c r="AX425" s="40">
        <f>INDEX('P-07 HACCP score'!$C$3:$E$7,MATCH(H425,'P-07 HACCP score'!$B$3:$B$7,0),MATCH('D-14 Ernst'!D$2,'P-07 HACCP score'!$C$2:$E$2,0))</f>
        <v>0</v>
      </c>
      <c r="AY425" s="40">
        <f>INDEX('P-07 HACCP score'!$C$3:$E$7,MATCH(I425,'P-07 HACCP score'!$B$3:$B$7,0),MATCH('D-14 Ernst'!E$2,'P-07 HACCP score'!$C$2:$E$2,0))</f>
        <v>0</v>
      </c>
      <c r="AZ425" s="40">
        <f>INDEX('P-07 HACCP score'!$C$3:$E$7,MATCH(J425,'P-07 HACCP score'!$B$3:$B$7,0),MATCH('D-14 Ernst'!F$2,'P-07 HACCP score'!$C$2:$E$2,0))</f>
        <v>0</v>
      </c>
      <c r="BA425" s="40">
        <f>INDEX('P-07 HACCP score'!$C$3:$E$7,MATCH(K425,'P-07 HACCP score'!$B$3:$B$7,0),MATCH('D-14 Ernst'!G$2,'P-07 HACCP score'!$C$2:$E$2,0))</f>
        <v>0</v>
      </c>
      <c r="BB425" s="40">
        <f>INDEX('P-07 HACCP score'!$C$3:$E$7,MATCH(L425,'P-07 HACCP score'!$B$3:$B$7,0),MATCH('D-14 Ernst'!H$2,'P-07 HACCP score'!$C$2:$E$2,0))</f>
        <v>0</v>
      </c>
      <c r="BC425" s="40">
        <f>INDEX('P-07 HACCP score'!$C$3:$E$7,MATCH(M425,'P-07 HACCP score'!$B$3:$B$7,0),MATCH('D-14 Ernst'!I$2,'P-07 HACCP score'!$C$2:$E$2,0))</f>
        <v>0</v>
      </c>
      <c r="BD425" s="40">
        <f>INDEX('P-07 HACCP score'!$C$3:$E$7,MATCH(N425,'P-07 HACCP score'!$B$3:$B$7,0),MATCH('D-14 Ernst'!J$2,'P-07 HACCP score'!$C$2:$E$2,0))</f>
        <v>0</v>
      </c>
      <c r="BE425" s="40">
        <f>INDEX('P-07 HACCP score'!$C$3:$E$7,MATCH(O425,'P-07 HACCP score'!$B$3:$B$7,0),MATCH('D-14 Ernst'!K$2,'P-07 HACCP score'!$C$2:$E$2,0))</f>
        <v>0</v>
      </c>
      <c r="BF425" s="40">
        <f>INDEX('P-07 HACCP score'!$C$3:$E$7,MATCH(P425,'P-07 HACCP score'!$B$3:$B$7,0),MATCH('D-14 Ernst'!L$2,'P-07 HACCP score'!$C$2:$E$2,0))</f>
        <v>0</v>
      </c>
      <c r="BG425" s="40">
        <f>INDEX('P-07 HACCP score'!$C$3:$E$7,MATCH(Q425,'P-07 HACCP score'!$B$3:$B$7,0),MATCH('D-14 Ernst'!M$2,'P-07 HACCP score'!$C$2:$E$2,0))</f>
        <v>5</v>
      </c>
      <c r="BH425" s="40">
        <f>INDEX('P-07 HACCP score'!$C$3:$E$7,MATCH(R425,'P-07 HACCP score'!$B$3:$B$7,0),MATCH('D-14 Ernst'!N$2,'P-07 HACCP score'!$C$2:$E$2,0))</f>
        <v>1</v>
      </c>
      <c r="BI425" s="40">
        <f>INDEX('P-07 HACCP score'!$C$3:$E$7,MATCH(S425,'P-07 HACCP score'!$B$3:$B$7,0),MATCH('D-14 Ernst'!O$2,'P-07 HACCP score'!$C$2:$E$2,0))</f>
        <v>1.5</v>
      </c>
      <c r="BJ425" s="40">
        <f>INDEX('P-07 HACCP score'!$C$3:$E$7,MATCH(T425,'P-07 HACCP score'!$B$3:$B$7,0),MATCH('D-14 Ernst'!P$2,'P-07 HACCP score'!$C$2:$E$2,0))</f>
        <v>1.5</v>
      </c>
      <c r="BK425" s="40">
        <f>INDEX('P-07 HACCP score'!$C$3:$E$7,MATCH(U425,'P-07 HACCP score'!$B$3:$B$7,0),MATCH('D-14 Ernst'!Q$2,'P-07 HACCP score'!$C$2:$E$2,0))</f>
        <v>0</v>
      </c>
      <c r="BL425" s="40">
        <f>INDEX('P-07 HACCP score'!$C$3:$E$7,MATCH(V425,'P-07 HACCP score'!$B$3:$B$7,0),MATCH('D-14 Ernst'!R$2,'P-07 HACCP score'!$C$2:$E$2,0))</f>
        <v>0</v>
      </c>
      <c r="BM425" s="40">
        <f>INDEX('P-07 HACCP score'!$C$3:$E$7,MATCH(W425,'P-07 HACCP score'!$B$3:$B$7,0),MATCH('D-14 Ernst'!S$2,'P-07 HACCP score'!$C$2:$E$2,0))</f>
        <v>0</v>
      </c>
      <c r="BN425" s="40">
        <f>INDEX('P-07 HACCP score'!$C$3:$E$7,MATCH(X425,'P-07 HACCP score'!$B$3:$B$7,0),MATCH('D-14 Ernst'!T$2,'P-07 HACCP score'!$C$2:$E$2,0))</f>
        <v>0</v>
      </c>
      <c r="BO425" s="40">
        <f>INDEX('P-07 HACCP score'!$C$3:$E$7,MATCH(Y425,'P-07 HACCP score'!$B$3:$B$7,0),MATCH('D-14 Ernst'!U$2,'P-07 HACCP score'!$C$2:$E$2,0))</f>
        <v>0</v>
      </c>
      <c r="BP425" s="40">
        <f>INDEX('P-07 HACCP score'!$C$3:$E$7,MATCH(Z425,'P-07 HACCP score'!$B$3:$B$7,0),MATCH('D-14 Ernst'!V$2,'P-07 HACCP score'!$C$2:$E$2,0))</f>
        <v>0</v>
      </c>
      <c r="BQ425" s="40">
        <f>INDEX('P-07 HACCP score'!$C$3:$E$7,MATCH(AA425,'P-07 HACCP score'!$B$3:$B$7,0),MATCH('D-14 Ernst'!W$2,'P-07 HACCP score'!$C$2:$E$2,0))</f>
        <v>0</v>
      </c>
      <c r="BR425" s="40">
        <f>INDEX('P-07 HACCP score'!$C$3:$E$7,MATCH(AB425,'P-07 HACCP score'!$B$3:$B$7,0),MATCH('D-14 Ernst'!X$2,'P-07 HACCP score'!$C$2:$E$2,0))</f>
        <v>0</v>
      </c>
      <c r="BS425" s="40">
        <f>INDEX('P-07 HACCP score'!$C$3:$E$7,MATCH(AC425,'P-07 HACCP score'!$B$3:$B$7,0),MATCH('D-14 Ernst'!Y$2,'P-07 HACCP score'!$C$2:$E$2,0))</f>
        <v>0</v>
      </c>
      <c r="BT425" s="40">
        <f>INDEX('P-07 HACCP score'!$C$3:$E$7,MATCH(AD425,'P-07 HACCP score'!$B$3:$B$7,0),MATCH('D-14 Ernst'!Z$2,'P-07 HACCP score'!$C$2:$E$2,0))</f>
        <v>0</v>
      </c>
      <c r="BU425" s="40">
        <f>INDEX('P-07 HACCP score'!$C$3:$E$7,MATCH(AE425,'P-07 HACCP score'!$B$3:$B$7,0),MATCH('D-14 Ernst'!AA$2,'P-07 HACCP score'!$C$2:$E$2,0))</f>
        <v>0</v>
      </c>
      <c r="BV425" s="40">
        <f>INDEX('P-07 HACCP score'!$C$3:$E$7,MATCH(AF425,'P-07 HACCP score'!$B$3:$B$7,0),MATCH('D-14 Ernst'!AB$2,'P-07 HACCP score'!$C$2:$E$2,0))</f>
        <v>0</v>
      </c>
      <c r="BW425" s="40">
        <f>INDEX('P-07 HACCP score'!$C$3:$E$7,MATCH(AG425,'P-07 HACCP score'!$B$3:$B$7,0),MATCH('D-14 Ernst'!AC$2,'P-07 HACCP score'!$C$2:$E$2,0))</f>
        <v>0</v>
      </c>
      <c r="BX425" s="40">
        <f>INDEX('P-07 HACCP score'!$C$3:$E$7,MATCH(AH425,'P-07 HACCP score'!$B$3:$B$7,0),MATCH('D-14 Ernst'!AD$2,'P-07 HACCP score'!$C$2:$E$2,0))</f>
        <v>0</v>
      </c>
    </row>
    <row r="426" spans="1:76" s="6" customFormat="1" x14ac:dyDescent="0.45">
      <c r="A426" s="84">
        <v>53290</v>
      </c>
      <c r="B426" s="40" t="s">
        <v>387</v>
      </c>
      <c r="C426" s="40" t="s">
        <v>639</v>
      </c>
      <c r="D426" s="46" t="s">
        <v>114</v>
      </c>
      <c r="E426" s="24"/>
      <c r="F426" s="24"/>
      <c r="G426" s="24"/>
      <c r="H426" s="25"/>
      <c r="I426" s="25"/>
      <c r="J426" s="25"/>
      <c r="K426" s="25"/>
      <c r="L426" s="25"/>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33">
        <f>COUNTIF(AU426:AW426,5)+COUNTIF(BC426:BD426,5)+COUNTIF(BG426:BX426,5)+COUNTIF(AU426:AW426,9)+COUNTIF(BC426:BD426,9)+COUNTIF(BG426:BX426,9)</f>
        <v>0</v>
      </c>
      <c r="AJ426" s="33">
        <f>COUNTIF(AU426:AW426,15)+COUNTIF(BC426:BD426,15)+COUNTIF(BG426:BX426,15)+COUNTIF(AU426:AW426,25)+COUNTIF(BC426:BD426,25)+COUNTIF(BG426:BX426,25)</f>
        <v>0</v>
      </c>
      <c r="AK426" s="33" t="str">
        <f>IF(AJ426&gt;=1,"HOOG",IF(AI426&gt;=2,"MIDDEN","LAAG"))</f>
        <v>LAAG</v>
      </c>
      <c r="AL426" s="33" t="str">
        <f>IF(AND(AJ426=1,OR(G426="H",X426="H"),TEXT(D426,0)&lt;&gt;"4"),"J","N" )</f>
        <v>N</v>
      </c>
      <c r="AM426" s="33" t="s">
        <v>34</v>
      </c>
      <c r="AN426" s="85" t="str">
        <f>IF(OR(AM426="J",AL426="J"),"MIDDEN",AK426)</f>
        <v>LAAG</v>
      </c>
      <c r="AO426" s="33" t="s">
        <v>32</v>
      </c>
      <c r="AP426" s="33" t="s">
        <v>33</v>
      </c>
      <c r="AQ426" s="33" t="s">
        <v>34</v>
      </c>
      <c r="AR426" s="33" t="str">
        <f>IF(AND(AO426="H",AP426="K"),"J",IF(OR(AND(AO426="L",AP426="K",AQ426="J"),AND(AO426="H",AP426="G",AQ426="J")),"J","N"))</f>
        <v>N</v>
      </c>
      <c r="AS426" s="4" t="s">
        <v>34</v>
      </c>
      <c r="AT426" s="33" t="str">
        <f>IF(AR426="N",AN426,IF(AN426="LAAG","MIDDEN","HOOG"))</f>
        <v>LAAG</v>
      </c>
      <c r="AU426" s="40">
        <f>INDEX('P-07 HACCP score'!$C$3:$E$7,MATCH(E426,'P-07 HACCP score'!$B$3:$B$7,0),MATCH('D-14 Ernst'!A$2,'P-07 HACCP score'!$C$2:$E$2,0))</f>
        <v>0</v>
      </c>
      <c r="AV426" s="40">
        <f>INDEX('P-07 HACCP score'!$C$3:$E$7,MATCH(F426,'P-07 HACCP score'!$B$3:$B$7,0),MATCH('D-14 Ernst'!B$2,'P-07 HACCP score'!$C$2:$E$2,0))</f>
        <v>0</v>
      </c>
      <c r="AW426" s="40">
        <f>INDEX('P-07 HACCP score'!$C$3:$E$7,MATCH(G426,'P-07 HACCP score'!$B$3:$B$7,0),MATCH('D-14 Ernst'!C$2,'P-07 HACCP score'!$C$2:$E$2,0))</f>
        <v>0</v>
      </c>
      <c r="AX426" s="40">
        <f>INDEX('P-07 HACCP score'!$C$3:$E$7,MATCH(H426,'P-07 HACCP score'!$B$3:$B$7,0),MATCH('D-14 Ernst'!D$2,'P-07 HACCP score'!$C$2:$E$2,0))</f>
        <v>0</v>
      </c>
      <c r="AY426" s="40">
        <f>INDEX('P-07 HACCP score'!$C$3:$E$7,MATCH(I426,'P-07 HACCP score'!$B$3:$B$7,0),MATCH('D-14 Ernst'!E$2,'P-07 HACCP score'!$C$2:$E$2,0))</f>
        <v>0</v>
      </c>
      <c r="AZ426" s="40">
        <f>INDEX('P-07 HACCP score'!$C$3:$E$7,MATCH(J426,'P-07 HACCP score'!$B$3:$B$7,0),MATCH('D-14 Ernst'!F$2,'P-07 HACCP score'!$C$2:$E$2,0))</f>
        <v>0</v>
      </c>
      <c r="BA426" s="40">
        <f>INDEX('P-07 HACCP score'!$C$3:$E$7,MATCH(K426,'P-07 HACCP score'!$B$3:$B$7,0),MATCH('D-14 Ernst'!G$2,'P-07 HACCP score'!$C$2:$E$2,0))</f>
        <v>0</v>
      </c>
      <c r="BB426" s="40">
        <f>INDEX('P-07 HACCP score'!$C$3:$E$7,MATCH(L426,'P-07 HACCP score'!$B$3:$B$7,0),MATCH('D-14 Ernst'!H$2,'P-07 HACCP score'!$C$2:$E$2,0))</f>
        <v>0</v>
      </c>
      <c r="BC426" s="40">
        <f>INDEX('P-07 HACCP score'!$C$3:$E$7,MATCH(M426,'P-07 HACCP score'!$B$3:$B$7,0),MATCH('D-14 Ernst'!I$2,'P-07 HACCP score'!$C$2:$E$2,0))</f>
        <v>0</v>
      </c>
      <c r="BD426" s="40">
        <f>INDEX('P-07 HACCP score'!$C$3:$E$7,MATCH(N426,'P-07 HACCP score'!$B$3:$B$7,0),MATCH('D-14 Ernst'!J$2,'P-07 HACCP score'!$C$2:$E$2,0))</f>
        <v>0</v>
      </c>
      <c r="BE426" s="40">
        <f>INDEX('P-07 HACCP score'!$C$3:$E$7,MATCH(O426,'P-07 HACCP score'!$B$3:$B$7,0),MATCH('D-14 Ernst'!K$2,'P-07 HACCP score'!$C$2:$E$2,0))</f>
        <v>0</v>
      </c>
      <c r="BF426" s="40">
        <f>INDEX('P-07 HACCP score'!$C$3:$E$7,MATCH(P426,'P-07 HACCP score'!$B$3:$B$7,0),MATCH('D-14 Ernst'!L$2,'P-07 HACCP score'!$C$2:$E$2,0))</f>
        <v>0</v>
      </c>
      <c r="BG426" s="40">
        <f>INDEX('P-07 HACCP score'!$C$3:$E$7,MATCH(Q426,'P-07 HACCP score'!$B$3:$B$7,0),MATCH('D-14 Ernst'!M$2,'P-07 HACCP score'!$C$2:$E$2,0))</f>
        <v>0</v>
      </c>
      <c r="BH426" s="40">
        <f>INDEX('P-07 HACCP score'!$C$3:$E$7,MATCH(R426,'P-07 HACCP score'!$B$3:$B$7,0),MATCH('D-14 Ernst'!N$2,'P-07 HACCP score'!$C$2:$E$2,0))</f>
        <v>0</v>
      </c>
      <c r="BI426" s="40">
        <f>INDEX('P-07 HACCP score'!$C$3:$E$7,MATCH(S426,'P-07 HACCP score'!$B$3:$B$7,0),MATCH('D-14 Ernst'!O$2,'P-07 HACCP score'!$C$2:$E$2,0))</f>
        <v>0</v>
      </c>
      <c r="BJ426" s="40">
        <f>INDEX('P-07 HACCP score'!$C$3:$E$7,MATCH(T426,'P-07 HACCP score'!$B$3:$B$7,0),MATCH('D-14 Ernst'!P$2,'P-07 HACCP score'!$C$2:$E$2,0))</f>
        <v>0</v>
      </c>
      <c r="BK426" s="40">
        <f>INDEX('P-07 HACCP score'!$C$3:$E$7,MATCH(U426,'P-07 HACCP score'!$B$3:$B$7,0),MATCH('D-14 Ernst'!Q$2,'P-07 HACCP score'!$C$2:$E$2,0))</f>
        <v>0</v>
      </c>
      <c r="BL426" s="40">
        <f>INDEX('P-07 HACCP score'!$C$3:$E$7,MATCH(V426,'P-07 HACCP score'!$B$3:$B$7,0),MATCH('D-14 Ernst'!R$2,'P-07 HACCP score'!$C$2:$E$2,0))</f>
        <v>0</v>
      </c>
      <c r="BM426" s="40">
        <f>INDEX('P-07 HACCP score'!$C$3:$E$7,MATCH(W426,'P-07 HACCP score'!$B$3:$B$7,0),MATCH('D-14 Ernst'!S$2,'P-07 HACCP score'!$C$2:$E$2,0))</f>
        <v>0</v>
      </c>
      <c r="BN426" s="40">
        <f>INDEX('P-07 HACCP score'!$C$3:$E$7,MATCH(X426,'P-07 HACCP score'!$B$3:$B$7,0),MATCH('D-14 Ernst'!T$2,'P-07 HACCP score'!$C$2:$E$2,0))</f>
        <v>0</v>
      </c>
      <c r="BO426" s="40">
        <f>INDEX('P-07 HACCP score'!$C$3:$E$7,MATCH(Y426,'P-07 HACCP score'!$B$3:$B$7,0),MATCH('D-14 Ernst'!U$2,'P-07 HACCP score'!$C$2:$E$2,0))</f>
        <v>0</v>
      </c>
      <c r="BP426" s="40">
        <f>INDEX('P-07 HACCP score'!$C$3:$E$7,MATCH(Z426,'P-07 HACCP score'!$B$3:$B$7,0),MATCH('D-14 Ernst'!V$2,'P-07 HACCP score'!$C$2:$E$2,0))</f>
        <v>0</v>
      </c>
      <c r="BQ426" s="40">
        <f>INDEX('P-07 HACCP score'!$C$3:$E$7,MATCH(AA426,'P-07 HACCP score'!$B$3:$B$7,0),MATCH('D-14 Ernst'!W$2,'P-07 HACCP score'!$C$2:$E$2,0))</f>
        <v>0</v>
      </c>
      <c r="BR426" s="40">
        <f>INDEX('P-07 HACCP score'!$C$3:$E$7,MATCH(AB426,'P-07 HACCP score'!$B$3:$B$7,0),MATCH('D-14 Ernst'!X$2,'P-07 HACCP score'!$C$2:$E$2,0))</f>
        <v>0</v>
      </c>
      <c r="BS426" s="40">
        <f>INDEX('P-07 HACCP score'!$C$3:$E$7,MATCH(AC426,'P-07 HACCP score'!$B$3:$B$7,0),MATCH('D-14 Ernst'!Y$2,'P-07 HACCP score'!$C$2:$E$2,0))</f>
        <v>0</v>
      </c>
      <c r="BT426" s="40">
        <f>INDEX('P-07 HACCP score'!$C$3:$E$7,MATCH(AD426,'P-07 HACCP score'!$B$3:$B$7,0),MATCH('D-14 Ernst'!Z$2,'P-07 HACCP score'!$C$2:$E$2,0))</f>
        <v>0</v>
      </c>
      <c r="BU426" s="40">
        <f>INDEX('P-07 HACCP score'!$C$3:$E$7,MATCH(AE426,'P-07 HACCP score'!$B$3:$B$7,0),MATCH('D-14 Ernst'!AA$2,'P-07 HACCP score'!$C$2:$E$2,0))</f>
        <v>0</v>
      </c>
      <c r="BV426" s="40">
        <f>INDEX('P-07 HACCP score'!$C$3:$E$7,MATCH(AF426,'P-07 HACCP score'!$B$3:$B$7,0),MATCH('D-14 Ernst'!AB$2,'P-07 HACCP score'!$C$2:$E$2,0))</f>
        <v>0</v>
      </c>
      <c r="BW426" s="40">
        <f>INDEX('P-07 HACCP score'!$C$3:$E$7,MATCH(AG426,'P-07 HACCP score'!$B$3:$B$7,0),MATCH('D-14 Ernst'!AC$2,'P-07 HACCP score'!$C$2:$E$2,0))</f>
        <v>0</v>
      </c>
      <c r="BX426" s="40">
        <f>INDEX('P-07 HACCP score'!$C$3:$E$7,MATCH(AH426,'P-07 HACCP score'!$B$3:$B$7,0),MATCH('D-14 Ernst'!AD$2,'P-07 HACCP score'!$C$2:$E$2,0))</f>
        <v>0</v>
      </c>
    </row>
    <row r="427" spans="1:76" s="6" customFormat="1" x14ac:dyDescent="0.45">
      <c r="A427" s="84">
        <v>53300</v>
      </c>
      <c r="B427" s="40" t="s">
        <v>389</v>
      </c>
      <c r="C427" s="40" t="s">
        <v>639</v>
      </c>
      <c r="D427" s="46" t="s">
        <v>114</v>
      </c>
      <c r="E427" s="24" t="s">
        <v>726</v>
      </c>
      <c r="F427" s="24"/>
      <c r="G427" s="24"/>
      <c r="H427" s="25"/>
      <c r="I427" s="25"/>
      <c r="J427" s="25"/>
      <c r="K427" s="25"/>
      <c r="L427" s="25"/>
      <c r="M427" s="24"/>
      <c r="N427" s="24"/>
      <c r="O427" s="24"/>
      <c r="P427" s="24"/>
      <c r="Q427" s="24" t="s">
        <v>32</v>
      </c>
      <c r="R427" s="43" t="s">
        <v>32</v>
      </c>
      <c r="S427" s="43" t="s">
        <v>726</v>
      </c>
      <c r="T427" s="24" t="s">
        <v>726</v>
      </c>
      <c r="U427" s="24"/>
      <c r="V427" s="24"/>
      <c r="W427" s="24"/>
      <c r="X427" s="24"/>
      <c r="Y427" s="24"/>
      <c r="Z427" s="24"/>
      <c r="AA427" s="24"/>
      <c r="AB427" s="24"/>
      <c r="AC427" s="24"/>
      <c r="AD427" s="24"/>
      <c r="AE427" s="24"/>
      <c r="AF427" s="24"/>
      <c r="AG427" s="24"/>
      <c r="AH427" s="24"/>
      <c r="AI427" s="33">
        <f>COUNTIF(AU427:AW427,5)+COUNTIF(BC427:BD427,5)+COUNTIF(BG427:BX427,5)+COUNTIF(AU427:AW427,9)+COUNTIF(BC427:BD427,9)+COUNTIF(BG427:BX427,9)</f>
        <v>1</v>
      </c>
      <c r="AJ427" s="33">
        <f>COUNTIF(AU427:AW427,15)+COUNTIF(BC427:BD427,15)+COUNTIF(BG427:BX427,15)+COUNTIF(AU427:AW427,25)+COUNTIF(BC427:BD427,25)+COUNTIF(BG427:BX427,25)</f>
        <v>0</v>
      </c>
      <c r="AK427" s="33" t="str">
        <f>IF(AJ427&gt;=1,"HOOG",IF(AI427&gt;=2,"MIDDEN","LAAG"))</f>
        <v>LAAG</v>
      </c>
      <c r="AL427" s="33" t="str">
        <f>IF(AND(AJ427=1,OR(G427="H",X427="H"),TEXT(D427,0)&lt;&gt;"4"),"J","N" )</f>
        <v>N</v>
      </c>
      <c r="AM427" s="33" t="s">
        <v>34</v>
      </c>
      <c r="AN427" s="85" t="str">
        <f>IF(OR(AM427="J",AL427="J"),"MIDDEN",AK427)</f>
        <v>LAAG</v>
      </c>
      <c r="AO427" s="33" t="s">
        <v>32</v>
      </c>
      <c r="AP427" s="33" t="s">
        <v>33</v>
      </c>
      <c r="AQ427" s="33" t="s">
        <v>34</v>
      </c>
      <c r="AR427" s="33" t="str">
        <f>IF(AND(AO427="H",AP427="K"),"J",IF(OR(AND(AO427="L",AP427="K",AQ427="J"),AND(AO427="H",AP427="G",AQ427="J")),"J","N"))</f>
        <v>N</v>
      </c>
      <c r="AS427" s="4" t="s">
        <v>34</v>
      </c>
      <c r="AT427" s="33" t="str">
        <f>IF(AR427="N",AN427,IF(AN427="LAAG","MIDDEN","HOOG"))</f>
        <v>LAAG</v>
      </c>
      <c r="AU427" s="40">
        <f>INDEX('P-07 HACCP score'!$C$3:$E$7,MATCH(E427,'P-07 HACCP score'!$B$3:$B$7,0),MATCH('D-14 Ernst'!A$2,'P-07 HACCP score'!$C$2:$E$2,0))</f>
        <v>1.5</v>
      </c>
      <c r="AV427" s="40">
        <f>INDEX('P-07 HACCP score'!$C$3:$E$7,MATCH(F427,'P-07 HACCP score'!$B$3:$B$7,0),MATCH('D-14 Ernst'!B$2,'P-07 HACCP score'!$C$2:$E$2,0))</f>
        <v>0</v>
      </c>
      <c r="AW427" s="40">
        <f>INDEX('P-07 HACCP score'!$C$3:$E$7,MATCH(G427,'P-07 HACCP score'!$B$3:$B$7,0),MATCH('D-14 Ernst'!C$2,'P-07 HACCP score'!$C$2:$E$2,0))</f>
        <v>0</v>
      </c>
      <c r="AX427" s="40">
        <f>INDEX('P-07 HACCP score'!$C$3:$E$7,MATCH(H427,'P-07 HACCP score'!$B$3:$B$7,0),MATCH('D-14 Ernst'!D$2,'P-07 HACCP score'!$C$2:$E$2,0))</f>
        <v>0</v>
      </c>
      <c r="AY427" s="40">
        <f>INDEX('P-07 HACCP score'!$C$3:$E$7,MATCH(I427,'P-07 HACCP score'!$B$3:$B$7,0),MATCH('D-14 Ernst'!E$2,'P-07 HACCP score'!$C$2:$E$2,0))</f>
        <v>0</v>
      </c>
      <c r="AZ427" s="40">
        <f>INDEX('P-07 HACCP score'!$C$3:$E$7,MATCH(J427,'P-07 HACCP score'!$B$3:$B$7,0),MATCH('D-14 Ernst'!F$2,'P-07 HACCP score'!$C$2:$E$2,0))</f>
        <v>0</v>
      </c>
      <c r="BA427" s="40">
        <f>INDEX('P-07 HACCP score'!$C$3:$E$7,MATCH(K427,'P-07 HACCP score'!$B$3:$B$7,0),MATCH('D-14 Ernst'!G$2,'P-07 HACCP score'!$C$2:$E$2,0))</f>
        <v>0</v>
      </c>
      <c r="BB427" s="40">
        <f>INDEX('P-07 HACCP score'!$C$3:$E$7,MATCH(L427,'P-07 HACCP score'!$B$3:$B$7,0),MATCH('D-14 Ernst'!H$2,'P-07 HACCP score'!$C$2:$E$2,0))</f>
        <v>0</v>
      </c>
      <c r="BC427" s="40">
        <f>INDEX('P-07 HACCP score'!$C$3:$E$7,MATCH(M427,'P-07 HACCP score'!$B$3:$B$7,0),MATCH('D-14 Ernst'!I$2,'P-07 HACCP score'!$C$2:$E$2,0))</f>
        <v>0</v>
      </c>
      <c r="BD427" s="40">
        <f>INDEX('P-07 HACCP score'!$C$3:$E$7,MATCH(N427,'P-07 HACCP score'!$B$3:$B$7,0),MATCH('D-14 Ernst'!J$2,'P-07 HACCP score'!$C$2:$E$2,0))</f>
        <v>0</v>
      </c>
      <c r="BE427" s="40">
        <f>INDEX('P-07 HACCP score'!$C$3:$E$7,MATCH(O427,'P-07 HACCP score'!$B$3:$B$7,0),MATCH('D-14 Ernst'!K$2,'P-07 HACCP score'!$C$2:$E$2,0))</f>
        <v>0</v>
      </c>
      <c r="BF427" s="40">
        <f>INDEX('P-07 HACCP score'!$C$3:$E$7,MATCH(P427,'P-07 HACCP score'!$B$3:$B$7,0),MATCH('D-14 Ernst'!L$2,'P-07 HACCP score'!$C$2:$E$2,0))</f>
        <v>0</v>
      </c>
      <c r="BG427" s="40">
        <f>INDEX('P-07 HACCP score'!$C$3:$E$7,MATCH(Q427,'P-07 HACCP score'!$B$3:$B$7,0),MATCH('D-14 Ernst'!M$2,'P-07 HACCP score'!$C$2:$E$2,0))</f>
        <v>5</v>
      </c>
      <c r="BH427" s="40">
        <f>INDEX('P-07 HACCP score'!$C$3:$E$7,MATCH(R427,'P-07 HACCP score'!$B$3:$B$7,0),MATCH('D-14 Ernst'!N$2,'P-07 HACCP score'!$C$2:$E$2,0))</f>
        <v>1</v>
      </c>
      <c r="BI427" s="40">
        <f>INDEX('P-07 HACCP score'!$C$3:$E$7,MATCH(S427,'P-07 HACCP score'!$B$3:$B$7,0),MATCH('D-14 Ernst'!O$2,'P-07 HACCP score'!$C$2:$E$2,0))</f>
        <v>1.5</v>
      </c>
      <c r="BJ427" s="40">
        <f>INDEX('P-07 HACCP score'!$C$3:$E$7,MATCH(T427,'P-07 HACCP score'!$B$3:$B$7,0),MATCH('D-14 Ernst'!P$2,'P-07 HACCP score'!$C$2:$E$2,0))</f>
        <v>1.5</v>
      </c>
      <c r="BK427" s="40">
        <f>INDEX('P-07 HACCP score'!$C$3:$E$7,MATCH(U427,'P-07 HACCP score'!$B$3:$B$7,0),MATCH('D-14 Ernst'!Q$2,'P-07 HACCP score'!$C$2:$E$2,0))</f>
        <v>0</v>
      </c>
      <c r="BL427" s="40">
        <f>INDEX('P-07 HACCP score'!$C$3:$E$7,MATCH(V427,'P-07 HACCP score'!$B$3:$B$7,0),MATCH('D-14 Ernst'!R$2,'P-07 HACCP score'!$C$2:$E$2,0))</f>
        <v>0</v>
      </c>
      <c r="BM427" s="40">
        <f>INDEX('P-07 HACCP score'!$C$3:$E$7,MATCH(W427,'P-07 HACCP score'!$B$3:$B$7,0),MATCH('D-14 Ernst'!S$2,'P-07 HACCP score'!$C$2:$E$2,0))</f>
        <v>0</v>
      </c>
      <c r="BN427" s="40">
        <f>INDEX('P-07 HACCP score'!$C$3:$E$7,MATCH(X427,'P-07 HACCP score'!$B$3:$B$7,0),MATCH('D-14 Ernst'!T$2,'P-07 HACCP score'!$C$2:$E$2,0))</f>
        <v>0</v>
      </c>
      <c r="BO427" s="40">
        <f>INDEX('P-07 HACCP score'!$C$3:$E$7,MATCH(Y427,'P-07 HACCP score'!$B$3:$B$7,0),MATCH('D-14 Ernst'!U$2,'P-07 HACCP score'!$C$2:$E$2,0))</f>
        <v>0</v>
      </c>
      <c r="BP427" s="40">
        <f>INDEX('P-07 HACCP score'!$C$3:$E$7,MATCH(Z427,'P-07 HACCP score'!$B$3:$B$7,0),MATCH('D-14 Ernst'!V$2,'P-07 HACCP score'!$C$2:$E$2,0))</f>
        <v>0</v>
      </c>
      <c r="BQ427" s="40">
        <f>INDEX('P-07 HACCP score'!$C$3:$E$7,MATCH(AA427,'P-07 HACCP score'!$B$3:$B$7,0),MATCH('D-14 Ernst'!W$2,'P-07 HACCP score'!$C$2:$E$2,0))</f>
        <v>0</v>
      </c>
      <c r="BR427" s="40">
        <f>INDEX('P-07 HACCP score'!$C$3:$E$7,MATCH(AB427,'P-07 HACCP score'!$B$3:$B$7,0),MATCH('D-14 Ernst'!X$2,'P-07 HACCP score'!$C$2:$E$2,0))</f>
        <v>0</v>
      </c>
      <c r="BS427" s="40">
        <f>INDEX('P-07 HACCP score'!$C$3:$E$7,MATCH(AC427,'P-07 HACCP score'!$B$3:$B$7,0),MATCH('D-14 Ernst'!Y$2,'P-07 HACCP score'!$C$2:$E$2,0))</f>
        <v>0</v>
      </c>
      <c r="BT427" s="40">
        <f>INDEX('P-07 HACCP score'!$C$3:$E$7,MATCH(AD427,'P-07 HACCP score'!$B$3:$B$7,0),MATCH('D-14 Ernst'!Z$2,'P-07 HACCP score'!$C$2:$E$2,0))</f>
        <v>0</v>
      </c>
      <c r="BU427" s="40">
        <f>INDEX('P-07 HACCP score'!$C$3:$E$7,MATCH(AE427,'P-07 HACCP score'!$B$3:$B$7,0),MATCH('D-14 Ernst'!AA$2,'P-07 HACCP score'!$C$2:$E$2,0))</f>
        <v>0</v>
      </c>
      <c r="BV427" s="40">
        <f>INDEX('P-07 HACCP score'!$C$3:$E$7,MATCH(AF427,'P-07 HACCP score'!$B$3:$B$7,0),MATCH('D-14 Ernst'!AB$2,'P-07 HACCP score'!$C$2:$E$2,0))</f>
        <v>0</v>
      </c>
      <c r="BW427" s="40">
        <f>INDEX('P-07 HACCP score'!$C$3:$E$7,MATCH(AG427,'P-07 HACCP score'!$B$3:$B$7,0),MATCH('D-14 Ernst'!AC$2,'P-07 HACCP score'!$C$2:$E$2,0))</f>
        <v>0</v>
      </c>
      <c r="BX427" s="40">
        <f>INDEX('P-07 HACCP score'!$C$3:$E$7,MATCH(AH427,'P-07 HACCP score'!$B$3:$B$7,0),MATCH('D-14 Ernst'!AD$2,'P-07 HACCP score'!$C$2:$E$2,0))</f>
        <v>0</v>
      </c>
    </row>
    <row r="428" spans="1:76" x14ac:dyDescent="0.45">
      <c r="A428" s="84">
        <v>53310</v>
      </c>
      <c r="B428" s="40" t="s">
        <v>1037</v>
      </c>
      <c r="C428" s="40" t="s">
        <v>639</v>
      </c>
      <c r="D428" s="46" t="s">
        <v>114</v>
      </c>
      <c r="H428" s="25"/>
      <c r="I428" s="25"/>
      <c r="J428" s="25"/>
      <c r="K428" s="25"/>
      <c r="L428" s="25"/>
      <c r="Q428" s="24" t="s">
        <v>32</v>
      </c>
      <c r="R428" s="43" t="s">
        <v>32</v>
      </c>
      <c r="S428" s="43" t="s">
        <v>726</v>
      </c>
      <c r="T428" s="24" t="s">
        <v>726</v>
      </c>
      <c r="AI428" s="33">
        <f>COUNTIF(AU428:AW428,5)+COUNTIF(BC428:BD428,5)+COUNTIF(BG428:BX428,5)+COUNTIF(AU428:AW428,9)+COUNTIF(BC428:BD428,9)+COUNTIF(BG428:BX428,9)</f>
        <v>1</v>
      </c>
      <c r="AJ428" s="33">
        <f>COUNTIF(AU428:AW428,15)+COUNTIF(BC428:BD428,15)+COUNTIF(BG428:BX428,15)+COUNTIF(AU428:AW428,25)+COUNTIF(BC428:BD428,25)+COUNTIF(BG428:BX428,25)</f>
        <v>0</v>
      </c>
      <c r="AK428" s="33" t="str">
        <f>IF(AJ428&gt;=1,"HOOG",IF(AI428&gt;=2,"MIDDEN","LAAG"))</f>
        <v>LAAG</v>
      </c>
      <c r="AL428" s="33" t="str">
        <f>IF(AND(AJ428=1,OR(G428="H",X428="H"),TEXT(D428,0)&lt;&gt;"4"),"J","N" )</f>
        <v>N</v>
      </c>
      <c r="AM428" s="33" t="s">
        <v>34</v>
      </c>
      <c r="AN428" s="85" t="str">
        <f>IF(OR(AM428="J",AL428="J"),"MIDDEN",AK428)</f>
        <v>LAAG</v>
      </c>
      <c r="AO428" s="33" t="s">
        <v>32</v>
      </c>
      <c r="AP428" s="33" t="s">
        <v>33</v>
      </c>
      <c r="AQ428" s="33" t="s">
        <v>34</v>
      </c>
      <c r="AR428" s="33" t="s">
        <v>112</v>
      </c>
      <c r="AS428" s="4" t="s">
        <v>112</v>
      </c>
      <c r="AT428" s="33" t="str">
        <f>IF(AR428="N",AN428,IF(AN428="LAAG","MIDDEN","HOOG"))</f>
        <v>MIDDEN</v>
      </c>
      <c r="AU428" s="40">
        <f>INDEX('P-07 HACCP score'!$C$3:$E$7,MATCH(E428,'P-07 HACCP score'!$B$3:$B$7,0),MATCH('D-14 Ernst'!A$2,'P-07 HACCP score'!$C$2:$E$2,0))</f>
        <v>0</v>
      </c>
      <c r="AV428" s="40">
        <f>INDEX('P-07 HACCP score'!$C$3:$E$7,MATCH(F428,'P-07 HACCP score'!$B$3:$B$7,0),MATCH('D-14 Ernst'!B$2,'P-07 HACCP score'!$C$2:$E$2,0))</f>
        <v>0</v>
      </c>
      <c r="AW428" s="40">
        <f>INDEX('P-07 HACCP score'!$C$3:$E$7,MATCH(G428,'P-07 HACCP score'!$B$3:$B$7,0),MATCH('D-14 Ernst'!C$2,'P-07 HACCP score'!$C$2:$E$2,0))</f>
        <v>0</v>
      </c>
      <c r="AX428" s="40">
        <f>INDEX('P-07 HACCP score'!$C$3:$E$7,MATCH(H428,'P-07 HACCP score'!$B$3:$B$7,0),MATCH('D-14 Ernst'!D$2,'P-07 HACCP score'!$C$2:$E$2,0))</f>
        <v>0</v>
      </c>
      <c r="AY428" s="40">
        <f>INDEX('P-07 HACCP score'!$C$3:$E$7,MATCH(I428,'P-07 HACCP score'!$B$3:$B$7,0),MATCH('D-14 Ernst'!E$2,'P-07 HACCP score'!$C$2:$E$2,0))</f>
        <v>0</v>
      </c>
      <c r="AZ428" s="40">
        <f>INDEX('P-07 HACCP score'!$C$3:$E$7,MATCH(J428,'P-07 HACCP score'!$B$3:$B$7,0),MATCH('D-14 Ernst'!F$2,'P-07 HACCP score'!$C$2:$E$2,0))</f>
        <v>0</v>
      </c>
      <c r="BA428" s="40">
        <f>INDEX('P-07 HACCP score'!$C$3:$E$7,MATCH(K428,'P-07 HACCP score'!$B$3:$B$7,0),MATCH('D-14 Ernst'!G$2,'P-07 HACCP score'!$C$2:$E$2,0))</f>
        <v>0</v>
      </c>
      <c r="BB428" s="40">
        <f>INDEX('P-07 HACCP score'!$C$3:$E$7,MATCH(L428,'P-07 HACCP score'!$B$3:$B$7,0),MATCH('D-14 Ernst'!H$2,'P-07 HACCP score'!$C$2:$E$2,0))</f>
        <v>0</v>
      </c>
      <c r="BC428" s="40">
        <f>INDEX('P-07 HACCP score'!$C$3:$E$7,MATCH(M428,'P-07 HACCP score'!$B$3:$B$7,0),MATCH('D-14 Ernst'!I$2,'P-07 HACCP score'!$C$2:$E$2,0))</f>
        <v>0</v>
      </c>
      <c r="BD428" s="40">
        <f>INDEX('P-07 HACCP score'!$C$3:$E$7,MATCH(N428,'P-07 HACCP score'!$B$3:$B$7,0),MATCH('D-14 Ernst'!J$2,'P-07 HACCP score'!$C$2:$E$2,0))</f>
        <v>0</v>
      </c>
      <c r="BE428" s="40">
        <f>INDEX('P-07 HACCP score'!$C$3:$E$7,MATCH(O428,'P-07 HACCP score'!$B$3:$B$7,0),MATCH('D-14 Ernst'!K$2,'P-07 HACCP score'!$C$2:$E$2,0))</f>
        <v>0</v>
      </c>
      <c r="BF428" s="40">
        <f>INDEX('P-07 HACCP score'!$C$3:$E$7,MATCH(P428,'P-07 HACCP score'!$B$3:$B$7,0),MATCH('D-14 Ernst'!L$2,'P-07 HACCP score'!$C$2:$E$2,0))</f>
        <v>0</v>
      </c>
      <c r="BG428" s="40">
        <f>INDEX('P-07 HACCP score'!$C$3:$E$7,MATCH(Q428,'P-07 HACCP score'!$B$3:$B$7,0),MATCH('D-14 Ernst'!M$2,'P-07 HACCP score'!$C$2:$E$2,0))</f>
        <v>5</v>
      </c>
      <c r="BH428" s="40">
        <f>INDEX('P-07 HACCP score'!$C$3:$E$7,MATCH(R428,'P-07 HACCP score'!$B$3:$B$7,0),MATCH('D-14 Ernst'!N$2,'P-07 HACCP score'!$C$2:$E$2,0))</f>
        <v>1</v>
      </c>
      <c r="BI428" s="40">
        <f>INDEX('P-07 HACCP score'!$C$3:$E$7,MATCH(S428,'P-07 HACCP score'!$B$3:$B$7,0),MATCH('D-14 Ernst'!O$2,'P-07 HACCP score'!$C$2:$E$2,0))</f>
        <v>1.5</v>
      </c>
      <c r="BJ428" s="40">
        <f>INDEX('P-07 HACCP score'!$C$3:$E$7,MATCH(T428,'P-07 HACCP score'!$B$3:$B$7,0),MATCH('D-14 Ernst'!P$2,'P-07 HACCP score'!$C$2:$E$2,0))</f>
        <v>1.5</v>
      </c>
      <c r="BK428" s="40">
        <f>INDEX('P-07 HACCP score'!$C$3:$E$7,MATCH(U428,'P-07 HACCP score'!$B$3:$B$7,0),MATCH('D-14 Ernst'!Q$2,'P-07 HACCP score'!$C$2:$E$2,0))</f>
        <v>0</v>
      </c>
      <c r="BL428" s="40">
        <f>INDEX('P-07 HACCP score'!$C$3:$E$7,MATCH(V428,'P-07 HACCP score'!$B$3:$B$7,0),MATCH('D-14 Ernst'!R$2,'P-07 HACCP score'!$C$2:$E$2,0))</f>
        <v>0</v>
      </c>
      <c r="BM428" s="40">
        <f>INDEX('P-07 HACCP score'!$C$3:$E$7,MATCH(W428,'P-07 HACCP score'!$B$3:$B$7,0),MATCH('D-14 Ernst'!S$2,'P-07 HACCP score'!$C$2:$E$2,0))</f>
        <v>0</v>
      </c>
      <c r="BN428" s="40">
        <f>INDEX('P-07 HACCP score'!$C$3:$E$7,MATCH(X428,'P-07 HACCP score'!$B$3:$B$7,0),MATCH('D-14 Ernst'!T$2,'P-07 HACCP score'!$C$2:$E$2,0))</f>
        <v>0</v>
      </c>
      <c r="BO428" s="40">
        <f>INDEX('P-07 HACCP score'!$C$3:$E$7,MATCH(Y428,'P-07 HACCP score'!$B$3:$B$7,0),MATCH('D-14 Ernst'!U$2,'P-07 HACCP score'!$C$2:$E$2,0))</f>
        <v>0</v>
      </c>
      <c r="BP428" s="40">
        <f>INDEX('P-07 HACCP score'!$C$3:$E$7,MATCH(Z428,'P-07 HACCP score'!$B$3:$B$7,0),MATCH('D-14 Ernst'!V$2,'P-07 HACCP score'!$C$2:$E$2,0))</f>
        <v>0</v>
      </c>
      <c r="BQ428" s="40">
        <f>INDEX('P-07 HACCP score'!$C$3:$E$7,MATCH(AA428,'P-07 HACCP score'!$B$3:$B$7,0),MATCH('D-14 Ernst'!W$2,'P-07 HACCP score'!$C$2:$E$2,0))</f>
        <v>0</v>
      </c>
      <c r="BR428" s="40">
        <f>INDEX('P-07 HACCP score'!$C$3:$E$7,MATCH(AB428,'P-07 HACCP score'!$B$3:$B$7,0),MATCH('D-14 Ernst'!X$2,'P-07 HACCP score'!$C$2:$E$2,0))</f>
        <v>0</v>
      </c>
      <c r="BS428" s="40">
        <f>INDEX('P-07 HACCP score'!$C$3:$E$7,MATCH(AC428,'P-07 HACCP score'!$B$3:$B$7,0),MATCH('D-14 Ernst'!Y$2,'P-07 HACCP score'!$C$2:$E$2,0))</f>
        <v>0</v>
      </c>
      <c r="BT428" s="40">
        <f>INDEX('P-07 HACCP score'!$C$3:$E$7,MATCH(AD428,'P-07 HACCP score'!$B$3:$B$7,0),MATCH('D-14 Ernst'!Z$2,'P-07 HACCP score'!$C$2:$E$2,0))</f>
        <v>0</v>
      </c>
      <c r="BU428" s="40">
        <f>INDEX('P-07 HACCP score'!$C$3:$E$7,MATCH(AE428,'P-07 HACCP score'!$B$3:$B$7,0),MATCH('D-14 Ernst'!AA$2,'P-07 HACCP score'!$C$2:$E$2,0))</f>
        <v>0</v>
      </c>
      <c r="BV428" s="40">
        <f>INDEX('P-07 HACCP score'!$C$3:$E$7,MATCH(AF428,'P-07 HACCP score'!$B$3:$B$7,0),MATCH('D-14 Ernst'!AB$2,'P-07 HACCP score'!$C$2:$E$2,0))</f>
        <v>0</v>
      </c>
      <c r="BW428" s="40">
        <f>INDEX('P-07 HACCP score'!$C$3:$E$7,MATCH(AG428,'P-07 HACCP score'!$B$3:$B$7,0),MATCH('D-14 Ernst'!AC$2,'P-07 HACCP score'!$C$2:$E$2,0))</f>
        <v>0</v>
      </c>
      <c r="BX428" s="40">
        <f>INDEX('P-07 HACCP score'!$C$3:$E$7,MATCH(AH428,'P-07 HACCP score'!$B$3:$B$7,0),MATCH('D-14 Ernst'!AD$2,'P-07 HACCP score'!$C$2:$E$2,0))</f>
        <v>0</v>
      </c>
    </row>
    <row r="429" spans="1:76" x14ac:dyDescent="0.45">
      <c r="A429" s="82">
        <v>51626</v>
      </c>
      <c r="B429" s="6" t="s">
        <v>680</v>
      </c>
      <c r="C429" s="6" t="s">
        <v>682</v>
      </c>
      <c r="D429" s="21">
        <v>5</v>
      </c>
      <c r="E429" s="22"/>
      <c r="F429" s="22"/>
      <c r="G429" s="22"/>
      <c r="H429" s="25"/>
      <c r="I429" s="25"/>
      <c r="J429" s="25"/>
      <c r="K429" s="25"/>
      <c r="L429" s="25"/>
      <c r="M429" s="22"/>
      <c r="N429" s="22"/>
      <c r="O429" s="26"/>
      <c r="P429" s="26"/>
      <c r="Q429" s="22"/>
      <c r="R429" s="22"/>
      <c r="S429" s="22"/>
      <c r="T429" s="22"/>
      <c r="U429" s="22"/>
      <c r="V429" s="22"/>
      <c r="W429" s="22"/>
      <c r="X429" s="22"/>
      <c r="Y429" s="22"/>
      <c r="Z429" s="22"/>
      <c r="AA429" s="22"/>
      <c r="AB429" s="22"/>
      <c r="AC429" s="22"/>
      <c r="AD429" s="22"/>
      <c r="AE429" s="22"/>
      <c r="AF429" s="22"/>
      <c r="AG429" s="22"/>
      <c r="AH429" s="22"/>
      <c r="AI429" s="4">
        <f>COUNTIF(AU429:AW429,5)+COUNTIF(BC429:BD429,5)+COUNTIF(BG429:BX429,5)+COUNTIF(AU429:AW429,9)+COUNTIF(BC429:BD429,9)+COUNTIF(BG429:BX429,9)</f>
        <v>0</v>
      </c>
      <c r="AJ429" s="4">
        <f>COUNTIF(AU429:AW429,15)+COUNTIF(BC429:BD429,15)+COUNTIF(BG429:BX429,15)+COUNTIF(AU429:AW429,25)+COUNTIF(BC429:BD429,25)+COUNTIF(BG429:BX429,25)</f>
        <v>0</v>
      </c>
      <c r="AK429" s="4" t="str">
        <f>IF(AJ429&gt;=1,"HOOG",IF(AI429&gt;=2,"MIDDEN","LAAG"))</f>
        <v>LAAG</v>
      </c>
      <c r="AL429" s="4" t="str">
        <f>IF(AND(AJ429=1,OR(G429="H",X429="H"),TEXT(D429,0)&lt;&gt;"4"),"J","N" )</f>
        <v>N</v>
      </c>
      <c r="AM429" s="4" t="s">
        <v>34</v>
      </c>
      <c r="AN429" s="80" t="str">
        <f>IF(OR(AM429="J",AL429="J"),"MIDDEN",AK429)</f>
        <v>LAAG</v>
      </c>
      <c r="AO429" s="4" t="s">
        <v>119</v>
      </c>
      <c r="AP429" s="4" t="s">
        <v>119</v>
      </c>
      <c r="AQ429" s="4" t="s">
        <v>119</v>
      </c>
      <c r="AR429" s="4" t="str">
        <f>IF(AND(AO429="H",AP429="K"),"J",IF(OR(AND(AO429="L",AP429="K",AQ429="J"),AND(AO429="H",AP429="G",AQ429="J")),"J","N"))</f>
        <v>N</v>
      </c>
      <c r="AS429" s="4" t="s">
        <v>34</v>
      </c>
      <c r="AT429" s="4" t="str">
        <f>IF(AR429="N",AN429,IF(AN429="LAAG","MIDDEN","HOOG"))</f>
        <v>LAAG</v>
      </c>
      <c r="AU429" s="6">
        <f>INDEX('P-07 HACCP score'!$C$3:$E$7,MATCH(E429,'P-07 HACCP score'!$B$3:$B$7,0),MATCH('D-14 Ernst'!A$2,'P-07 HACCP score'!$C$2:$E$2,0))</f>
        <v>0</v>
      </c>
      <c r="AV429" s="6">
        <f>INDEX('P-07 HACCP score'!$C$3:$E$7,MATCH(F429,'P-07 HACCP score'!$B$3:$B$7,0),MATCH('D-14 Ernst'!B$2,'P-07 HACCP score'!$C$2:$E$2,0))</f>
        <v>0</v>
      </c>
      <c r="AW429" s="6">
        <f>INDEX('P-07 HACCP score'!$C$3:$E$7,MATCH(G429,'P-07 HACCP score'!$B$3:$B$7,0),MATCH('D-14 Ernst'!C$2,'P-07 HACCP score'!$C$2:$E$2,0))</f>
        <v>0</v>
      </c>
      <c r="AX429" s="6">
        <f>INDEX('P-07 HACCP score'!$C$3:$E$7,MATCH(H429,'P-07 HACCP score'!$B$3:$B$7,0),MATCH('D-14 Ernst'!D$2,'P-07 HACCP score'!$C$2:$E$2,0))</f>
        <v>0</v>
      </c>
      <c r="AY429" s="6">
        <f>INDEX('P-07 HACCP score'!$C$3:$E$7,MATCH(I429,'P-07 HACCP score'!$B$3:$B$7,0),MATCH('D-14 Ernst'!E$2,'P-07 HACCP score'!$C$2:$E$2,0))</f>
        <v>0</v>
      </c>
      <c r="AZ429" s="6">
        <f>INDEX('P-07 HACCP score'!$C$3:$E$7,MATCH(J429,'P-07 HACCP score'!$B$3:$B$7,0),MATCH('D-14 Ernst'!F$2,'P-07 HACCP score'!$C$2:$E$2,0))</f>
        <v>0</v>
      </c>
      <c r="BA429" s="6">
        <f>INDEX('P-07 HACCP score'!$C$3:$E$7,MATCH(K429,'P-07 HACCP score'!$B$3:$B$7,0),MATCH('D-14 Ernst'!G$2,'P-07 HACCP score'!$C$2:$E$2,0))</f>
        <v>0</v>
      </c>
      <c r="BB429" s="6">
        <f>INDEX('P-07 HACCP score'!$C$3:$E$7,MATCH(L429,'P-07 HACCP score'!$B$3:$B$7,0),MATCH('D-14 Ernst'!H$2,'P-07 HACCP score'!$C$2:$E$2,0))</f>
        <v>0</v>
      </c>
      <c r="BC429" s="6">
        <f>INDEX('P-07 HACCP score'!$C$3:$E$7,MATCH(M429,'P-07 HACCP score'!$B$3:$B$7,0),MATCH('D-14 Ernst'!I$2,'P-07 HACCP score'!$C$2:$E$2,0))</f>
        <v>0</v>
      </c>
      <c r="BD429" s="6">
        <f>INDEX('P-07 HACCP score'!$C$3:$E$7,MATCH(N429,'P-07 HACCP score'!$B$3:$B$7,0),MATCH('D-14 Ernst'!J$2,'P-07 HACCP score'!$C$2:$E$2,0))</f>
        <v>0</v>
      </c>
      <c r="BE429" s="6">
        <f>INDEX('P-07 HACCP score'!$C$3:$E$7,MATCH(O429,'P-07 HACCP score'!$B$3:$B$7,0),MATCH('D-14 Ernst'!K$2,'P-07 HACCP score'!$C$2:$E$2,0))</f>
        <v>0</v>
      </c>
      <c r="BF429" s="6">
        <f>INDEX('P-07 HACCP score'!$C$3:$E$7,MATCH(P429,'P-07 HACCP score'!$B$3:$B$7,0),MATCH('D-14 Ernst'!L$2,'P-07 HACCP score'!$C$2:$E$2,0))</f>
        <v>0</v>
      </c>
      <c r="BG429" s="6">
        <f>INDEX('P-07 HACCP score'!$C$3:$E$7,MATCH(Q429,'P-07 HACCP score'!$B$3:$B$7,0),MATCH('D-14 Ernst'!M$2,'P-07 HACCP score'!$C$2:$E$2,0))</f>
        <v>0</v>
      </c>
      <c r="BH429" s="6">
        <f>INDEX('P-07 HACCP score'!$C$3:$E$7,MATCH(R429,'P-07 HACCP score'!$B$3:$B$7,0),MATCH('D-14 Ernst'!N$2,'P-07 HACCP score'!$C$2:$E$2,0))</f>
        <v>0</v>
      </c>
      <c r="BI429" s="6">
        <f>INDEX('P-07 HACCP score'!$C$3:$E$7,MATCH(S429,'P-07 HACCP score'!$B$3:$B$7,0),MATCH('D-14 Ernst'!O$2,'P-07 HACCP score'!$C$2:$E$2,0))</f>
        <v>0</v>
      </c>
      <c r="BJ429" s="6">
        <f>INDEX('P-07 HACCP score'!$C$3:$E$7,MATCH(T429,'P-07 HACCP score'!$B$3:$B$7,0),MATCH('D-14 Ernst'!P$2,'P-07 HACCP score'!$C$2:$E$2,0))</f>
        <v>0</v>
      </c>
      <c r="BK429" s="6">
        <f>INDEX('P-07 HACCP score'!$C$3:$E$7,MATCH(U429,'P-07 HACCP score'!$B$3:$B$7,0),MATCH('D-14 Ernst'!Q$2,'P-07 HACCP score'!$C$2:$E$2,0))</f>
        <v>0</v>
      </c>
      <c r="BL429" s="6">
        <f>INDEX('P-07 HACCP score'!$C$3:$E$7,MATCH(V429,'P-07 HACCP score'!$B$3:$B$7,0),MATCH('D-14 Ernst'!R$2,'P-07 HACCP score'!$C$2:$E$2,0))</f>
        <v>0</v>
      </c>
      <c r="BM429" s="6">
        <f>INDEX('P-07 HACCP score'!$C$3:$E$7,MATCH(W429,'P-07 HACCP score'!$B$3:$B$7,0),MATCH('D-14 Ernst'!S$2,'P-07 HACCP score'!$C$2:$E$2,0))</f>
        <v>0</v>
      </c>
      <c r="BN429" s="6">
        <f>INDEX('P-07 HACCP score'!$C$3:$E$7,MATCH(X429,'P-07 HACCP score'!$B$3:$B$7,0),MATCH('D-14 Ernst'!T$2,'P-07 HACCP score'!$C$2:$E$2,0))</f>
        <v>0</v>
      </c>
      <c r="BO429" s="6">
        <f>INDEX('P-07 HACCP score'!$C$3:$E$7,MATCH(Y429,'P-07 HACCP score'!$B$3:$B$7,0),MATCH('D-14 Ernst'!U$2,'P-07 HACCP score'!$C$2:$E$2,0))</f>
        <v>0</v>
      </c>
      <c r="BP429" s="6">
        <f>INDEX('P-07 HACCP score'!$C$3:$E$7,MATCH(Z429,'P-07 HACCP score'!$B$3:$B$7,0),MATCH('D-14 Ernst'!V$2,'P-07 HACCP score'!$C$2:$E$2,0))</f>
        <v>0</v>
      </c>
      <c r="BQ429" s="6">
        <f>INDEX('P-07 HACCP score'!$C$3:$E$7,MATCH(AA429,'P-07 HACCP score'!$B$3:$B$7,0),MATCH('D-14 Ernst'!W$2,'P-07 HACCP score'!$C$2:$E$2,0))</f>
        <v>0</v>
      </c>
      <c r="BR429" s="6">
        <f>INDEX('P-07 HACCP score'!$C$3:$E$7,MATCH(AB429,'P-07 HACCP score'!$B$3:$B$7,0),MATCH('D-14 Ernst'!X$2,'P-07 HACCP score'!$C$2:$E$2,0))</f>
        <v>0</v>
      </c>
      <c r="BS429" s="6">
        <f>INDEX('P-07 HACCP score'!$C$3:$E$7,MATCH(AC429,'P-07 HACCP score'!$B$3:$B$7,0),MATCH('D-14 Ernst'!Y$2,'P-07 HACCP score'!$C$2:$E$2,0))</f>
        <v>0</v>
      </c>
      <c r="BT429" s="6">
        <f>INDEX('P-07 HACCP score'!$C$3:$E$7,MATCH(AD429,'P-07 HACCP score'!$B$3:$B$7,0),MATCH('D-14 Ernst'!Z$2,'P-07 HACCP score'!$C$2:$E$2,0))</f>
        <v>0</v>
      </c>
      <c r="BU429" s="6">
        <f>INDEX('P-07 HACCP score'!$C$3:$E$7,MATCH(AE429,'P-07 HACCP score'!$B$3:$B$7,0),MATCH('D-14 Ernst'!AA$2,'P-07 HACCP score'!$C$2:$E$2,0))</f>
        <v>0</v>
      </c>
      <c r="BV429" s="6">
        <f>INDEX('P-07 HACCP score'!$C$3:$E$7,MATCH(AF429,'P-07 HACCP score'!$B$3:$B$7,0),MATCH('D-14 Ernst'!AB$2,'P-07 HACCP score'!$C$2:$E$2,0))</f>
        <v>0</v>
      </c>
      <c r="BW429" s="6">
        <f>INDEX('P-07 HACCP score'!$C$3:$E$7,MATCH(AG429,'P-07 HACCP score'!$B$3:$B$7,0),MATCH('D-14 Ernst'!AC$2,'P-07 HACCP score'!$C$2:$E$2,0))</f>
        <v>0</v>
      </c>
      <c r="BX429" s="6">
        <f>INDEX('P-07 HACCP score'!$C$3:$E$7,MATCH(AH429,'P-07 HACCP score'!$B$3:$B$7,0),MATCH('D-14 Ernst'!AD$2,'P-07 HACCP score'!$C$2:$E$2,0))</f>
        <v>0</v>
      </c>
    </row>
    <row r="430" spans="1:76" s="6" customFormat="1" x14ac:dyDescent="0.45">
      <c r="A430" s="47">
        <v>50410</v>
      </c>
      <c r="B430" s="6" t="s">
        <v>700</v>
      </c>
      <c r="C430" s="6" t="s">
        <v>634</v>
      </c>
      <c r="D430" s="21" t="s">
        <v>80</v>
      </c>
      <c r="E430" s="22"/>
      <c r="F430" s="22" t="s">
        <v>35</v>
      </c>
      <c r="G430" s="22" t="s">
        <v>32</v>
      </c>
      <c r="H430" s="25" t="s">
        <v>32</v>
      </c>
      <c r="I430" s="25" t="s">
        <v>32</v>
      </c>
      <c r="J430" s="25"/>
      <c r="K430" s="25"/>
      <c r="L430" s="25"/>
      <c r="M430" s="22"/>
      <c r="N430" s="22"/>
      <c r="O430" s="26"/>
      <c r="P430" s="26"/>
      <c r="Q430" s="22"/>
      <c r="R430" s="22"/>
      <c r="S430" s="22"/>
      <c r="T430" s="22"/>
      <c r="U430" s="22"/>
      <c r="V430" s="22"/>
      <c r="W430" s="22"/>
      <c r="X430" s="22" t="s">
        <v>32</v>
      </c>
      <c r="Y430" s="22"/>
      <c r="Z430" s="22"/>
      <c r="AA430" s="22"/>
      <c r="AB430" s="22"/>
      <c r="AC430" s="22"/>
      <c r="AD430" s="22"/>
      <c r="AE430" s="22"/>
      <c r="AF430" s="22"/>
      <c r="AG430" s="22"/>
      <c r="AH430" s="22" t="s">
        <v>726</v>
      </c>
      <c r="AI430" s="4">
        <f>COUNTIF(AU430:AW430,5)+COUNTIF(BC430:BD430,5)+COUNTIF(BG430:BX430,5)+COUNTIF(AU430:AW430,9)+COUNTIF(BC430:BD430,9)+COUNTIF(BG430:BX430,9)</f>
        <v>0</v>
      </c>
      <c r="AJ430" s="4">
        <f>COUNTIF(AU430:AW430,15)+COUNTIF(BC430:BD430,15)+COUNTIF(BG430:BX430,15)+COUNTIF(AU430:AW430,25)+COUNTIF(BC430:BD430,25)+COUNTIF(BG430:BX430,25)</f>
        <v>1</v>
      </c>
      <c r="AK430" s="4" t="str">
        <f>IF(AJ430&gt;=1,"HOOG",IF(AI430&gt;=2,"MIDDEN","LAAG"))</f>
        <v>HOOG</v>
      </c>
      <c r="AL430" s="4" t="str">
        <f>IF(AND(AJ430=1,OR(G430="H",X430="H"),TEXT(D430,0)&lt;&gt;"4"),"J","N" )</f>
        <v>N</v>
      </c>
      <c r="AM430" s="4" t="s">
        <v>34</v>
      </c>
      <c r="AN430" s="80" t="str">
        <f>IF(OR(AM430="J",AL430="J"),"MIDDEN",AK430)</f>
        <v>HOOG</v>
      </c>
      <c r="AO430" s="4" t="s">
        <v>35</v>
      </c>
      <c r="AP430" s="4" t="s">
        <v>36</v>
      </c>
      <c r="AQ430" s="4" t="s">
        <v>112</v>
      </c>
      <c r="AR430" s="4" t="str">
        <f>IF(AND(AO430="H",AP430="K"),"J",IF(OR(AND(AO430="L",AP430="K",AQ430="J"),AND(AO430="H",AP430="G",AQ430="J")),"J","N"))</f>
        <v>J</v>
      </c>
      <c r="AS430" s="4" t="s">
        <v>112</v>
      </c>
      <c r="AT430" s="4" t="str">
        <f>IF(AR430="N",AN430,IF(AN430="LAAG","MIDDEN","HOOG"))</f>
        <v>HOOG</v>
      </c>
      <c r="AU430" s="6">
        <f>INDEX('P-07 HACCP score'!$C$3:$E$7,MATCH(E430,'P-07 HACCP score'!$B$3:$B$7,0),MATCH('D-14 Ernst'!A$2,'P-07 HACCP score'!$C$2:$E$2,0))</f>
        <v>0</v>
      </c>
      <c r="AV430" s="6">
        <f>INDEX('P-07 HACCP score'!$C$3:$E$7,MATCH(F430,'P-07 HACCP score'!$B$3:$B$7,0),MATCH('D-14 Ernst'!B$2,'P-07 HACCP score'!$C$2:$E$2,0))</f>
        <v>25</v>
      </c>
      <c r="AW430" s="6">
        <f>INDEX('P-07 HACCP score'!$C$3:$E$7,MATCH(G430,'P-07 HACCP score'!$B$3:$B$7,0),MATCH('D-14 Ernst'!C$2,'P-07 HACCP score'!$C$2:$E$2,0))</f>
        <v>3</v>
      </c>
      <c r="AX430" s="6">
        <f>INDEX('P-07 HACCP score'!$C$3:$E$7,MATCH(H430,'P-07 HACCP score'!$B$3:$B$7,0),MATCH('D-14 Ernst'!D$2,'P-07 HACCP score'!$C$2:$E$2,0))</f>
        <v>3</v>
      </c>
      <c r="AY430" s="6">
        <f>INDEX('P-07 HACCP score'!$C$3:$E$7,MATCH(I430,'P-07 HACCP score'!$B$3:$B$7,0),MATCH('D-14 Ernst'!E$2,'P-07 HACCP score'!$C$2:$E$2,0))</f>
        <v>3</v>
      </c>
      <c r="AZ430" s="6">
        <f>INDEX('P-07 HACCP score'!$C$3:$E$7,MATCH(J430,'P-07 HACCP score'!$B$3:$B$7,0),MATCH('D-14 Ernst'!F$2,'P-07 HACCP score'!$C$2:$E$2,0))</f>
        <v>0</v>
      </c>
      <c r="BA430" s="6">
        <f>INDEX('P-07 HACCP score'!$C$3:$E$7,MATCH(K430,'P-07 HACCP score'!$B$3:$B$7,0),MATCH('D-14 Ernst'!G$2,'P-07 HACCP score'!$C$2:$E$2,0))</f>
        <v>0</v>
      </c>
      <c r="BB430" s="6">
        <f>INDEX('P-07 HACCP score'!$C$3:$E$7,MATCH(L430,'P-07 HACCP score'!$B$3:$B$7,0),MATCH('D-14 Ernst'!H$2,'P-07 HACCP score'!$C$2:$E$2,0))</f>
        <v>0</v>
      </c>
      <c r="BC430" s="6">
        <f>INDEX('P-07 HACCP score'!$C$3:$E$7,MATCH(M430,'P-07 HACCP score'!$B$3:$B$7,0),MATCH('D-14 Ernst'!I$2,'P-07 HACCP score'!$C$2:$E$2,0))</f>
        <v>0</v>
      </c>
      <c r="BD430" s="6">
        <f>INDEX('P-07 HACCP score'!$C$3:$E$7,MATCH(N430,'P-07 HACCP score'!$B$3:$B$7,0),MATCH('D-14 Ernst'!J$2,'P-07 HACCP score'!$C$2:$E$2,0))</f>
        <v>0</v>
      </c>
      <c r="BE430" s="6">
        <f>INDEX('P-07 HACCP score'!$C$3:$E$7,MATCH(O430,'P-07 HACCP score'!$B$3:$B$7,0),MATCH('D-14 Ernst'!K$2,'P-07 HACCP score'!$C$2:$E$2,0))</f>
        <v>0</v>
      </c>
      <c r="BF430" s="6">
        <f>INDEX('P-07 HACCP score'!$C$3:$E$7,MATCH(P430,'P-07 HACCP score'!$B$3:$B$7,0),MATCH('D-14 Ernst'!L$2,'P-07 HACCP score'!$C$2:$E$2,0))</f>
        <v>0</v>
      </c>
      <c r="BG430" s="6">
        <f>INDEX('P-07 HACCP score'!$C$3:$E$7,MATCH(Q430,'P-07 HACCP score'!$B$3:$B$7,0),MATCH('D-14 Ernst'!M$2,'P-07 HACCP score'!$C$2:$E$2,0))</f>
        <v>0</v>
      </c>
      <c r="BH430" s="6">
        <f>INDEX('P-07 HACCP score'!$C$3:$E$7,MATCH(R430,'P-07 HACCP score'!$B$3:$B$7,0),MATCH('D-14 Ernst'!N$2,'P-07 HACCP score'!$C$2:$E$2,0))</f>
        <v>0</v>
      </c>
      <c r="BI430" s="6">
        <f>INDEX('P-07 HACCP score'!$C$3:$E$7,MATCH(S430,'P-07 HACCP score'!$B$3:$B$7,0),MATCH('D-14 Ernst'!O$2,'P-07 HACCP score'!$C$2:$E$2,0))</f>
        <v>0</v>
      </c>
      <c r="BJ430" s="6">
        <f>INDEX('P-07 HACCP score'!$C$3:$E$7,MATCH(T430,'P-07 HACCP score'!$B$3:$B$7,0),MATCH('D-14 Ernst'!P$2,'P-07 HACCP score'!$C$2:$E$2,0))</f>
        <v>0</v>
      </c>
      <c r="BK430" s="6">
        <f>INDEX('P-07 HACCP score'!$C$3:$E$7,MATCH(U430,'P-07 HACCP score'!$B$3:$B$7,0),MATCH('D-14 Ernst'!Q$2,'P-07 HACCP score'!$C$2:$E$2,0))</f>
        <v>0</v>
      </c>
      <c r="BL430" s="6">
        <f>INDEX('P-07 HACCP score'!$C$3:$E$7,MATCH(V430,'P-07 HACCP score'!$B$3:$B$7,0),MATCH('D-14 Ernst'!R$2,'P-07 HACCP score'!$C$2:$E$2,0))</f>
        <v>0</v>
      </c>
      <c r="BM430" s="6">
        <f>INDEX('P-07 HACCP score'!$C$3:$E$7,MATCH(W430,'P-07 HACCP score'!$B$3:$B$7,0),MATCH('D-14 Ernst'!S$2,'P-07 HACCP score'!$C$2:$E$2,0))</f>
        <v>0</v>
      </c>
      <c r="BN430" s="6">
        <f>INDEX('P-07 HACCP score'!$C$3:$E$7,MATCH(X430,'P-07 HACCP score'!$B$3:$B$7,0),MATCH('D-14 Ernst'!T$2,'P-07 HACCP score'!$C$2:$E$2,0))</f>
        <v>3</v>
      </c>
      <c r="BO430" s="6">
        <f>INDEX('P-07 HACCP score'!$C$3:$E$7,MATCH(Y430,'P-07 HACCP score'!$B$3:$B$7,0),MATCH('D-14 Ernst'!U$2,'P-07 HACCP score'!$C$2:$E$2,0))</f>
        <v>0</v>
      </c>
      <c r="BP430" s="6">
        <f>INDEX('P-07 HACCP score'!$C$3:$E$7,MATCH(Z430,'P-07 HACCP score'!$B$3:$B$7,0),MATCH('D-14 Ernst'!V$2,'P-07 HACCP score'!$C$2:$E$2,0))</f>
        <v>0</v>
      </c>
      <c r="BQ430" s="6">
        <f>INDEX('P-07 HACCP score'!$C$3:$E$7,MATCH(AA430,'P-07 HACCP score'!$B$3:$B$7,0),MATCH('D-14 Ernst'!W$2,'P-07 HACCP score'!$C$2:$E$2,0))</f>
        <v>0</v>
      </c>
      <c r="BR430" s="6">
        <f>INDEX('P-07 HACCP score'!$C$3:$E$7,MATCH(AB430,'P-07 HACCP score'!$B$3:$B$7,0),MATCH('D-14 Ernst'!X$2,'P-07 HACCP score'!$C$2:$E$2,0))</f>
        <v>0</v>
      </c>
      <c r="BS430" s="6">
        <f>INDEX('P-07 HACCP score'!$C$3:$E$7,MATCH(AC430,'P-07 HACCP score'!$B$3:$B$7,0),MATCH('D-14 Ernst'!Y$2,'P-07 HACCP score'!$C$2:$E$2,0))</f>
        <v>0</v>
      </c>
      <c r="BT430" s="6">
        <f>INDEX('P-07 HACCP score'!$C$3:$E$7,MATCH(AD430,'P-07 HACCP score'!$B$3:$B$7,0),MATCH('D-14 Ernst'!Z$2,'P-07 HACCP score'!$C$2:$E$2,0))</f>
        <v>0</v>
      </c>
      <c r="BU430" s="6">
        <f>INDEX('P-07 HACCP score'!$C$3:$E$7,MATCH(AE430,'P-07 HACCP score'!$B$3:$B$7,0),MATCH('D-14 Ernst'!AA$2,'P-07 HACCP score'!$C$2:$E$2,0))</f>
        <v>0</v>
      </c>
      <c r="BV430" s="6">
        <f>INDEX('P-07 HACCP score'!$C$3:$E$7,MATCH(AF430,'P-07 HACCP score'!$B$3:$B$7,0),MATCH('D-14 Ernst'!AB$2,'P-07 HACCP score'!$C$2:$E$2,0))</f>
        <v>0</v>
      </c>
      <c r="BW430" s="6">
        <f>INDEX('P-07 HACCP score'!$C$3:$E$7,MATCH(AG430,'P-07 HACCP score'!$B$3:$B$7,0),MATCH('D-14 Ernst'!AC$2,'P-07 HACCP score'!$C$2:$E$2,0))</f>
        <v>0</v>
      </c>
      <c r="BX430" s="6">
        <f>INDEX('P-07 HACCP score'!$C$3:$E$7,MATCH(AH430,'P-07 HACCP score'!$B$3:$B$7,0),MATCH('D-14 Ernst'!AD$2,'P-07 HACCP score'!$C$2:$E$2,0))</f>
        <v>1.5</v>
      </c>
    </row>
    <row r="431" spans="1:76" s="6" customFormat="1" x14ac:dyDescent="0.45">
      <c r="A431" s="47">
        <v>50420</v>
      </c>
      <c r="B431" s="6" t="s">
        <v>717</v>
      </c>
      <c r="C431" s="6" t="s">
        <v>634</v>
      </c>
      <c r="D431" s="21" t="s">
        <v>80</v>
      </c>
      <c r="E431" s="22" t="s">
        <v>726</v>
      </c>
      <c r="F431" s="22" t="s">
        <v>35</v>
      </c>
      <c r="G431" s="22" t="s">
        <v>32</v>
      </c>
      <c r="H431" s="25" t="s">
        <v>32</v>
      </c>
      <c r="I431" s="25" t="s">
        <v>32</v>
      </c>
      <c r="J431" s="25"/>
      <c r="K431" s="44" t="s">
        <v>726</v>
      </c>
      <c r="L431" s="25"/>
      <c r="M431" s="22"/>
      <c r="N431" s="22"/>
      <c r="O431" s="26"/>
      <c r="P431" s="26"/>
      <c r="Q431" s="22"/>
      <c r="R431" s="22"/>
      <c r="S431" s="22"/>
      <c r="T431" s="22"/>
      <c r="U431" s="22"/>
      <c r="V431" s="22"/>
      <c r="W431" s="22"/>
      <c r="X431" s="22" t="s">
        <v>32</v>
      </c>
      <c r="Y431" s="22"/>
      <c r="Z431" s="22"/>
      <c r="AA431" s="22"/>
      <c r="AB431" s="22"/>
      <c r="AC431" s="22"/>
      <c r="AD431" s="22"/>
      <c r="AE431" s="22"/>
      <c r="AF431" s="22"/>
      <c r="AG431" s="22"/>
      <c r="AH431" s="22"/>
      <c r="AI431" s="4">
        <f>COUNTIF(AU431:AW431,5)+COUNTIF(BC431:BD431,5)+COUNTIF(BG431:BX431,5)+COUNTIF(AU431:AW431,9)+COUNTIF(BC431:BD431,9)+COUNTIF(BG431:BX431,9)</f>
        <v>0</v>
      </c>
      <c r="AJ431" s="4">
        <f>COUNTIF(AU431:AW431,15)+COUNTIF(BC431:BD431,15)+COUNTIF(BG431:BX431,15)+COUNTIF(AU431:AW431,25)+COUNTIF(BC431:BD431,25)+COUNTIF(BG431:BX431,25)</f>
        <v>1</v>
      </c>
      <c r="AK431" s="4" t="str">
        <f>IF(AJ431&gt;=1,"HOOG",IF(AI431&gt;=2,"MIDDEN","LAAG"))</f>
        <v>HOOG</v>
      </c>
      <c r="AL431" s="4" t="str">
        <f>IF(AND(AJ431=1,OR(G431="H",X431="H"),TEXT(D431,0)&lt;&gt;"4"),"J","N" )</f>
        <v>N</v>
      </c>
      <c r="AM431" s="4" t="s">
        <v>34</v>
      </c>
      <c r="AN431" s="80" t="str">
        <f>IF(OR(AM431="J",AL431="J"),"MIDDEN",AK431)</f>
        <v>HOOG</v>
      </c>
      <c r="AO431" s="4" t="s">
        <v>32</v>
      </c>
      <c r="AP431" s="4" t="s">
        <v>33</v>
      </c>
      <c r="AQ431" s="4" t="s">
        <v>112</v>
      </c>
      <c r="AR431" s="4" t="str">
        <f>IF(AND(AO431="H",AP431="K"),"J",IF(OR(AND(AO431="L",AP431="K",AQ431="J"),AND(AO431="H",AP431="G",AQ431="J")),"J","N"))</f>
        <v>J</v>
      </c>
      <c r="AS431" s="4" t="s">
        <v>112</v>
      </c>
      <c r="AT431" s="4" t="str">
        <f>IF(AR431="N",AN431,IF(AN431="LAAG","MIDDEN","HOOG"))</f>
        <v>HOOG</v>
      </c>
      <c r="AU431" s="6">
        <f>INDEX('P-07 HACCP score'!$C$3:$E$7,MATCH(E431,'P-07 HACCP score'!$B$3:$B$7,0),MATCH('D-14 Ernst'!A$2,'P-07 HACCP score'!$C$2:$E$2,0))</f>
        <v>1.5</v>
      </c>
      <c r="AV431" s="6">
        <f>INDEX('P-07 HACCP score'!$C$3:$E$7,MATCH(F431,'P-07 HACCP score'!$B$3:$B$7,0),MATCH('D-14 Ernst'!B$2,'P-07 HACCP score'!$C$2:$E$2,0))</f>
        <v>25</v>
      </c>
      <c r="AW431" s="6">
        <f>INDEX('P-07 HACCP score'!$C$3:$E$7,MATCH(G431,'P-07 HACCP score'!$B$3:$B$7,0),MATCH('D-14 Ernst'!C$2,'P-07 HACCP score'!$C$2:$E$2,0))</f>
        <v>3</v>
      </c>
      <c r="AX431" s="6">
        <f>INDEX('P-07 HACCP score'!$C$3:$E$7,MATCH(H431,'P-07 HACCP score'!$B$3:$B$7,0),MATCH('D-14 Ernst'!D$2,'P-07 HACCP score'!$C$2:$E$2,0))</f>
        <v>3</v>
      </c>
      <c r="AY431" s="6">
        <f>INDEX('P-07 HACCP score'!$C$3:$E$7,MATCH(I431,'P-07 HACCP score'!$B$3:$B$7,0),MATCH('D-14 Ernst'!E$2,'P-07 HACCP score'!$C$2:$E$2,0))</f>
        <v>3</v>
      </c>
      <c r="AZ431" s="6">
        <f>INDEX('P-07 HACCP score'!$C$3:$E$7,MATCH(J431,'P-07 HACCP score'!$B$3:$B$7,0),MATCH('D-14 Ernst'!F$2,'P-07 HACCP score'!$C$2:$E$2,0))</f>
        <v>0</v>
      </c>
      <c r="BA431" s="6">
        <f>INDEX('P-07 HACCP score'!$C$3:$E$7,MATCH(K431,'P-07 HACCP score'!$B$3:$B$7,0),MATCH('D-14 Ernst'!G$2,'P-07 HACCP score'!$C$2:$E$2,0))</f>
        <v>1.5</v>
      </c>
      <c r="BB431" s="6">
        <f>INDEX('P-07 HACCP score'!$C$3:$E$7,MATCH(L431,'P-07 HACCP score'!$B$3:$B$7,0),MATCH('D-14 Ernst'!H$2,'P-07 HACCP score'!$C$2:$E$2,0))</f>
        <v>0</v>
      </c>
      <c r="BC431" s="6">
        <f>INDEX('P-07 HACCP score'!$C$3:$E$7,MATCH(M431,'P-07 HACCP score'!$B$3:$B$7,0),MATCH('D-14 Ernst'!I$2,'P-07 HACCP score'!$C$2:$E$2,0))</f>
        <v>0</v>
      </c>
      <c r="BD431" s="6">
        <f>INDEX('P-07 HACCP score'!$C$3:$E$7,MATCH(N431,'P-07 HACCP score'!$B$3:$B$7,0),MATCH('D-14 Ernst'!J$2,'P-07 HACCP score'!$C$2:$E$2,0))</f>
        <v>0</v>
      </c>
      <c r="BE431" s="6">
        <f>INDEX('P-07 HACCP score'!$C$3:$E$7,MATCH(O431,'P-07 HACCP score'!$B$3:$B$7,0),MATCH('D-14 Ernst'!K$2,'P-07 HACCP score'!$C$2:$E$2,0))</f>
        <v>0</v>
      </c>
      <c r="BF431" s="6">
        <f>INDEX('P-07 HACCP score'!$C$3:$E$7,MATCH(P431,'P-07 HACCP score'!$B$3:$B$7,0),MATCH('D-14 Ernst'!L$2,'P-07 HACCP score'!$C$2:$E$2,0))</f>
        <v>0</v>
      </c>
      <c r="BG431" s="6">
        <f>INDEX('P-07 HACCP score'!$C$3:$E$7,MATCH(Q431,'P-07 HACCP score'!$B$3:$B$7,0),MATCH('D-14 Ernst'!M$2,'P-07 HACCP score'!$C$2:$E$2,0))</f>
        <v>0</v>
      </c>
      <c r="BH431" s="6">
        <f>INDEX('P-07 HACCP score'!$C$3:$E$7,MATCH(R431,'P-07 HACCP score'!$B$3:$B$7,0),MATCH('D-14 Ernst'!N$2,'P-07 HACCP score'!$C$2:$E$2,0))</f>
        <v>0</v>
      </c>
      <c r="BI431" s="6">
        <f>INDEX('P-07 HACCP score'!$C$3:$E$7,MATCH(S431,'P-07 HACCP score'!$B$3:$B$7,0),MATCH('D-14 Ernst'!O$2,'P-07 HACCP score'!$C$2:$E$2,0))</f>
        <v>0</v>
      </c>
      <c r="BJ431" s="6">
        <f>INDEX('P-07 HACCP score'!$C$3:$E$7,MATCH(T431,'P-07 HACCP score'!$B$3:$B$7,0),MATCH('D-14 Ernst'!P$2,'P-07 HACCP score'!$C$2:$E$2,0))</f>
        <v>0</v>
      </c>
      <c r="BK431" s="6">
        <f>INDEX('P-07 HACCP score'!$C$3:$E$7,MATCH(U431,'P-07 HACCP score'!$B$3:$B$7,0),MATCH('D-14 Ernst'!Q$2,'P-07 HACCP score'!$C$2:$E$2,0))</f>
        <v>0</v>
      </c>
      <c r="BL431" s="6">
        <f>INDEX('P-07 HACCP score'!$C$3:$E$7,MATCH(V431,'P-07 HACCP score'!$B$3:$B$7,0),MATCH('D-14 Ernst'!R$2,'P-07 HACCP score'!$C$2:$E$2,0))</f>
        <v>0</v>
      </c>
      <c r="BM431" s="6">
        <f>INDEX('P-07 HACCP score'!$C$3:$E$7,MATCH(W431,'P-07 HACCP score'!$B$3:$B$7,0),MATCH('D-14 Ernst'!S$2,'P-07 HACCP score'!$C$2:$E$2,0))</f>
        <v>0</v>
      </c>
      <c r="BN431" s="6">
        <f>INDEX('P-07 HACCP score'!$C$3:$E$7,MATCH(X431,'P-07 HACCP score'!$B$3:$B$7,0),MATCH('D-14 Ernst'!T$2,'P-07 HACCP score'!$C$2:$E$2,0))</f>
        <v>3</v>
      </c>
      <c r="BO431" s="6">
        <f>INDEX('P-07 HACCP score'!$C$3:$E$7,MATCH(Y431,'P-07 HACCP score'!$B$3:$B$7,0),MATCH('D-14 Ernst'!U$2,'P-07 HACCP score'!$C$2:$E$2,0))</f>
        <v>0</v>
      </c>
      <c r="BP431" s="6">
        <f>INDEX('P-07 HACCP score'!$C$3:$E$7,MATCH(Z431,'P-07 HACCP score'!$B$3:$B$7,0),MATCH('D-14 Ernst'!V$2,'P-07 HACCP score'!$C$2:$E$2,0))</f>
        <v>0</v>
      </c>
      <c r="BQ431" s="6">
        <f>INDEX('P-07 HACCP score'!$C$3:$E$7,MATCH(AA431,'P-07 HACCP score'!$B$3:$B$7,0),MATCH('D-14 Ernst'!W$2,'P-07 HACCP score'!$C$2:$E$2,0))</f>
        <v>0</v>
      </c>
      <c r="BR431" s="6">
        <f>INDEX('P-07 HACCP score'!$C$3:$E$7,MATCH(AB431,'P-07 HACCP score'!$B$3:$B$7,0),MATCH('D-14 Ernst'!X$2,'P-07 HACCP score'!$C$2:$E$2,0))</f>
        <v>0</v>
      </c>
      <c r="BS431" s="6">
        <f>INDEX('P-07 HACCP score'!$C$3:$E$7,MATCH(AC431,'P-07 HACCP score'!$B$3:$B$7,0),MATCH('D-14 Ernst'!Y$2,'P-07 HACCP score'!$C$2:$E$2,0))</f>
        <v>0</v>
      </c>
      <c r="BT431" s="6">
        <f>INDEX('P-07 HACCP score'!$C$3:$E$7,MATCH(AD431,'P-07 HACCP score'!$B$3:$B$7,0),MATCH('D-14 Ernst'!Z$2,'P-07 HACCP score'!$C$2:$E$2,0))</f>
        <v>0</v>
      </c>
      <c r="BU431" s="6">
        <f>INDEX('P-07 HACCP score'!$C$3:$E$7,MATCH(AE431,'P-07 HACCP score'!$B$3:$B$7,0),MATCH('D-14 Ernst'!AA$2,'P-07 HACCP score'!$C$2:$E$2,0))</f>
        <v>0</v>
      </c>
      <c r="BV431" s="6">
        <f>INDEX('P-07 HACCP score'!$C$3:$E$7,MATCH(AF431,'P-07 HACCP score'!$B$3:$B$7,0),MATCH('D-14 Ernst'!AB$2,'P-07 HACCP score'!$C$2:$E$2,0))</f>
        <v>0</v>
      </c>
      <c r="BW431" s="6">
        <f>INDEX('P-07 HACCP score'!$C$3:$E$7,MATCH(AG431,'P-07 HACCP score'!$B$3:$B$7,0),MATCH('D-14 Ernst'!AC$2,'P-07 HACCP score'!$C$2:$E$2,0))</f>
        <v>0</v>
      </c>
      <c r="BX431" s="6">
        <f>INDEX('P-07 HACCP score'!$C$3:$E$7,MATCH(AH431,'P-07 HACCP score'!$B$3:$B$7,0),MATCH('D-14 Ernst'!AD$2,'P-07 HACCP score'!$C$2:$E$2,0))</f>
        <v>0</v>
      </c>
    </row>
    <row r="432" spans="1:76" s="6" customFormat="1" x14ac:dyDescent="0.45">
      <c r="A432" s="47">
        <v>50440</v>
      </c>
      <c r="B432" s="6" t="s">
        <v>391</v>
      </c>
      <c r="C432" s="6" t="s">
        <v>634</v>
      </c>
      <c r="D432" s="21" t="s">
        <v>80</v>
      </c>
      <c r="E432" s="22" t="s">
        <v>726</v>
      </c>
      <c r="F432" s="22" t="s">
        <v>35</v>
      </c>
      <c r="G432" s="22" t="s">
        <v>32</v>
      </c>
      <c r="H432" s="25" t="s">
        <v>32</v>
      </c>
      <c r="I432" s="25" t="s">
        <v>32</v>
      </c>
      <c r="J432" s="25"/>
      <c r="K432" s="25"/>
      <c r="L432" s="25"/>
      <c r="M432" s="22"/>
      <c r="N432" s="22"/>
      <c r="O432" s="26"/>
      <c r="P432" s="26"/>
      <c r="Q432" s="22"/>
      <c r="R432" s="22"/>
      <c r="S432" s="22"/>
      <c r="T432" s="22"/>
      <c r="U432" s="22"/>
      <c r="V432" s="22"/>
      <c r="W432" s="22"/>
      <c r="X432" s="22"/>
      <c r="Y432" s="22"/>
      <c r="Z432" s="22"/>
      <c r="AA432" s="22"/>
      <c r="AB432" s="22"/>
      <c r="AC432" s="22"/>
      <c r="AD432" s="22"/>
      <c r="AE432" s="22"/>
      <c r="AF432" s="22"/>
      <c r="AG432" s="22"/>
      <c r="AH432" s="22"/>
      <c r="AI432" s="4">
        <f>COUNTIF(AU432:AW432,5)+COUNTIF(BC432:BD432,5)+COUNTIF(BG432:BX432,5)+COUNTIF(AU432:AW432,9)+COUNTIF(BC432:BD432,9)+COUNTIF(BG432:BX432,9)</f>
        <v>0</v>
      </c>
      <c r="AJ432" s="4">
        <f>COUNTIF(AU432:AW432,15)+COUNTIF(BC432:BD432,15)+COUNTIF(BG432:BX432,15)+COUNTIF(AU432:AW432,25)+COUNTIF(BC432:BD432,25)+COUNTIF(BG432:BX432,25)</f>
        <v>1</v>
      </c>
      <c r="AK432" s="4" t="str">
        <f>IF(AJ432&gt;=1,"HOOG",IF(AI432&gt;=2,"MIDDEN","LAAG"))</f>
        <v>HOOG</v>
      </c>
      <c r="AL432" s="4" t="str">
        <f>IF(AND(AJ432=1,OR(G432="H",X432="H"),TEXT(D432,0)&lt;&gt;"4"),"J","N" )</f>
        <v>N</v>
      </c>
      <c r="AM432" s="4" t="s">
        <v>34</v>
      </c>
      <c r="AN432" s="80" t="str">
        <f>IF(OR(AM432="J",AL432="J"),"MIDDEN",AK432)</f>
        <v>HOOG</v>
      </c>
      <c r="AO432" s="4" t="s">
        <v>32</v>
      </c>
      <c r="AP432" s="4" t="s">
        <v>33</v>
      </c>
      <c r="AQ432" s="4" t="s">
        <v>112</v>
      </c>
      <c r="AR432" s="4" t="str">
        <f>IF(AND(AO432="H",AP432="K"),"J",IF(OR(AND(AO432="L",AP432="K",AQ432="J"),AND(AO432="H",AP432="G",AQ432="J")),"J","N"))</f>
        <v>J</v>
      </c>
      <c r="AS432" s="4" t="s">
        <v>112</v>
      </c>
      <c r="AT432" s="4" t="str">
        <f>IF(AR432="N",AN432,IF(AN432="LAAG","MIDDEN","HOOG"))</f>
        <v>HOOG</v>
      </c>
      <c r="AU432" s="6">
        <f>INDEX('P-07 HACCP score'!$C$3:$E$7,MATCH(E432,'P-07 HACCP score'!$B$3:$B$7,0),MATCH('D-14 Ernst'!A$2,'P-07 HACCP score'!$C$2:$E$2,0))</f>
        <v>1.5</v>
      </c>
      <c r="AV432" s="6">
        <f>INDEX('P-07 HACCP score'!$C$3:$E$7,MATCH(F432,'P-07 HACCP score'!$B$3:$B$7,0),MATCH('D-14 Ernst'!B$2,'P-07 HACCP score'!$C$2:$E$2,0))</f>
        <v>25</v>
      </c>
      <c r="AW432" s="6">
        <f>INDEX('P-07 HACCP score'!$C$3:$E$7,MATCH(G432,'P-07 HACCP score'!$B$3:$B$7,0),MATCH('D-14 Ernst'!C$2,'P-07 HACCP score'!$C$2:$E$2,0))</f>
        <v>3</v>
      </c>
      <c r="AX432" s="6">
        <f>INDEX('P-07 HACCP score'!$C$3:$E$7,MATCH(H432,'P-07 HACCP score'!$B$3:$B$7,0),MATCH('D-14 Ernst'!D$2,'P-07 HACCP score'!$C$2:$E$2,0))</f>
        <v>3</v>
      </c>
      <c r="AY432" s="6">
        <f>INDEX('P-07 HACCP score'!$C$3:$E$7,MATCH(I432,'P-07 HACCP score'!$B$3:$B$7,0),MATCH('D-14 Ernst'!E$2,'P-07 HACCP score'!$C$2:$E$2,0))</f>
        <v>3</v>
      </c>
      <c r="AZ432" s="6">
        <f>INDEX('P-07 HACCP score'!$C$3:$E$7,MATCH(J432,'P-07 HACCP score'!$B$3:$B$7,0),MATCH('D-14 Ernst'!F$2,'P-07 HACCP score'!$C$2:$E$2,0))</f>
        <v>0</v>
      </c>
      <c r="BA432" s="6">
        <f>INDEX('P-07 HACCP score'!$C$3:$E$7,MATCH(K432,'P-07 HACCP score'!$B$3:$B$7,0),MATCH('D-14 Ernst'!G$2,'P-07 HACCP score'!$C$2:$E$2,0))</f>
        <v>0</v>
      </c>
      <c r="BB432" s="6">
        <f>INDEX('P-07 HACCP score'!$C$3:$E$7,MATCH(L432,'P-07 HACCP score'!$B$3:$B$7,0),MATCH('D-14 Ernst'!H$2,'P-07 HACCP score'!$C$2:$E$2,0))</f>
        <v>0</v>
      </c>
      <c r="BC432" s="6">
        <f>INDEX('P-07 HACCP score'!$C$3:$E$7,MATCH(M432,'P-07 HACCP score'!$B$3:$B$7,0),MATCH('D-14 Ernst'!I$2,'P-07 HACCP score'!$C$2:$E$2,0))</f>
        <v>0</v>
      </c>
      <c r="BD432" s="6">
        <f>INDEX('P-07 HACCP score'!$C$3:$E$7,MATCH(N432,'P-07 HACCP score'!$B$3:$B$7,0),MATCH('D-14 Ernst'!J$2,'P-07 HACCP score'!$C$2:$E$2,0))</f>
        <v>0</v>
      </c>
      <c r="BE432" s="6">
        <f>INDEX('P-07 HACCP score'!$C$3:$E$7,MATCH(O432,'P-07 HACCP score'!$B$3:$B$7,0),MATCH('D-14 Ernst'!K$2,'P-07 HACCP score'!$C$2:$E$2,0))</f>
        <v>0</v>
      </c>
      <c r="BF432" s="6">
        <f>INDEX('P-07 HACCP score'!$C$3:$E$7,MATCH(P432,'P-07 HACCP score'!$B$3:$B$7,0),MATCH('D-14 Ernst'!L$2,'P-07 HACCP score'!$C$2:$E$2,0))</f>
        <v>0</v>
      </c>
      <c r="BG432" s="6">
        <f>INDEX('P-07 HACCP score'!$C$3:$E$7,MATCH(Q432,'P-07 HACCP score'!$B$3:$B$7,0),MATCH('D-14 Ernst'!M$2,'P-07 HACCP score'!$C$2:$E$2,0))</f>
        <v>0</v>
      </c>
      <c r="BH432" s="6">
        <f>INDEX('P-07 HACCP score'!$C$3:$E$7,MATCH(R432,'P-07 HACCP score'!$B$3:$B$7,0),MATCH('D-14 Ernst'!N$2,'P-07 HACCP score'!$C$2:$E$2,0))</f>
        <v>0</v>
      </c>
      <c r="BI432" s="6">
        <f>INDEX('P-07 HACCP score'!$C$3:$E$7,MATCH(S432,'P-07 HACCP score'!$B$3:$B$7,0),MATCH('D-14 Ernst'!O$2,'P-07 HACCP score'!$C$2:$E$2,0))</f>
        <v>0</v>
      </c>
      <c r="BJ432" s="6">
        <f>INDEX('P-07 HACCP score'!$C$3:$E$7,MATCH(T432,'P-07 HACCP score'!$B$3:$B$7,0),MATCH('D-14 Ernst'!P$2,'P-07 HACCP score'!$C$2:$E$2,0))</f>
        <v>0</v>
      </c>
      <c r="BK432" s="6">
        <f>INDEX('P-07 HACCP score'!$C$3:$E$7,MATCH(U432,'P-07 HACCP score'!$B$3:$B$7,0),MATCH('D-14 Ernst'!Q$2,'P-07 HACCP score'!$C$2:$E$2,0))</f>
        <v>0</v>
      </c>
      <c r="BL432" s="6">
        <f>INDEX('P-07 HACCP score'!$C$3:$E$7,MATCH(V432,'P-07 HACCP score'!$B$3:$B$7,0),MATCH('D-14 Ernst'!R$2,'P-07 HACCP score'!$C$2:$E$2,0))</f>
        <v>0</v>
      </c>
      <c r="BM432" s="6">
        <f>INDEX('P-07 HACCP score'!$C$3:$E$7,MATCH(W432,'P-07 HACCP score'!$B$3:$B$7,0),MATCH('D-14 Ernst'!S$2,'P-07 HACCP score'!$C$2:$E$2,0))</f>
        <v>0</v>
      </c>
      <c r="BN432" s="6">
        <f>INDEX('P-07 HACCP score'!$C$3:$E$7,MATCH(X432,'P-07 HACCP score'!$B$3:$B$7,0),MATCH('D-14 Ernst'!T$2,'P-07 HACCP score'!$C$2:$E$2,0))</f>
        <v>0</v>
      </c>
      <c r="BO432" s="6">
        <f>INDEX('P-07 HACCP score'!$C$3:$E$7,MATCH(Y432,'P-07 HACCP score'!$B$3:$B$7,0),MATCH('D-14 Ernst'!U$2,'P-07 HACCP score'!$C$2:$E$2,0))</f>
        <v>0</v>
      </c>
      <c r="BP432" s="6">
        <f>INDEX('P-07 HACCP score'!$C$3:$E$7,MATCH(Z432,'P-07 HACCP score'!$B$3:$B$7,0),MATCH('D-14 Ernst'!V$2,'P-07 HACCP score'!$C$2:$E$2,0))</f>
        <v>0</v>
      </c>
      <c r="BQ432" s="6">
        <f>INDEX('P-07 HACCP score'!$C$3:$E$7,MATCH(AA432,'P-07 HACCP score'!$B$3:$B$7,0),MATCH('D-14 Ernst'!W$2,'P-07 HACCP score'!$C$2:$E$2,0))</f>
        <v>0</v>
      </c>
      <c r="BR432" s="6">
        <f>INDEX('P-07 HACCP score'!$C$3:$E$7,MATCH(AB432,'P-07 HACCP score'!$B$3:$B$7,0),MATCH('D-14 Ernst'!X$2,'P-07 HACCP score'!$C$2:$E$2,0))</f>
        <v>0</v>
      </c>
      <c r="BS432" s="6">
        <f>INDEX('P-07 HACCP score'!$C$3:$E$7,MATCH(AC432,'P-07 HACCP score'!$B$3:$B$7,0),MATCH('D-14 Ernst'!Y$2,'P-07 HACCP score'!$C$2:$E$2,0))</f>
        <v>0</v>
      </c>
      <c r="BT432" s="6">
        <f>INDEX('P-07 HACCP score'!$C$3:$E$7,MATCH(AD432,'P-07 HACCP score'!$B$3:$B$7,0),MATCH('D-14 Ernst'!Z$2,'P-07 HACCP score'!$C$2:$E$2,0))</f>
        <v>0</v>
      </c>
      <c r="BU432" s="6">
        <f>INDEX('P-07 HACCP score'!$C$3:$E$7,MATCH(AE432,'P-07 HACCP score'!$B$3:$B$7,0),MATCH('D-14 Ernst'!AA$2,'P-07 HACCP score'!$C$2:$E$2,0))</f>
        <v>0</v>
      </c>
      <c r="BV432" s="6">
        <f>INDEX('P-07 HACCP score'!$C$3:$E$7,MATCH(AF432,'P-07 HACCP score'!$B$3:$B$7,0),MATCH('D-14 Ernst'!AB$2,'P-07 HACCP score'!$C$2:$E$2,0))</f>
        <v>0</v>
      </c>
      <c r="BW432" s="6">
        <f>INDEX('P-07 HACCP score'!$C$3:$E$7,MATCH(AG432,'P-07 HACCP score'!$B$3:$B$7,0),MATCH('D-14 Ernst'!AC$2,'P-07 HACCP score'!$C$2:$E$2,0))</f>
        <v>0</v>
      </c>
      <c r="BX432" s="6">
        <f>INDEX('P-07 HACCP score'!$C$3:$E$7,MATCH(AH432,'P-07 HACCP score'!$B$3:$B$7,0),MATCH('D-14 Ernst'!AD$2,'P-07 HACCP score'!$C$2:$E$2,0))</f>
        <v>0</v>
      </c>
    </row>
    <row r="433" spans="1:76" x14ac:dyDescent="0.45">
      <c r="A433" s="47">
        <v>50435</v>
      </c>
      <c r="B433" s="6" t="s">
        <v>392</v>
      </c>
      <c r="C433" s="6" t="s">
        <v>634</v>
      </c>
      <c r="D433" s="21" t="s">
        <v>80</v>
      </c>
      <c r="E433" s="22" t="s">
        <v>726</v>
      </c>
      <c r="F433" s="22" t="s">
        <v>32</v>
      </c>
      <c r="G433" s="22"/>
      <c r="H433" s="25"/>
      <c r="I433" s="25"/>
      <c r="J433" s="25"/>
      <c r="K433" s="25"/>
      <c r="L433" s="25"/>
      <c r="M433" s="22"/>
      <c r="N433" s="22"/>
      <c r="O433" s="26"/>
      <c r="P433" s="26"/>
      <c r="Q433" s="22"/>
      <c r="R433" s="22"/>
      <c r="S433" s="22"/>
      <c r="T433" s="22"/>
      <c r="U433" s="22"/>
      <c r="V433" s="22"/>
      <c r="W433" s="22"/>
      <c r="X433" s="22"/>
      <c r="Y433" s="22"/>
      <c r="Z433" s="22"/>
      <c r="AA433" s="22"/>
      <c r="AB433" s="22"/>
      <c r="AC433" s="22"/>
      <c r="AD433" s="22"/>
      <c r="AE433" s="22"/>
      <c r="AF433" s="22"/>
      <c r="AG433" s="22"/>
      <c r="AH433" s="22"/>
      <c r="AI433" s="4">
        <f>COUNTIF(AU433:AW433,5)+COUNTIF(BC433:BD433,5)+COUNTIF(BG433:BX433,5)+COUNTIF(AU433:AW433,9)+COUNTIF(BC433:BD433,9)+COUNTIF(BG433:BX433,9)</f>
        <v>1</v>
      </c>
      <c r="AJ433" s="4">
        <f>COUNTIF(AU433:AW433,15)+COUNTIF(BC433:BD433,15)+COUNTIF(BG433:BX433,15)+COUNTIF(AU433:AW433,25)+COUNTIF(BC433:BD433,25)+COUNTIF(BG433:BX433,25)</f>
        <v>0</v>
      </c>
      <c r="AK433" s="4" t="str">
        <f>IF(AJ433&gt;=1,"HOOG",IF(AI433&gt;=2,"MIDDEN","LAAG"))</f>
        <v>LAAG</v>
      </c>
      <c r="AL433" s="4" t="str">
        <f>IF(AND(AJ433=1,OR(G433="H",X433="H"),TEXT(D433,0)&lt;&gt;"4"),"J","N" )</f>
        <v>N</v>
      </c>
      <c r="AM433" s="4" t="s">
        <v>34</v>
      </c>
      <c r="AN433" s="80" t="str">
        <f>IF(OR(AM433="J",AL433="J"),"MIDDEN",AK433)</f>
        <v>LAAG</v>
      </c>
      <c r="AO433" s="4" t="s">
        <v>32</v>
      </c>
      <c r="AP433" s="4" t="s">
        <v>33</v>
      </c>
      <c r="AQ433" s="4" t="s">
        <v>112</v>
      </c>
      <c r="AR433" s="4" t="str">
        <f>IF(AND(AO433="H",AP433="K"),"J",IF(OR(AND(AO433="L",AP433="K",AQ433="J"),AND(AO433="H",AP433="G",AQ433="J")),"J","N"))</f>
        <v>J</v>
      </c>
      <c r="AS433" s="4" t="s">
        <v>112</v>
      </c>
      <c r="AT433" s="4" t="str">
        <f>IF(AR433="N",AN433,IF(AN433="LAAG","MIDDEN","HOOG"))</f>
        <v>MIDDEN</v>
      </c>
      <c r="AU433" s="6">
        <f>INDEX('P-07 HACCP score'!$C$3:$E$7,MATCH(E433,'P-07 HACCP score'!$B$3:$B$7,0),MATCH('D-14 Ernst'!A$2,'P-07 HACCP score'!$C$2:$E$2,0))</f>
        <v>1.5</v>
      </c>
      <c r="AV433" s="6">
        <f>INDEX('P-07 HACCP score'!$C$3:$E$7,MATCH(F433,'P-07 HACCP score'!$B$3:$B$7,0),MATCH('D-14 Ernst'!B$2,'P-07 HACCP score'!$C$2:$E$2,0))</f>
        <v>5</v>
      </c>
      <c r="AW433" s="6">
        <f>INDEX('P-07 HACCP score'!$C$3:$E$7,MATCH(G433,'P-07 HACCP score'!$B$3:$B$7,0),MATCH('D-14 Ernst'!C$2,'P-07 HACCP score'!$C$2:$E$2,0))</f>
        <v>0</v>
      </c>
      <c r="AX433" s="6">
        <f>INDEX('P-07 HACCP score'!$C$3:$E$7,MATCH(H433,'P-07 HACCP score'!$B$3:$B$7,0),MATCH('D-14 Ernst'!D$2,'P-07 HACCP score'!$C$2:$E$2,0))</f>
        <v>0</v>
      </c>
      <c r="AY433" s="6">
        <f>INDEX('P-07 HACCP score'!$C$3:$E$7,MATCH(I433,'P-07 HACCP score'!$B$3:$B$7,0),MATCH('D-14 Ernst'!E$2,'P-07 HACCP score'!$C$2:$E$2,0))</f>
        <v>0</v>
      </c>
      <c r="AZ433" s="6">
        <f>INDEX('P-07 HACCP score'!$C$3:$E$7,MATCH(J433,'P-07 HACCP score'!$B$3:$B$7,0),MATCH('D-14 Ernst'!F$2,'P-07 HACCP score'!$C$2:$E$2,0))</f>
        <v>0</v>
      </c>
      <c r="BA433" s="6">
        <f>INDEX('P-07 HACCP score'!$C$3:$E$7,MATCH(K433,'P-07 HACCP score'!$B$3:$B$7,0),MATCH('D-14 Ernst'!G$2,'P-07 HACCP score'!$C$2:$E$2,0))</f>
        <v>0</v>
      </c>
      <c r="BB433" s="6">
        <f>INDEX('P-07 HACCP score'!$C$3:$E$7,MATCH(L433,'P-07 HACCP score'!$B$3:$B$7,0),MATCH('D-14 Ernst'!H$2,'P-07 HACCP score'!$C$2:$E$2,0))</f>
        <v>0</v>
      </c>
      <c r="BC433" s="6">
        <f>INDEX('P-07 HACCP score'!$C$3:$E$7,MATCH(M433,'P-07 HACCP score'!$B$3:$B$7,0),MATCH('D-14 Ernst'!I$2,'P-07 HACCP score'!$C$2:$E$2,0))</f>
        <v>0</v>
      </c>
      <c r="BD433" s="6">
        <f>INDEX('P-07 HACCP score'!$C$3:$E$7,MATCH(N433,'P-07 HACCP score'!$B$3:$B$7,0),MATCH('D-14 Ernst'!J$2,'P-07 HACCP score'!$C$2:$E$2,0))</f>
        <v>0</v>
      </c>
      <c r="BE433" s="6">
        <f>INDEX('P-07 HACCP score'!$C$3:$E$7,MATCH(O433,'P-07 HACCP score'!$B$3:$B$7,0),MATCH('D-14 Ernst'!K$2,'P-07 HACCP score'!$C$2:$E$2,0))</f>
        <v>0</v>
      </c>
      <c r="BF433" s="6">
        <f>INDEX('P-07 HACCP score'!$C$3:$E$7,MATCH(P433,'P-07 HACCP score'!$B$3:$B$7,0),MATCH('D-14 Ernst'!L$2,'P-07 HACCP score'!$C$2:$E$2,0))</f>
        <v>0</v>
      </c>
      <c r="BG433" s="6">
        <f>INDEX('P-07 HACCP score'!$C$3:$E$7,MATCH(Q433,'P-07 HACCP score'!$B$3:$B$7,0),MATCH('D-14 Ernst'!M$2,'P-07 HACCP score'!$C$2:$E$2,0))</f>
        <v>0</v>
      </c>
      <c r="BH433" s="6">
        <f>INDEX('P-07 HACCP score'!$C$3:$E$7,MATCH(R433,'P-07 HACCP score'!$B$3:$B$7,0),MATCH('D-14 Ernst'!N$2,'P-07 HACCP score'!$C$2:$E$2,0))</f>
        <v>0</v>
      </c>
      <c r="BI433" s="6">
        <f>INDEX('P-07 HACCP score'!$C$3:$E$7,MATCH(S433,'P-07 HACCP score'!$B$3:$B$7,0),MATCH('D-14 Ernst'!O$2,'P-07 HACCP score'!$C$2:$E$2,0))</f>
        <v>0</v>
      </c>
      <c r="BJ433" s="6">
        <f>INDEX('P-07 HACCP score'!$C$3:$E$7,MATCH(T433,'P-07 HACCP score'!$B$3:$B$7,0),MATCH('D-14 Ernst'!P$2,'P-07 HACCP score'!$C$2:$E$2,0))</f>
        <v>0</v>
      </c>
      <c r="BK433" s="6">
        <f>INDEX('P-07 HACCP score'!$C$3:$E$7,MATCH(U433,'P-07 HACCP score'!$B$3:$B$7,0),MATCH('D-14 Ernst'!Q$2,'P-07 HACCP score'!$C$2:$E$2,0))</f>
        <v>0</v>
      </c>
      <c r="BL433" s="6">
        <f>INDEX('P-07 HACCP score'!$C$3:$E$7,MATCH(V433,'P-07 HACCP score'!$B$3:$B$7,0),MATCH('D-14 Ernst'!R$2,'P-07 HACCP score'!$C$2:$E$2,0))</f>
        <v>0</v>
      </c>
      <c r="BM433" s="6">
        <f>INDEX('P-07 HACCP score'!$C$3:$E$7,MATCH(W433,'P-07 HACCP score'!$B$3:$B$7,0),MATCH('D-14 Ernst'!S$2,'P-07 HACCP score'!$C$2:$E$2,0))</f>
        <v>0</v>
      </c>
      <c r="BN433" s="6">
        <f>INDEX('P-07 HACCP score'!$C$3:$E$7,MATCH(X433,'P-07 HACCP score'!$B$3:$B$7,0),MATCH('D-14 Ernst'!T$2,'P-07 HACCP score'!$C$2:$E$2,0))</f>
        <v>0</v>
      </c>
      <c r="BO433" s="6">
        <f>INDEX('P-07 HACCP score'!$C$3:$E$7,MATCH(Y433,'P-07 HACCP score'!$B$3:$B$7,0),MATCH('D-14 Ernst'!U$2,'P-07 HACCP score'!$C$2:$E$2,0))</f>
        <v>0</v>
      </c>
      <c r="BP433" s="6">
        <f>INDEX('P-07 HACCP score'!$C$3:$E$7,MATCH(Z433,'P-07 HACCP score'!$B$3:$B$7,0),MATCH('D-14 Ernst'!V$2,'P-07 HACCP score'!$C$2:$E$2,0))</f>
        <v>0</v>
      </c>
      <c r="BQ433" s="6">
        <f>INDEX('P-07 HACCP score'!$C$3:$E$7,MATCH(AA433,'P-07 HACCP score'!$B$3:$B$7,0),MATCH('D-14 Ernst'!W$2,'P-07 HACCP score'!$C$2:$E$2,0))</f>
        <v>0</v>
      </c>
      <c r="BR433" s="6">
        <f>INDEX('P-07 HACCP score'!$C$3:$E$7,MATCH(AB433,'P-07 HACCP score'!$B$3:$B$7,0),MATCH('D-14 Ernst'!X$2,'P-07 HACCP score'!$C$2:$E$2,0))</f>
        <v>0</v>
      </c>
      <c r="BS433" s="6">
        <f>INDEX('P-07 HACCP score'!$C$3:$E$7,MATCH(AC433,'P-07 HACCP score'!$B$3:$B$7,0),MATCH('D-14 Ernst'!Y$2,'P-07 HACCP score'!$C$2:$E$2,0))</f>
        <v>0</v>
      </c>
      <c r="BT433" s="6">
        <f>INDEX('P-07 HACCP score'!$C$3:$E$7,MATCH(AD433,'P-07 HACCP score'!$B$3:$B$7,0),MATCH('D-14 Ernst'!Z$2,'P-07 HACCP score'!$C$2:$E$2,0))</f>
        <v>0</v>
      </c>
      <c r="BU433" s="6">
        <f>INDEX('P-07 HACCP score'!$C$3:$E$7,MATCH(AE433,'P-07 HACCP score'!$B$3:$B$7,0),MATCH('D-14 Ernst'!AA$2,'P-07 HACCP score'!$C$2:$E$2,0))</f>
        <v>0</v>
      </c>
      <c r="BV433" s="6">
        <f>INDEX('P-07 HACCP score'!$C$3:$E$7,MATCH(AF433,'P-07 HACCP score'!$B$3:$B$7,0),MATCH('D-14 Ernst'!AB$2,'P-07 HACCP score'!$C$2:$E$2,0))</f>
        <v>0</v>
      </c>
      <c r="BW433" s="6">
        <f>INDEX('P-07 HACCP score'!$C$3:$E$7,MATCH(AG433,'P-07 HACCP score'!$B$3:$B$7,0),MATCH('D-14 Ernst'!AC$2,'P-07 HACCP score'!$C$2:$E$2,0))</f>
        <v>0</v>
      </c>
      <c r="BX433" s="6">
        <f>INDEX('P-07 HACCP score'!$C$3:$E$7,MATCH(AH433,'P-07 HACCP score'!$B$3:$B$7,0),MATCH('D-14 Ernst'!AD$2,'P-07 HACCP score'!$C$2:$E$2,0))</f>
        <v>0</v>
      </c>
    </row>
    <row r="434" spans="1:76" x14ac:dyDescent="0.45">
      <c r="A434" s="47">
        <v>50450</v>
      </c>
      <c r="B434" s="6" t="s">
        <v>393</v>
      </c>
      <c r="C434" s="6" t="s">
        <v>634</v>
      </c>
      <c r="D434" s="21" t="s">
        <v>80</v>
      </c>
      <c r="E434" s="22" t="s">
        <v>726</v>
      </c>
      <c r="F434" s="42" t="s">
        <v>43</v>
      </c>
      <c r="G434" s="22" t="s">
        <v>32</v>
      </c>
      <c r="H434" s="25" t="s">
        <v>32</v>
      </c>
      <c r="I434" s="25" t="s">
        <v>32</v>
      </c>
      <c r="J434" s="25"/>
      <c r="K434" s="25"/>
      <c r="L434" s="25"/>
      <c r="M434" s="22"/>
      <c r="N434" s="22"/>
      <c r="O434" s="26"/>
      <c r="P434" s="26"/>
      <c r="Q434" s="22"/>
      <c r="R434" s="22"/>
      <c r="S434" s="22"/>
      <c r="T434" s="22"/>
      <c r="U434" s="22"/>
      <c r="V434" s="22"/>
      <c r="W434" s="22"/>
      <c r="X434" s="22"/>
      <c r="Y434" s="22"/>
      <c r="Z434" s="22"/>
      <c r="AA434" s="22"/>
      <c r="AB434" s="22"/>
      <c r="AC434" s="22"/>
      <c r="AD434" s="22"/>
      <c r="AE434" s="22"/>
      <c r="AF434" s="22"/>
      <c r="AG434" s="22"/>
      <c r="AH434" s="22"/>
      <c r="AI434" s="4">
        <f>COUNTIF(AU434:AW434,5)+COUNTIF(BC434:BD434,5)+COUNTIF(BG434:BX434,5)+COUNTIF(AU434:AW434,9)+COUNTIF(BC434:BD434,9)+COUNTIF(BG434:BX434,9)</f>
        <v>0</v>
      </c>
      <c r="AJ434" s="4">
        <f>COUNTIF(AU434:AW434,15)+COUNTIF(BC434:BD434,15)+COUNTIF(BG434:BX434,15)+COUNTIF(AU434:AW434,25)+COUNTIF(BC434:BD434,25)+COUNTIF(BG434:BX434,25)</f>
        <v>1</v>
      </c>
      <c r="AK434" s="4" t="str">
        <f>IF(AJ434&gt;=1,"HOOG",IF(AI434&gt;=2,"MIDDEN","LAAG"))</f>
        <v>HOOG</v>
      </c>
      <c r="AL434" s="4" t="str">
        <f>IF(AND(AJ434=1,OR(G434="H",X434="H"),TEXT(D434,0)&lt;&gt;"4"),"J","N" )</f>
        <v>N</v>
      </c>
      <c r="AM434" s="4" t="s">
        <v>34</v>
      </c>
      <c r="AN434" s="80" t="str">
        <f>IF(OR(AM434="J",AL434="J"),"MIDDEN",AK434)</f>
        <v>HOOG</v>
      </c>
      <c r="AO434" s="4" t="s">
        <v>32</v>
      </c>
      <c r="AP434" s="4" t="s">
        <v>33</v>
      </c>
      <c r="AQ434" s="4" t="s">
        <v>112</v>
      </c>
      <c r="AR434" s="4" t="str">
        <f>IF(AND(AO434="H",AP434="K"),"J",IF(OR(AND(AO434="L",AP434="K",AQ434="J"),AND(AO434="H",AP434="G",AQ434="J")),"J","N"))</f>
        <v>J</v>
      </c>
      <c r="AS434" s="4" t="s">
        <v>112</v>
      </c>
      <c r="AT434" s="4" t="str">
        <f>IF(AR434="N",AN434,IF(AN434="LAAG","MIDDEN","HOOG"))</f>
        <v>HOOG</v>
      </c>
      <c r="AU434" s="6">
        <f>INDEX('P-07 HACCP score'!$C$3:$E$7,MATCH(E434,'P-07 HACCP score'!$B$3:$B$7,0),MATCH('D-14 Ernst'!A$2,'P-07 HACCP score'!$C$2:$E$2,0))</f>
        <v>1.5</v>
      </c>
      <c r="AV434" s="6">
        <f>INDEX('P-07 HACCP score'!$C$3:$E$7,MATCH(F434,'P-07 HACCP score'!$B$3:$B$7,0),MATCH('D-14 Ernst'!B$2,'P-07 HACCP score'!$C$2:$E$2,0))</f>
        <v>15</v>
      </c>
      <c r="AW434" s="6">
        <f>INDEX('P-07 HACCP score'!$C$3:$E$7,MATCH(G434,'P-07 HACCP score'!$B$3:$B$7,0),MATCH('D-14 Ernst'!C$2,'P-07 HACCP score'!$C$2:$E$2,0))</f>
        <v>3</v>
      </c>
      <c r="AX434" s="6">
        <f>INDEX('P-07 HACCP score'!$C$3:$E$7,MATCH(H434,'P-07 HACCP score'!$B$3:$B$7,0),MATCH('D-14 Ernst'!D$2,'P-07 HACCP score'!$C$2:$E$2,0))</f>
        <v>3</v>
      </c>
      <c r="AY434" s="6">
        <f>INDEX('P-07 HACCP score'!$C$3:$E$7,MATCH(I434,'P-07 HACCP score'!$B$3:$B$7,0),MATCH('D-14 Ernst'!E$2,'P-07 HACCP score'!$C$2:$E$2,0))</f>
        <v>3</v>
      </c>
      <c r="AZ434" s="6">
        <f>INDEX('P-07 HACCP score'!$C$3:$E$7,MATCH(J434,'P-07 HACCP score'!$B$3:$B$7,0),MATCH('D-14 Ernst'!F$2,'P-07 HACCP score'!$C$2:$E$2,0))</f>
        <v>0</v>
      </c>
      <c r="BA434" s="6">
        <f>INDEX('P-07 HACCP score'!$C$3:$E$7,MATCH(K434,'P-07 HACCP score'!$B$3:$B$7,0),MATCH('D-14 Ernst'!G$2,'P-07 HACCP score'!$C$2:$E$2,0))</f>
        <v>0</v>
      </c>
      <c r="BB434" s="6">
        <f>INDEX('P-07 HACCP score'!$C$3:$E$7,MATCH(L434,'P-07 HACCP score'!$B$3:$B$7,0),MATCH('D-14 Ernst'!H$2,'P-07 HACCP score'!$C$2:$E$2,0))</f>
        <v>0</v>
      </c>
      <c r="BC434" s="6">
        <f>INDEX('P-07 HACCP score'!$C$3:$E$7,MATCH(M434,'P-07 HACCP score'!$B$3:$B$7,0),MATCH('D-14 Ernst'!I$2,'P-07 HACCP score'!$C$2:$E$2,0))</f>
        <v>0</v>
      </c>
      <c r="BD434" s="6">
        <f>INDEX('P-07 HACCP score'!$C$3:$E$7,MATCH(N434,'P-07 HACCP score'!$B$3:$B$7,0),MATCH('D-14 Ernst'!J$2,'P-07 HACCP score'!$C$2:$E$2,0))</f>
        <v>0</v>
      </c>
      <c r="BE434" s="6">
        <f>INDEX('P-07 HACCP score'!$C$3:$E$7,MATCH(O434,'P-07 HACCP score'!$B$3:$B$7,0),MATCH('D-14 Ernst'!K$2,'P-07 HACCP score'!$C$2:$E$2,0))</f>
        <v>0</v>
      </c>
      <c r="BF434" s="6">
        <f>INDEX('P-07 HACCP score'!$C$3:$E$7,MATCH(P434,'P-07 HACCP score'!$B$3:$B$7,0),MATCH('D-14 Ernst'!L$2,'P-07 HACCP score'!$C$2:$E$2,0))</f>
        <v>0</v>
      </c>
      <c r="BG434" s="6">
        <f>INDEX('P-07 HACCP score'!$C$3:$E$7,MATCH(Q434,'P-07 HACCP score'!$B$3:$B$7,0),MATCH('D-14 Ernst'!M$2,'P-07 HACCP score'!$C$2:$E$2,0))</f>
        <v>0</v>
      </c>
      <c r="BH434" s="6">
        <f>INDEX('P-07 HACCP score'!$C$3:$E$7,MATCH(R434,'P-07 HACCP score'!$B$3:$B$7,0),MATCH('D-14 Ernst'!N$2,'P-07 HACCP score'!$C$2:$E$2,0))</f>
        <v>0</v>
      </c>
      <c r="BI434" s="6">
        <f>INDEX('P-07 HACCP score'!$C$3:$E$7,MATCH(S434,'P-07 HACCP score'!$B$3:$B$7,0),MATCH('D-14 Ernst'!O$2,'P-07 HACCP score'!$C$2:$E$2,0))</f>
        <v>0</v>
      </c>
      <c r="BJ434" s="6">
        <f>INDEX('P-07 HACCP score'!$C$3:$E$7,MATCH(T434,'P-07 HACCP score'!$B$3:$B$7,0),MATCH('D-14 Ernst'!P$2,'P-07 HACCP score'!$C$2:$E$2,0))</f>
        <v>0</v>
      </c>
      <c r="BK434" s="6">
        <f>INDEX('P-07 HACCP score'!$C$3:$E$7,MATCH(U434,'P-07 HACCP score'!$B$3:$B$7,0),MATCH('D-14 Ernst'!Q$2,'P-07 HACCP score'!$C$2:$E$2,0))</f>
        <v>0</v>
      </c>
      <c r="BL434" s="6">
        <f>INDEX('P-07 HACCP score'!$C$3:$E$7,MATCH(V434,'P-07 HACCP score'!$B$3:$B$7,0),MATCH('D-14 Ernst'!R$2,'P-07 HACCP score'!$C$2:$E$2,0))</f>
        <v>0</v>
      </c>
      <c r="BM434" s="6">
        <f>INDEX('P-07 HACCP score'!$C$3:$E$7,MATCH(W434,'P-07 HACCP score'!$B$3:$B$7,0),MATCH('D-14 Ernst'!S$2,'P-07 HACCP score'!$C$2:$E$2,0))</f>
        <v>0</v>
      </c>
      <c r="BN434" s="6">
        <f>INDEX('P-07 HACCP score'!$C$3:$E$7,MATCH(X434,'P-07 HACCP score'!$B$3:$B$7,0),MATCH('D-14 Ernst'!T$2,'P-07 HACCP score'!$C$2:$E$2,0))</f>
        <v>0</v>
      </c>
      <c r="BO434" s="6">
        <f>INDEX('P-07 HACCP score'!$C$3:$E$7,MATCH(Y434,'P-07 HACCP score'!$B$3:$B$7,0),MATCH('D-14 Ernst'!U$2,'P-07 HACCP score'!$C$2:$E$2,0))</f>
        <v>0</v>
      </c>
      <c r="BP434" s="6">
        <f>INDEX('P-07 HACCP score'!$C$3:$E$7,MATCH(Z434,'P-07 HACCP score'!$B$3:$B$7,0),MATCH('D-14 Ernst'!V$2,'P-07 HACCP score'!$C$2:$E$2,0))</f>
        <v>0</v>
      </c>
      <c r="BQ434" s="6">
        <f>INDEX('P-07 HACCP score'!$C$3:$E$7,MATCH(AA434,'P-07 HACCP score'!$B$3:$B$7,0),MATCH('D-14 Ernst'!W$2,'P-07 HACCP score'!$C$2:$E$2,0))</f>
        <v>0</v>
      </c>
      <c r="BR434" s="6">
        <f>INDEX('P-07 HACCP score'!$C$3:$E$7,MATCH(AB434,'P-07 HACCP score'!$B$3:$B$7,0),MATCH('D-14 Ernst'!X$2,'P-07 HACCP score'!$C$2:$E$2,0))</f>
        <v>0</v>
      </c>
      <c r="BS434" s="6">
        <f>INDEX('P-07 HACCP score'!$C$3:$E$7,MATCH(AC434,'P-07 HACCP score'!$B$3:$B$7,0),MATCH('D-14 Ernst'!Y$2,'P-07 HACCP score'!$C$2:$E$2,0))</f>
        <v>0</v>
      </c>
      <c r="BT434" s="6">
        <f>INDEX('P-07 HACCP score'!$C$3:$E$7,MATCH(AD434,'P-07 HACCP score'!$B$3:$B$7,0),MATCH('D-14 Ernst'!Z$2,'P-07 HACCP score'!$C$2:$E$2,0))</f>
        <v>0</v>
      </c>
      <c r="BU434" s="6">
        <f>INDEX('P-07 HACCP score'!$C$3:$E$7,MATCH(AE434,'P-07 HACCP score'!$B$3:$B$7,0),MATCH('D-14 Ernst'!AA$2,'P-07 HACCP score'!$C$2:$E$2,0))</f>
        <v>0</v>
      </c>
      <c r="BV434" s="6">
        <f>INDEX('P-07 HACCP score'!$C$3:$E$7,MATCH(AF434,'P-07 HACCP score'!$B$3:$B$7,0),MATCH('D-14 Ernst'!AB$2,'P-07 HACCP score'!$C$2:$E$2,0))</f>
        <v>0</v>
      </c>
      <c r="BW434" s="6">
        <f>INDEX('P-07 HACCP score'!$C$3:$E$7,MATCH(AG434,'P-07 HACCP score'!$B$3:$B$7,0),MATCH('D-14 Ernst'!AC$2,'P-07 HACCP score'!$C$2:$E$2,0))</f>
        <v>0</v>
      </c>
      <c r="BX434" s="6">
        <f>INDEX('P-07 HACCP score'!$C$3:$E$7,MATCH(AH434,'P-07 HACCP score'!$B$3:$B$7,0),MATCH('D-14 Ernst'!AD$2,'P-07 HACCP score'!$C$2:$E$2,0))</f>
        <v>0</v>
      </c>
    </row>
    <row r="435" spans="1:76" x14ac:dyDescent="0.45">
      <c r="A435" s="47">
        <v>30350</v>
      </c>
      <c r="B435" s="6" t="s">
        <v>394</v>
      </c>
      <c r="C435" s="6" t="s">
        <v>147</v>
      </c>
      <c r="D435" s="21" t="s">
        <v>60</v>
      </c>
      <c r="E435" s="22"/>
      <c r="F435" s="22"/>
      <c r="G435" s="22"/>
      <c r="H435" s="25"/>
      <c r="I435" s="25"/>
      <c r="J435" s="25"/>
      <c r="K435" s="25"/>
      <c r="L435" s="25"/>
      <c r="M435" s="22"/>
      <c r="N435" s="22"/>
      <c r="O435" s="26"/>
      <c r="P435" s="26"/>
      <c r="Q435" s="22"/>
      <c r="R435" s="22"/>
      <c r="S435" s="22"/>
      <c r="T435" s="22"/>
      <c r="U435" s="22"/>
      <c r="V435" s="22"/>
      <c r="W435" s="22"/>
      <c r="X435" s="22"/>
      <c r="Y435" s="22"/>
      <c r="Z435" s="22"/>
      <c r="AA435" s="22"/>
      <c r="AB435" s="22"/>
      <c r="AC435" s="22"/>
      <c r="AD435" s="22"/>
      <c r="AE435" s="22"/>
      <c r="AF435" s="22"/>
      <c r="AG435" s="22"/>
      <c r="AH435" s="22"/>
      <c r="AI435" s="4">
        <f>COUNTIF(AU435:AW435,5)+COUNTIF(BC435:BD435,5)+COUNTIF(BG435:BX435,5)+COUNTIF(AU435:AW435,9)+COUNTIF(BC435:BD435,9)+COUNTIF(BG435:BX435,9)</f>
        <v>0</v>
      </c>
      <c r="AJ435" s="4">
        <f>COUNTIF(AU435:AW435,15)+COUNTIF(BC435:BD435,15)+COUNTIF(BG435:BX435,15)+COUNTIF(AU435:AW435,25)+COUNTIF(BC435:BD435,25)+COUNTIF(BG435:BX435,25)</f>
        <v>0</v>
      </c>
      <c r="AK435" s="4" t="str">
        <f>IF(AJ435&gt;=1,"HOOG",IF(AI435&gt;=2,"MIDDEN","LAAG"))</f>
        <v>LAAG</v>
      </c>
      <c r="AL435" s="4" t="str">
        <f>IF(AND(AJ435=1,OR(G435="H",X435="H"),TEXT(D435,0)&lt;&gt;"4"),"J","N" )</f>
        <v>N</v>
      </c>
      <c r="AM435" s="4" t="s">
        <v>34</v>
      </c>
      <c r="AN435" s="80" t="str">
        <f>IF(OR(AM435="J",AL435="J"),"MIDDEN",AK435)</f>
        <v>LAAG</v>
      </c>
      <c r="AO435" s="4" t="s">
        <v>32</v>
      </c>
      <c r="AP435" s="4" t="s">
        <v>36</v>
      </c>
      <c r="AQ435" s="4" t="s">
        <v>34</v>
      </c>
      <c r="AR435" s="4" t="str">
        <f>IF(AND(AO435="H",AP435="K"),"J",IF(OR(AND(AO435="L",AP435="K",AQ435="J"),AND(AO435="H",AP435="G",AQ435="J")),"J","N"))</f>
        <v>N</v>
      </c>
      <c r="AS435" s="4" t="s">
        <v>34</v>
      </c>
      <c r="AT435" s="4" t="str">
        <f>IF(AR435="N",AN435,IF(AN435="LAAG","MIDDEN","HOOG"))</f>
        <v>LAAG</v>
      </c>
      <c r="AU435" s="6">
        <f>INDEX('P-07 HACCP score'!$C$3:$E$7,MATCH(E435,'P-07 HACCP score'!$B$3:$B$7,0),MATCH('D-14 Ernst'!A$2,'P-07 HACCP score'!$C$2:$E$2,0))</f>
        <v>0</v>
      </c>
      <c r="AV435" s="6">
        <f>INDEX('P-07 HACCP score'!$C$3:$E$7,MATCH(F435,'P-07 HACCP score'!$B$3:$B$7,0),MATCH('D-14 Ernst'!B$2,'P-07 HACCP score'!$C$2:$E$2,0))</f>
        <v>0</v>
      </c>
      <c r="AW435" s="6">
        <f>INDEX('P-07 HACCP score'!$C$3:$E$7,MATCH(G435,'P-07 HACCP score'!$B$3:$B$7,0),MATCH('D-14 Ernst'!C$2,'P-07 HACCP score'!$C$2:$E$2,0))</f>
        <v>0</v>
      </c>
      <c r="AX435" s="6">
        <f>INDEX('P-07 HACCP score'!$C$3:$E$7,MATCH(H435,'P-07 HACCP score'!$B$3:$B$7,0),MATCH('D-14 Ernst'!D$2,'P-07 HACCP score'!$C$2:$E$2,0))</f>
        <v>0</v>
      </c>
      <c r="AY435" s="6">
        <f>INDEX('P-07 HACCP score'!$C$3:$E$7,MATCH(I435,'P-07 HACCP score'!$B$3:$B$7,0),MATCH('D-14 Ernst'!E$2,'P-07 HACCP score'!$C$2:$E$2,0))</f>
        <v>0</v>
      </c>
      <c r="AZ435" s="6">
        <f>INDEX('P-07 HACCP score'!$C$3:$E$7,MATCH(J435,'P-07 HACCP score'!$B$3:$B$7,0),MATCH('D-14 Ernst'!F$2,'P-07 HACCP score'!$C$2:$E$2,0))</f>
        <v>0</v>
      </c>
      <c r="BA435" s="6">
        <f>INDEX('P-07 HACCP score'!$C$3:$E$7,MATCH(K435,'P-07 HACCP score'!$B$3:$B$7,0),MATCH('D-14 Ernst'!G$2,'P-07 HACCP score'!$C$2:$E$2,0))</f>
        <v>0</v>
      </c>
      <c r="BB435" s="6">
        <f>INDEX('P-07 HACCP score'!$C$3:$E$7,MATCH(L435,'P-07 HACCP score'!$B$3:$B$7,0),MATCH('D-14 Ernst'!H$2,'P-07 HACCP score'!$C$2:$E$2,0))</f>
        <v>0</v>
      </c>
      <c r="BC435" s="6">
        <f>INDEX('P-07 HACCP score'!$C$3:$E$7,MATCH(M435,'P-07 HACCP score'!$B$3:$B$7,0),MATCH('D-14 Ernst'!I$2,'P-07 HACCP score'!$C$2:$E$2,0))</f>
        <v>0</v>
      </c>
      <c r="BD435" s="6">
        <f>INDEX('P-07 HACCP score'!$C$3:$E$7,MATCH(N435,'P-07 HACCP score'!$B$3:$B$7,0),MATCH('D-14 Ernst'!J$2,'P-07 HACCP score'!$C$2:$E$2,0))</f>
        <v>0</v>
      </c>
      <c r="BE435" s="6">
        <f>INDEX('P-07 HACCP score'!$C$3:$E$7,MATCH(O435,'P-07 HACCP score'!$B$3:$B$7,0),MATCH('D-14 Ernst'!K$2,'P-07 HACCP score'!$C$2:$E$2,0))</f>
        <v>0</v>
      </c>
      <c r="BF435" s="6">
        <f>INDEX('P-07 HACCP score'!$C$3:$E$7,MATCH(P435,'P-07 HACCP score'!$B$3:$B$7,0),MATCH('D-14 Ernst'!L$2,'P-07 HACCP score'!$C$2:$E$2,0))</f>
        <v>0</v>
      </c>
      <c r="BG435" s="6">
        <f>INDEX('P-07 HACCP score'!$C$3:$E$7,MATCH(Q435,'P-07 HACCP score'!$B$3:$B$7,0),MATCH('D-14 Ernst'!M$2,'P-07 HACCP score'!$C$2:$E$2,0))</f>
        <v>0</v>
      </c>
      <c r="BH435" s="6">
        <f>INDEX('P-07 HACCP score'!$C$3:$E$7,MATCH(R435,'P-07 HACCP score'!$B$3:$B$7,0),MATCH('D-14 Ernst'!N$2,'P-07 HACCP score'!$C$2:$E$2,0))</f>
        <v>0</v>
      </c>
      <c r="BI435" s="6">
        <f>INDEX('P-07 HACCP score'!$C$3:$E$7,MATCH(S435,'P-07 HACCP score'!$B$3:$B$7,0),MATCH('D-14 Ernst'!O$2,'P-07 HACCP score'!$C$2:$E$2,0))</f>
        <v>0</v>
      </c>
      <c r="BJ435" s="6">
        <f>INDEX('P-07 HACCP score'!$C$3:$E$7,MATCH(T435,'P-07 HACCP score'!$B$3:$B$7,0),MATCH('D-14 Ernst'!P$2,'P-07 HACCP score'!$C$2:$E$2,0))</f>
        <v>0</v>
      </c>
      <c r="BK435" s="6">
        <f>INDEX('P-07 HACCP score'!$C$3:$E$7,MATCH(U435,'P-07 HACCP score'!$B$3:$B$7,0),MATCH('D-14 Ernst'!Q$2,'P-07 HACCP score'!$C$2:$E$2,0))</f>
        <v>0</v>
      </c>
      <c r="BL435" s="6">
        <f>INDEX('P-07 HACCP score'!$C$3:$E$7,MATCH(V435,'P-07 HACCP score'!$B$3:$B$7,0),MATCH('D-14 Ernst'!R$2,'P-07 HACCP score'!$C$2:$E$2,0))</f>
        <v>0</v>
      </c>
      <c r="BM435" s="6">
        <f>INDEX('P-07 HACCP score'!$C$3:$E$7,MATCH(W435,'P-07 HACCP score'!$B$3:$B$7,0),MATCH('D-14 Ernst'!S$2,'P-07 HACCP score'!$C$2:$E$2,0))</f>
        <v>0</v>
      </c>
      <c r="BN435" s="6">
        <f>INDEX('P-07 HACCP score'!$C$3:$E$7,MATCH(X435,'P-07 HACCP score'!$B$3:$B$7,0),MATCH('D-14 Ernst'!T$2,'P-07 HACCP score'!$C$2:$E$2,0))</f>
        <v>0</v>
      </c>
      <c r="BO435" s="6">
        <f>INDEX('P-07 HACCP score'!$C$3:$E$7,MATCH(Y435,'P-07 HACCP score'!$B$3:$B$7,0),MATCH('D-14 Ernst'!U$2,'P-07 HACCP score'!$C$2:$E$2,0))</f>
        <v>0</v>
      </c>
      <c r="BP435" s="6">
        <f>INDEX('P-07 HACCP score'!$C$3:$E$7,MATCH(Z435,'P-07 HACCP score'!$B$3:$B$7,0),MATCH('D-14 Ernst'!V$2,'P-07 HACCP score'!$C$2:$E$2,0))</f>
        <v>0</v>
      </c>
      <c r="BQ435" s="6">
        <f>INDEX('P-07 HACCP score'!$C$3:$E$7,MATCH(AA435,'P-07 HACCP score'!$B$3:$B$7,0),MATCH('D-14 Ernst'!W$2,'P-07 HACCP score'!$C$2:$E$2,0))</f>
        <v>0</v>
      </c>
      <c r="BR435" s="6">
        <f>INDEX('P-07 HACCP score'!$C$3:$E$7,MATCH(AB435,'P-07 HACCP score'!$B$3:$B$7,0),MATCH('D-14 Ernst'!X$2,'P-07 HACCP score'!$C$2:$E$2,0))</f>
        <v>0</v>
      </c>
      <c r="BS435" s="6">
        <f>INDEX('P-07 HACCP score'!$C$3:$E$7,MATCH(AC435,'P-07 HACCP score'!$B$3:$B$7,0),MATCH('D-14 Ernst'!Y$2,'P-07 HACCP score'!$C$2:$E$2,0))</f>
        <v>0</v>
      </c>
      <c r="BT435" s="6">
        <f>INDEX('P-07 HACCP score'!$C$3:$E$7,MATCH(AD435,'P-07 HACCP score'!$B$3:$B$7,0),MATCH('D-14 Ernst'!Z$2,'P-07 HACCP score'!$C$2:$E$2,0))</f>
        <v>0</v>
      </c>
      <c r="BU435" s="6">
        <f>INDEX('P-07 HACCP score'!$C$3:$E$7,MATCH(AE435,'P-07 HACCP score'!$B$3:$B$7,0),MATCH('D-14 Ernst'!AA$2,'P-07 HACCP score'!$C$2:$E$2,0))</f>
        <v>0</v>
      </c>
      <c r="BV435" s="6">
        <f>INDEX('P-07 HACCP score'!$C$3:$E$7,MATCH(AF435,'P-07 HACCP score'!$B$3:$B$7,0),MATCH('D-14 Ernst'!AB$2,'P-07 HACCP score'!$C$2:$E$2,0))</f>
        <v>0</v>
      </c>
      <c r="BW435" s="6">
        <f>INDEX('P-07 HACCP score'!$C$3:$E$7,MATCH(AG435,'P-07 HACCP score'!$B$3:$B$7,0),MATCH('D-14 Ernst'!AC$2,'P-07 HACCP score'!$C$2:$E$2,0))</f>
        <v>0</v>
      </c>
      <c r="BX435" s="6">
        <f>INDEX('P-07 HACCP score'!$C$3:$E$7,MATCH(AH435,'P-07 HACCP score'!$B$3:$B$7,0),MATCH('D-14 Ernst'!AD$2,'P-07 HACCP score'!$C$2:$E$2,0))</f>
        <v>0</v>
      </c>
    </row>
    <row r="436" spans="1:76" x14ac:dyDescent="0.45">
      <c r="A436" s="47">
        <v>50471</v>
      </c>
      <c r="B436" s="6" t="s">
        <v>395</v>
      </c>
      <c r="C436" s="6" t="s">
        <v>628</v>
      </c>
      <c r="D436" s="21" t="s">
        <v>31</v>
      </c>
      <c r="E436" s="22" t="s">
        <v>726</v>
      </c>
      <c r="F436" s="22"/>
      <c r="G436" s="22"/>
      <c r="H436" s="25"/>
      <c r="I436" s="25"/>
      <c r="J436" s="25"/>
      <c r="K436" s="25"/>
      <c r="L436" s="25"/>
      <c r="M436" s="22"/>
      <c r="N436" s="22" t="s">
        <v>32</v>
      </c>
      <c r="O436" s="26" t="s">
        <v>32</v>
      </c>
      <c r="P436" s="26"/>
      <c r="Q436" s="22"/>
      <c r="R436" s="22"/>
      <c r="S436" s="22"/>
      <c r="T436" s="22"/>
      <c r="U436" s="22"/>
      <c r="V436" s="22"/>
      <c r="W436" s="22"/>
      <c r="X436" s="22"/>
      <c r="Y436" s="22"/>
      <c r="Z436" s="22"/>
      <c r="AA436" s="22"/>
      <c r="AB436" s="22"/>
      <c r="AC436" s="22"/>
      <c r="AD436" s="22"/>
      <c r="AE436" s="22"/>
      <c r="AF436" s="22"/>
      <c r="AG436" s="22"/>
      <c r="AH436" s="22"/>
      <c r="AI436" s="4">
        <f>COUNTIF(AU436:AW436,5)+COUNTIF(BC436:BD436,5)+COUNTIF(BG436:BX436,5)+COUNTIF(AU436:AW436,9)+COUNTIF(BC436:BD436,9)+COUNTIF(BG436:BX436,9)</f>
        <v>0</v>
      </c>
      <c r="AJ436" s="4">
        <f>COUNTIF(AU436:AW436,15)+COUNTIF(BC436:BD436,15)+COUNTIF(BG436:BX436,15)+COUNTIF(AU436:AW436,25)+COUNTIF(BC436:BD436,25)+COUNTIF(BG436:BX436,25)</f>
        <v>0</v>
      </c>
      <c r="AK436" s="4" t="str">
        <f>IF(AJ436&gt;=1,"HOOG",IF(AI436&gt;=2,"MIDDEN","LAAG"))</f>
        <v>LAAG</v>
      </c>
      <c r="AL436" s="4" t="str">
        <f>IF(AND(AJ436=1,OR(G436="H",X436="H"),TEXT(D436,0)&lt;&gt;"4"),"J","N" )</f>
        <v>N</v>
      </c>
      <c r="AM436" s="4" t="s">
        <v>34</v>
      </c>
      <c r="AN436" s="80" t="str">
        <f>IF(OR(AM436="J",AL436="J"),"MIDDEN",AK436)</f>
        <v>LAAG</v>
      </c>
      <c r="AO436" s="4" t="s">
        <v>32</v>
      </c>
      <c r="AP436" s="4" t="s">
        <v>33</v>
      </c>
      <c r="AQ436" s="4" t="s">
        <v>34</v>
      </c>
      <c r="AR436" s="4" t="str">
        <f>IF(AND(AO436="H",AP436="K"),"J",IF(OR(AND(AO436="L",AP436="K",AQ436="J"),AND(AO436="H",AP436="G",AQ436="J")),"J","N"))</f>
        <v>N</v>
      </c>
      <c r="AS436" s="4" t="s">
        <v>34</v>
      </c>
      <c r="AT436" s="4" t="str">
        <f>IF(AR436="N",AN436,IF(AN436="LAAG","MIDDEN","HOOG"))</f>
        <v>LAAG</v>
      </c>
      <c r="AU436" s="6">
        <f>INDEX('P-07 HACCP score'!$C$3:$E$7,MATCH(E436,'P-07 HACCP score'!$B$3:$B$7,0),MATCH('D-14 Ernst'!A$2,'P-07 HACCP score'!$C$2:$E$2,0))</f>
        <v>1.5</v>
      </c>
      <c r="AV436" s="6">
        <f>INDEX('P-07 HACCP score'!$C$3:$E$7,MATCH(F436,'P-07 HACCP score'!$B$3:$B$7,0),MATCH('D-14 Ernst'!B$2,'P-07 HACCP score'!$C$2:$E$2,0))</f>
        <v>0</v>
      </c>
      <c r="AW436" s="6">
        <f>INDEX('P-07 HACCP score'!$C$3:$E$7,MATCH(G436,'P-07 HACCP score'!$B$3:$B$7,0),MATCH('D-14 Ernst'!C$2,'P-07 HACCP score'!$C$2:$E$2,0))</f>
        <v>0</v>
      </c>
      <c r="AX436" s="6">
        <f>INDEX('P-07 HACCP score'!$C$3:$E$7,MATCH(H436,'P-07 HACCP score'!$B$3:$B$7,0),MATCH('D-14 Ernst'!D$2,'P-07 HACCP score'!$C$2:$E$2,0))</f>
        <v>0</v>
      </c>
      <c r="AY436" s="6">
        <f>INDEX('P-07 HACCP score'!$C$3:$E$7,MATCH(I436,'P-07 HACCP score'!$B$3:$B$7,0),MATCH('D-14 Ernst'!E$2,'P-07 HACCP score'!$C$2:$E$2,0))</f>
        <v>0</v>
      </c>
      <c r="AZ436" s="6">
        <f>INDEX('P-07 HACCP score'!$C$3:$E$7,MATCH(J436,'P-07 HACCP score'!$B$3:$B$7,0),MATCH('D-14 Ernst'!F$2,'P-07 HACCP score'!$C$2:$E$2,0))</f>
        <v>0</v>
      </c>
      <c r="BA436" s="6">
        <f>INDEX('P-07 HACCP score'!$C$3:$E$7,MATCH(K436,'P-07 HACCP score'!$B$3:$B$7,0),MATCH('D-14 Ernst'!G$2,'P-07 HACCP score'!$C$2:$E$2,0))</f>
        <v>0</v>
      </c>
      <c r="BB436" s="6">
        <f>INDEX('P-07 HACCP score'!$C$3:$E$7,MATCH(L436,'P-07 HACCP score'!$B$3:$B$7,0),MATCH('D-14 Ernst'!H$2,'P-07 HACCP score'!$C$2:$E$2,0))</f>
        <v>0</v>
      </c>
      <c r="BC436" s="6">
        <f>INDEX('P-07 HACCP score'!$C$3:$E$7,MATCH(M436,'P-07 HACCP score'!$B$3:$B$7,0),MATCH('D-14 Ernst'!I$2,'P-07 HACCP score'!$C$2:$E$2,0))</f>
        <v>0</v>
      </c>
      <c r="BD436" s="6">
        <f>INDEX('P-07 HACCP score'!$C$3:$E$7,MATCH(N436,'P-07 HACCP score'!$B$3:$B$7,0),MATCH('D-14 Ernst'!J$2,'P-07 HACCP score'!$C$2:$E$2,0))</f>
        <v>3</v>
      </c>
      <c r="BE436" s="6">
        <f>INDEX('P-07 HACCP score'!$C$3:$E$7,MATCH(O436,'P-07 HACCP score'!$B$3:$B$7,0),MATCH('D-14 Ernst'!K$2,'P-07 HACCP score'!$C$2:$E$2,0))</f>
        <v>3</v>
      </c>
      <c r="BF436" s="6">
        <f>INDEX('P-07 HACCP score'!$C$3:$E$7,MATCH(P436,'P-07 HACCP score'!$B$3:$B$7,0),MATCH('D-14 Ernst'!L$2,'P-07 HACCP score'!$C$2:$E$2,0))</f>
        <v>0</v>
      </c>
      <c r="BG436" s="6">
        <f>INDEX('P-07 HACCP score'!$C$3:$E$7,MATCH(Q436,'P-07 HACCP score'!$B$3:$B$7,0),MATCH('D-14 Ernst'!M$2,'P-07 HACCP score'!$C$2:$E$2,0))</f>
        <v>0</v>
      </c>
      <c r="BH436" s="6">
        <f>INDEX('P-07 HACCP score'!$C$3:$E$7,MATCH(R436,'P-07 HACCP score'!$B$3:$B$7,0),MATCH('D-14 Ernst'!N$2,'P-07 HACCP score'!$C$2:$E$2,0))</f>
        <v>0</v>
      </c>
      <c r="BI436" s="6">
        <f>INDEX('P-07 HACCP score'!$C$3:$E$7,MATCH(S436,'P-07 HACCP score'!$B$3:$B$7,0),MATCH('D-14 Ernst'!O$2,'P-07 HACCP score'!$C$2:$E$2,0))</f>
        <v>0</v>
      </c>
      <c r="BJ436" s="6">
        <f>INDEX('P-07 HACCP score'!$C$3:$E$7,MATCH(T436,'P-07 HACCP score'!$B$3:$B$7,0),MATCH('D-14 Ernst'!P$2,'P-07 HACCP score'!$C$2:$E$2,0))</f>
        <v>0</v>
      </c>
      <c r="BK436" s="6">
        <f>INDEX('P-07 HACCP score'!$C$3:$E$7,MATCH(U436,'P-07 HACCP score'!$B$3:$B$7,0),MATCH('D-14 Ernst'!Q$2,'P-07 HACCP score'!$C$2:$E$2,0))</f>
        <v>0</v>
      </c>
      <c r="BL436" s="6">
        <f>INDEX('P-07 HACCP score'!$C$3:$E$7,MATCH(V436,'P-07 HACCP score'!$B$3:$B$7,0),MATCH('D-14 Ernst'!R$2,'P-07 HACCP score'!$C$2:$E$2,0))</f>
        <v>0</v>
      </c>
      <c r="BM436" s="6">
        <f>INDEX('P-07 HACCP score'!$C$3:$E$7,MATCH(W436,'P-07 HACCP score'!$B$3:$B$7,0),MATCH('D-14 Ernst'!S$2,'P-07 HACCP score'!$C$2:$E$2,0))</f>
        <v>0</v>
      </c>
      <c r="BN436" s="6">
        <f>INDEX('P-07 HACCP score'!$C$3:$E$7,MATCH(X436,'P-07 HACCP score'!$B$3:$B$7,0),MATCH('D-14 Ernst'!T$2,'P-07 HACCP score'!$C$2:$E$2,0))</f>
        <v>0</v>
      </c>
      <c r="BO436" s="6">
        <f>INDEX('P-07 HACCP score'!$C$3:$E$7,MATCH(Y436,'P-07 HACCP score'!$B$3:$B$7,0),MATCH('D-14 Ernst'!U$2,'P-07 HACCP score'!$C$2:$E$2,0))</f>
        <v>0</v>
      </c>
      <c r="BP436" s="6">
        <f>INDEX('P-07 HACCP score'!$C$3:$E$7,MATCH(Z436,'P-07 HACCP score'!$B$3:$B$7,0),MATCH('D-14 Ernst'!V$2,'P-07 HACCP score'!$C$2:$E$2,0))</f>
        <v>0</v>
      </c>
      <c r="BQ436" s="6">
        <f>INDEX('P-07 HACCP score'!$C$3:$E$7,MATCH(AA436,'P-07 HACCP score'!$B$3:$B$7,0),MATCH('D-14 Ernst'!W$2,'P-07 HACCP score'!$C$2:$E$2,0))</f>
        <v>0</v>
      </c>
      <c r="BR436" s="6">
        <f>INDEX('P-07 HACCP score'!$C$3:$E$7,MATCH(AB436,'P-07 HACCP score'!$B$3:$B$7,0),MATCH('D-14 Ernst'!X$2,'P-07 HACCP score'!$C$2:$E$2,0))</f>
        <v>0</v>
      </c>
      <c r="BS436" s="6">
        <f>INDEX('P-07 HACCP score'!$C$3:$E$7,MATCH(AC436,'P-07 HACCP score'!$B$3:$B$7,0),MATCH('D-14 Ernst'!Y$2,'P-07 HACCP score'!$C$2:$E$2,0))</f>
        <v>0</v>
      </c>
      <c r="BT436" s="6">
        <f>INDEX('P-07 HACCP score'!$C$3:$E$7,MATCH(AD436,'P-07 HACCP score'!$B$3:$B$7,0),MATCH('D-14 Ernst'!Z$2,'P-07 HACCP score'!$C$2:$E$2,0))</f>
        <v>0</v>
      </c>
      <c r="BU436" s="6">
        <f>INDEX('P-07 HACCP score'!$C$3:$E$7,MATCH(AE436,'P-07 HACCP score'!$B$3:$B$7,0),MATCH('D-14 Ernst'!AA$2,'P-07 HACCP score'!$C$2:$E$2,0))</f>
        <v>0</v>
      </c>
      <c r="BV436" s="6">
        <f>INDEX('P-07 HACCP score'!$C$3:$E$7,MATCH(AF436,'P-07 HACCP score'!$B$3:$B$7,0),MATCH('D-14 Ernst'!AB$2,'P-07 HACCP score'!$C$2:$E$2,0))</f>
        <v>0</v>
      </c>
      <c r="BW436" s="6">
        <f>INDEX('P-07 HACCP score'!$C$3:$E$7,MATCH(AG436,'P-07 HACCP score'!$B$3:$B$7,0),MATCH('D-14 Ernst'!AC$2,'P-07 HACCP score'!$C$2:$E$2,0))</f>
        <v>0</v>
      </c>
      <c r="BX436" s="6">
        <f>INDEX('P-07 HACCP score'!$C$3:$E$7,MATCH(AH436,'P-07 HACCP score'!$B$3:$B$7,0),MATCH('D-14 Ernst'!AD$2,'P-07 HACCP score'!$C$2:$E$2,0))</f>
        <v>0</v>
      </c>
    </row>
    <row r="437" spans="1:76" x14ac:dyDescent="0.45">
      <c r="A437" s="47">
        <v>52270</v>
      </c>
      <c r="B437" s="6" t="s">
        <v>396</v>
      </c>
      <c r="C437" s="6" t="s">
        <v>643</v>
      </c>
      <c r="D437" s="21" t="s">
        <v>80</v>
      </c>
      <c r="E437" s="22" t="s">
        <v>32</v>
      </c>
      <c r="F437" s="22"/>
      <c r="G437" s="42" t="s">
        <v>726</v>
      </c>
      <c r="H437" s="44" t="s">
        <v>726</v>
      </c>
      <c r="I437" s="44" t="s">
        <v>726</v>
      </c>
      <c r="J437" s="25"/>
      <c r="K437" s="44" t="s">
        <v>726</v>
      </c>
      <c r="L437" s="25"/>
      <c r="M437" s="22" t="s">
        <v>43</v>
      </c>
      <c r="N437" s="22"/>
      <c r="O437" s="26"/>
      <c r="P437" s="26"/>
      <c r="Q437" s="22"/>
      <c r="R437" s="22"/>
      <c r="S437" s="22"/>
      <c r="T437" s="22"/>
      <c r="U437" s="22"/>
      <c r="V437" s="22"/>
      <c r="W437" s="22"/>
      <c r="X437" s="22"/>
      <c r="Y437" s="22"/>
      <c r="Z437" s="22"/>
      <c r="AA437" s="22"/>
      <c r="AB437" s="22"/>
      <c r="AC437" s="22"/>
      <c r="AD437" s="22"/>
      <c r="AE437" s="22"/>
      <c r="AF437" s="22"/>
      <c r="AG437" s="22"/>
      <c r="AH437" s="22"/>
      <c r="AI437" s="4">
        <f>COUNTIF(AU437:AW437,5)+COUNTIF(BC437:BD437,5)+COUNTIF(BG437:BX437,5)+COUNTIF(AU437:AW437,9)+COUNTIF(BC437:BD437,9)+COUNTIF(BG437:BX437,9)</f>
        <v>1</v>
      </c>
      <c r="AJ437" s="4">
        <f>COUNTIF(AU437:AW437,15)+COUNTIF(BC437:BD437,15)+COUNTIF(BG437:BX437,15)+COUNTIF(AU437:AW437,25)+COUNTIF(BC437:BD437,25)+COUNTIF(BG437:BX437,25)</f>
        <v>0</v>
      </c>
      <c r="AK437" s="4" t="str">
        <f>IF(AJ437&gt;=1,"HOOG",IF(AI437&gt;=2,"MIDDEN","LAAG"))</f>
        <v>LAAG</v>
      </c>
      <c r="AL437" s="4" t="str">
        <f>IF(AND(AJ437=1,OR(G437="H",X437="H"),TEXT(D437,0)&lt;&gt;"4"),"J","N" )</f>
        <v>N</v>
      </c>
      <c r="AM437" s="4" t="s">
        <v>34</v>
      </c>
      <c r="AN437" s="80" t="str">
        <f>IF(OR(AM437="J",AL437="J"),"MIDDEN",AK437)</f>
        <v>LAAG</v>
      </c>
      <c r="AO437" s="4" t="s">
        <v>32</v>
      </c>
      <c r="AP437" s="4" t="s">
        <v>33</v>
      </c>
      <c r="AQ437" s="4" t="s">
        <v>34</v>
      </c>
      <c r="AR437" s="4" t="str">
        <f>IF(AND(AO437="H",AP437="K"),"J",IF(OR(AND(AO437="L",AP437="K",AQ437="J"),AND(AO437="H",AP437="G",AQ437="J")),"J","N"))</f>
        <v>N</v>
      </c>
      <c r="AS437" s="4" t="s">
        <v>34</v>
      </c>
      <c r="AT437" s="4" t="str">
        <f>IF(AR437="N",AN437,IF(AN437="LAAG","MIDDEN","HOOG"))</f>
        <v>LAAG</v>
      </c>
      <c r="AU437" s="6">
        <f>INDEX('P-07 HACCP score'!$C$3:$E$7,MATCH(E437,'P-07 HACCP score'!$B$3:$B$7,0),MATCH('D-14 Ernst'!A$2,'P-07 HACCP score'!$C$2:$E$2,0))</f>
        <v>3</v>
      </c>
      <c r="AV437" s="6">
        <f>INDEX('P-07 HACCP score'!$C$3:$E$7,MATCH(F437,'P-07 HACCP score'!$B$3:$B$7,0),MATCH('D-14 Ernst'!B$2,'P-07 HACCP score'!$C$2:$E$2,0))</f>
        <v>0</v>
      </c>
      <c r="AW437" s="6">
        <f>INDEX('P-07 HACCP score'!$C$3:$E$7,MATCH(G437,'P-07 HACCP score'!$B$3:$B$7,0),MATCH('D-14 Ernst'!C$2,'P-07 HACCP score'!$C$2:$E$2,0))</f>
        <v>1.5</v>
      </c>
      <c r="AX437" s="6">
        <f>INDEX('P-07 HACCP score'!$C$3:$E$7,MATCH(H437,'P-07 HACCP score'!$B$3:$B$7,0),MATCH('D-14 Ernst'!D$2,'P-07 HACCP score'!$C$2:$E$2,0))</f>
        <v>1.5</v>
      </c>
      <c r="AY437" s="6">
        <f>INDEX('P-07 HACCP score'!$C$3:$E$7,MATCH(I437,'P-07 HACCP score'!$B$3:$B$7,0),MATCH('D-14 Ernst'!E$2,'P-07 HACCP score'!$C$2:$E$2,0))</f>
        <v>1.5</v>
      </c>
      <c r="AZ437" s="6">
        <f>INDEX('P-07 HACCP score'!$C$3:$E$7,MATCH(J437,'P-07 HACCP score'!$B$3:$B$7,0),MATCH('D-14 Ernst'!F$2,'P-07 HACCP score'!$C$2:$E$2,0))</f>
        <v>0</v>
      </c>
      <c r="BA437" s="6">
        <f>INDEX('P-07 HACCP score'!$C$3:$E$7,MATCH(K437,'P-07 HACCP score'!$B$3:$B$7,0),MATCH('D-14 Ernst'!G$2,'P-07 HACCP score'!$C$2:$E$2,0))</f>
        <v>1.5</v>
      </c>
      <c r="BB437" s="6">
        <f>INDEX('P-07 HACCP score'!$C$3:$E$7,MATCH(L437,'P-07 HACCP score'!$B$3:$B$7,0),MATCH('D-14 Ernst'!H$2,'P-07 HACCP score'!$C$2:$E$2,0))</f>
        <v>0</v>
      </c>
      <c r="BC437" s="6">
        <f>INDEX('P-07 HACCP score'!$C$3:$E$7,MATCH(M437,'P-07 HACCP score'!$B$3:$B$7,0),MATCH('D-14 Ernst'!I$2,'P-07 HACCP score'!$C$2:$E$2,0))</f>
        <v>9</v>
      </c>
      <c r="BD437" s="6">
        <f>INDEX('P-07 HACCP score'!$C$3:$E$7,MATCH(N437,'P-07 HACCP score'!$B$3:$B$7,0),MATCH('D-14 Ernst'!J$2,'P-07 HACCP score'!$C$2:$E$2,0))</f>
        <v>0</v>
      </c>
      <c r="BE437" s="6">
        <f>INDEX('P-07 HACCP score'!$C$3:$E$7,MATCH(O437,'P-07 HACCP score'!$B$3:$B$7,0),MATCH('D-14 Ernst'!K$2,'P-07 HACCP score'!$C$2:$E$2,0))</f>
        <v>0</v>
      </c>
      <c r="BF437" s="6">
        <f>INDEX('P-07 HACCP score'!$C$3:$E$7,MATCH(P437,'P-07 HACCP score'!$B$3:$B$7,0),MATCH('D-14 Ernst'!L$2,'P-07 HACCP score'!$C$2:$E$2,0))</f>
        <v>0</v>
      </c>
      <c r="BG437" s="6">
        <f>INDEX('P-07 HACCP score'!$C$3:$E$7,MATCH(Q437,'P-07 HACCP score'!$B$3:$B$7,0),MATCH('D-14 Ernst'!M$2,'P-07 HACCP score'!$C$2:$E$2,0))</f>
        <v>0</v>
      </c>
      <c r="BH437" s="6">
        <f>INDEX('P-07 HACCP score'!$C$3:$E$7,MATCH(R437,'P-07 HACCP score'!$B$3:$B$7,0),MATCH('D-14 Ernst'!N$2,'P-07 HACCP score'!$C$2:$E$2,0))</f>
        <v>0</v>
      </c>
      <c r="BI437" s="6">
        <f>INDEX('P-07 HACCP score'!$C$3:$E$7,MATCH(S437,'P-07 HACCP score'!$B$3:$B$7,0),MATCH('D-14 Ernst'!O$2,'P-07 HACCP score'!$C$2:$E$2,0))</f>
        <v>0</v>
      </c>
      <c r="BJ437" s="6">
        <f>INDEX('P-07 HACCP score'!$C$3:$E$7,MATCH(T437,'P-07 HACCP score'!$B$3:$B$7,0),MATCH('D-14 Ernst'!P$2,'P-07 HACCP score'!$C$2:$E$2,0))</f>
        <v>0</v>
      </c>
      <c r="BK437" s="6">
        <f>INDEX('P-07 HACCP score'!$C$3:$E$7,MATCH(U437,'P-07 HACCP score'!$B$3:$B$7,0),MATCH('D-14 Ernst'!Q$2,'P-07 HACCP score'!$C$2:$E$2,0))</f>
        <v>0</v>
      </c>
      <c r="BL437" s="6">
        <f>INDEX('P-07 HACCP score'!$C$3:$E$7,MATCH(V437,'P-07 HACCP score'!$B$3:$B$7,0),MATCH('D-14 Ernst'!R$2,'P-07 HACCP score'!$C$2:$E$2,0))</f>
        <v>0</v>
      </c>
      <c r="BM437" s="6">
        <f>INDEX('P-07 HACCP score'!$C$3:$E$7,MATCH(W437,'P-07 HACCP score'!$B$3:$B$7,0),MATCH('D-14 Ernst'!S$2,'P-07 HACCP score'!$C$2:$E$2,0))</f>
        <v>0</v>
      </c>
      <c r="BN437" s="6">
        <f>INDEX('P-07 HACCP score'!$C$3:$E$7,MATCH(X437,'P-07 HACCP score'!$B$3:$B$7,0),MATCH('D-14 Ernst'!T$2,'P-07 HACCP score'!$C$2:$E$2,0))</f>
        <v>0</v>
      </c>
      <c r="BO437" s="6">
        <f>INDEX('P-07 HACCP score'!$C$3:$E$7,MATCH(Y437,'P-07 HACCP score'!$B$3:$B$7,0),MATCH('D-14 Ernst'!U$2,'P-07 HACCP score'!$C$2:$E$2,0))</f>
        <v>0</v>
      </c>
      <c r="BP437" s="6">
        <f>INDEX('P-07 HACCP score'!$C$3:$E$7,MATCH(Z437,'P-07 HACCP score'!$B$3:$B$7,0),MATCH('D-14 Ernst'!V$2,'P-07 HACCP score'!$C$2:$E$2,0))</f>
        <v>0</v>
      </c>
      <c r="BQ437" s="6">
        <f>INDEX('P-07 HACCP score'!$C$3:$E$7,MATCH(AA437,'P-07 HACCP score'!$B$3:$B$7,0),MATCH('D-14 Ernst'!W$2,'P-07 HACCP score'!$C$2:$E$2,0))</f>
        <v>0</v>
      </c>
      <c r="BR437" s="6">
        <f>INDEX('P-07 HACCP score'!$C$3:$E$7,MATCH(AB437,'P-07 HACCP score'!$B$3:$B$7,0),MATCH('D-14 Ernst'!X$2,'P-07 HACCP score'!$C$2:$E$2,0))</f>
        <v>0</v>
      </c>
      <c r="BS437" s="6">
        <f>INDEX('P-07 HACCP score'!$C$3:$E$7,MATCH(AC437,'P-07 HACCP score'!$B$3:$B$7,0),MATCH('D-14 Ernst'!Y$2,'P-07 HACCP score'!$C$2:$E$2,0))</f>
        <v>0</v>
      </c>
      <c r="BT437" s="6">
        <f>INDEX('P-07 HACCP score'!$C$3:$E$7,MATCH(AD437,'P-07 HACCP score'!$B$3:$B$7,0),MATCH('D-14 Ernst'!Z$2,'P-07 HACCP score'!$C$2:$E$2,0))</f>
        <v>0</v>
      </c>
      <c r="BU437" s="6">
        <f>INDEX('P-07 HACCP score'!$C$3:$E$7,MATCH(AE437,'P-07 HACCP score'!$B$3:$B$7,0),MATCH('D-14 Ernst'!AA$2,'P-07 HACCP score'!$C$2:$E$2,0))</f>
        <v>0</v>
      </c>
      <c r="BV437" s="6">
        <f>INDEX('P-07 HACCP score'!$C$3:$E$7,MATCH(AF437,'P-07 HACCP score'!$B$3:$B$7,0),MATCH('D-14 Ernst'!AB$2,'P-07 HACCP score'!$C$2:$E$2,0))</f>
        <v>0</v>
      </c>
      <c r="BW437" s="6">
        <f>INDEX('P-07 HACCP score'!$C$3:$E$7,MATCH(AG437,'P-07 HACCP score'!$B$3:$B$7,0),MATCH('D-14 Ernst'!AC$2,'P-07 HACCP score'!$C$2:$E$2,0))</f>
        <v>0</v>
      </c>
      <c r="BX437" s="6">
        <f>INDEX('P-07 HACCP score'!$C$3:$E$7,MATCH(AH437,'P-07 HACCP score'!$B$3:$B$7,0),MATCH('D-14 Ernst'!AD$2,'P-07 HACCP score'!$C$2:$E$2,0))</f>
        <v>0</v>
      </c>
    </row>
    <row r="438" spans="1:76" x14ac:dyDescent="0.45">
      <c r="A438" s="47">
        <v>52280</v>
      </c>
      <c r="B438" s="6" t="s">
        <v>397</v>
      </c>
      <c r="C438" s="6" t="s">
        <v>643</v>
      </c>
      <c r="D438" s="21" t="s">
        <v>80</v>
      </c>
      <c r="E438" s="22"/>
      <c r="F438" s="22"/>
      <c r="G438" s="42" t="s">
        <v>726</v>
      </c>
      <c r="H438" s="44" t="s">
        <v>726</v>
      </c>
      <c r="I438" s="44" t="s">
        <v>726</v>
      </c>
      <c r="J438" s="25"/>
      <c r="K438" s="44" t="s">
        <v>726</v>
      </c>
      <c r="L438" s="25"/>
      <c r="M438" s="22" t="s">
        <v>32</v>
      </c>
      <c r="N438" s="22"/>
      <c r="O438" s="26"/>
      <c r="P438" s="26"/>
      <c r="Q438" s="22"/>
      <c r="R438" s="22"/>
      <c r="S438" s="22"/>
      <c r="T438" s="22"/>
      <c r="U438" s="22"/>
      <c r="V438" s="22"/>
      <c r="W438" s="22"/>
      <c r="X438" s="22"/>
      <c r="Y438" s="22"/>
      <c r="Z438" s="22"/>
      <c r="AA438" s="22"/>
      <c r="AB438" s="22"/>
      <c r="AC438" s="22"/>
      <c r="AD438" s="22"/>
      <c r="AE438" s="22"/>
      <c r="AF438" s="22"/>
      <c r="AG438" s="42" t="s">
        <v>726</v>
      </c>
      <c r="AH438" s="22"/>
      <c r="AI438" s="4">
        <f>COUNTIF(AU438:AW438,5)+COUNTIF(BC438:BD438,5)+COUNTIF(BG438:BX438,5)+COUNTIF(AU438:AW438,9)+COUNTIF(BC438:BD438,9)+COUNTIF(BG438:BX438,9)</f>
        <v>0</v>
      </c>
      <c r="AJ438" s="4">
        <f>COUNTIF(AU438:AW438,15)+COUNTIF(BC438:BD438,15)+COUNTIF(BG438:BX438,15)+COUNTIF(AU438:AW438,25)+COUNTIF(BC438:BD438,25)+COUNTIF(BG438:BX438,25)</f>
        <v>0</v>
      </c>
      <c r="AK438" s="4" t="str">
        <f>IF(AJ438&gt;=1,"HOOG",IF(AI438&gt;=2,"MIDDEN","LAAG"))</f>
        <v>LAAG</v>
      </c>
      <c r="AL438" s="4" t="str">
        <f>IF(AND(AJ438=1,OR(G438="H",X438="H"),TEXT(D438,0)&lt;&gt;"4"),"J","N" )</f>
        <v>N</v>
      </c>
      <c r="AM438" s="4" t="s">
        <v>34</v>
      </c>
      <c r="AN438" s="80" t="str">
        <f>IF(OR(AM438="J",AL438="J"),"MIDDEN",AK438)</f>
        <v>LAAG</v>
      </c>
      <c r="AO438" s="4" t="s">
        <v>35</v>
      </c>
      <c r="AP438" s="4" t="s">
        <v>36</v>
      </c>
      <c r="AQ438" s="4" t="s">
        <v>34</v>
      </c>
      <c r="AR438" s="4" t="str">
        <f>IF(AND(AO438="H",AP438="K"),"J",IF(OR(AND(AO438="L",AP438="K",AQ438="J"),AND(AO438="H",AP438="G",AQ438="J")),"J","N"))</f>
        <v>N</v>
      </c>
      <c r="AS438" s="4" t="s">
        <v>112</v>
      </c>
      <c r="AT438" s="4" t="str">
        <f>IF(AR438="N",AN438,IF(AN438="LAAG","MIDDEN","HOOG"))</f>
        <v>LAAG</v>
      </c>
      <c r="AU438" s="6">
        <f>INDEX('P-07 HACCP score'!$C$3:$E$7,MATCH(E438,'P-07 HACCP score'!$B$3:$B$7,0),MATCH('D-14 Ernst'!A$2,'P-07 HACCP score'!$C$2:$E$2,0))</f>
        <v>0</v>
      </c>
      <c r="AV438" s="6">
        <f>INDEX('P-07 HACCP score'!$C$3:$E$7,MATCH(F438,'P-07 HACCP score'!$B$3:$B$7,0),MATCH('D-14 Ernst'!B$2,'P-07 HACCP score'!$C$2:$E$2,0))</f>
        <v>0</v>
      </c>
      <c r="AW438" s="6">
        <f>INDEX('P-07 HACCP score'!$C$3:$E$7,MATCH(G438,'P-07 HACCP score'!$B$3:$B$7,0),MATCH('D-14 Ernst'!C$2,'P-07 HACCP score'!$C$2:$E$2,0))</f>
        <v>1.5</v>
      </c>
      <c r="AX438" s="6">
        <f>INDEX('P-07 HACCP score'!$C$3:$E$7,MATCH(H438,'P-07 HACCP score'!$B$3:$B$7,0),MATCH('D-14 Ernst'!D$2,'P-07 HACCP score'!$C$2:$E$2,0))</f>
        <v>1.5</v>
      </c>
      <c r="AY438" s="6">
        <f>INDEX('P-07 HACCP score'!$C$3:$E$7,MATCH(I438,'P-07 HACCP score'!$B$3:$B$7,0),MATCH('D-14 Ernst'!E$2,'P-07 HACCP score'!$C$2:$E$2,0))</f>
        <v>1.5</v>
      </c>
      <c r="AZ438" s="6">
        <f>INDEX('P-07 HACCP score'!$C$3:$E$7,MATCH(J438,'P-07 HACCP score'!$B$3:$B$7,0),MATCH('D-14 Ernst'!F$2,'P-07 HACCP score'!$C$2:$E$2,0))</f>
        <v>0</v>
      </c>
      <c r="BA438" s="6">
        <f>INDEX('P-07 HACCP score'!$C$3:$E$7,MATCH(K438,'P-07 HACCP score'!$B$3:$B$7,0),MATCH('D-14 Ernst'!G$2,'P-07 HACCP score'!$C$2:$E$2,0))</f>
        <v>1.5</v>
      </c>
      <c r="BB438" s="6">
        <f>INDEX('P-07 HACCP score'!$C$3:$E$7,MATCH(L438,'P-07 HACCP score'!$B$3:$B$7,0),MATCH('D-14 Ernst'!H$2,'P-07 HACCP score'!$C$2:$E$2,0))</f>
        <v>0</v>
      </c>
      <c r="BC438" s="6">
        <f>INDEX('P-07 HACCP score'!$C$3:$E$7,MATCH(M438,'P-07 HACCP score'!$B$3:$B$7,0),MATCH('D-14 Ernst'!I$2,'P-07 HACCP score'!$C$2:$E$2,0))</f>
        <v>3</v>
      </c>
      <c r="BD438" s="6">
        <f>INDEX('P-07 HACCP score'!$C$3:$E$7,MATCH(N438,'P-07 HACCP score'!$B$3:$B$7,0),MATCH('D-14 Ernst'!J$2,'P-07 HACCP score'!$C$2:$E$2,0))</f>
        <v>0</v>
      </c>
      <c r="BE438" s="6">
        <f>INDEX('P-07 HACCP score'!$C$3:$E$7,MATCH(O438,'P-07 HACCP score'!$B$3:$B$7,0),MATCH('D-14 Ernst'!K$2,'P-07 HACCP score'!$C$2:$E$2,0))</f>
        <v>0</v>
      </c>
      <c r="BF438" s="6">
        <f>INDEX('P-07 HACCP score'!$C$3:$E$7,MATCH(P438,'P-07 HACCP score'!$B$3:$B$7,0),MATCH('D-14 Ernst'!L$2,'P-07 HACCP score'!$C$2:$E$2,0))</f>
        <v>0</v>
      </c>
      <c r="BG438" s="6">
        <f>INDEX('P-07 HACCP score'!$C$3:$E$7,MATCH(Q438,'P-07 HACCP score'!$B$3:$B$7,0),MATCH('D-14 Ernst'!M$2,'P-07 HACCP score'!$C$2:$E$2,0))</f>
        <v>0</v>
      </c>
      <c r="BH438" s="6">
        <f>INDEX('P-07 HACCP score'!$C$3:$E$7,MATCH(R438,'P-07 HACCP score'!$B$3:$B$7,0),MATCH('D-14 Ernst'!N$2,'P-07 HACCP score'!$C$2:$E$2,0))</f>
        <v>0</v>
      </c>
      <c r="BI438" s="6">
        <f>INDEX('P-07 HACCP score'!$C$3:$E$7,MATCH(S438,'P-07 HACCP score'!$B$3:$B$7,0),MATCH('D-14 Ernst'!O$2,'P-07 HACCP score'!$C$2:$E$2,0))</f>
        <v>0</v>
      </c>
      <c r="BJ438" s="6">
        <f>INDEX('P-07 HACCP score'!$C$3:$E$7,MATCH(T438,'P-07 HACCP score'!$B$3:$B$7,0),MATCH('D-14 Ernst'!P$2,'P-07 HACCP score'!$C$2:$E$2,0))</f>
        <v>0</v>
      </c>
      <c r="BK438" s="6">
        <f>INDEX('P-07 HACCP score'!$C$3:$E$7,MATCH(U438,'P-07 HACCP score'!$B$3:$B$7,0),MATCH('D-14 Ernst'!Q$2,'P-07 HACCP score'!$C$2:$E$2,0))</f>
        <v>0</v>
      </c>
      <c r="BL438" s="6">
        <f>INDEX('P-07 HACCP score'!$C$3:$E$7,MATCH(V438,'P-07 HACCP score'!$B$3:$B$7,0),MATCH('D-14 Ernst'!R$2,'P-07 HACCP score'!$C$2:$E$2,0))</f>
        <v>0</v>
      </c>
      <c r="BM438" s="6">
        <f>INDEX('P-07 HACCP score'!$C$3:$E$7,MATCH(W438,'P-07 HACCP score'!$B$3:$B$7,0),MATCH('D-14 Ernst'!S$2,'P-07 HACCP score'!$C$2:$E$2,0))</f>
        <v>0</v>
      </c>
      <c r="BN438" s="6">
        <f>INDEX('P-07 HACCP score'!$C$3:$E$7,MATCH(X438,'P-07 HACCP score'!$B$3:$B$7,0),MATCH('D-14 Ernst'!T$2,'P-07 HACCP score'!$C$2:$E$2,0))</f>
        <v>0</v>
      </c>
      <c r="BO438" s="6">
        <f>INDEX('P-07 HACCP score'!$C$3:$E$7,MATCH(Y438,'P-07 HACCP score'!$B$3:$B$7,0),MATCH('D-14 Ernst'!U$2,'P-07 HACCP score'!$C$2:$E$2,0))</f>
        <v>0</v>
      </c>
      <c r="BP438" s="6">
        <f>INDEX('P-07 HACCP score'!$C$3:$E$7,MATCH(Z438,'P-07 HACCP score'!$B$3:$B$7,0),MATCH('D-14 Ernst'!V$2,'P-07 HACCP score'!$C$2:$E$2,0))</f>
        <v>0</v>
      </c>
      <c r="BQ438" s="6">
        <f>INDEX('P-07 HACCP score'!$C$3:$E$7,MATCH(AA438,'P-07 HACCP score'!$B$3:$B$7,0),MATCH('D-14 Ernst'!W$2,'P-07 HACCP score'!$C$2:$E$2,0))</f>
        <v>0</v>
      </c>
      <c r="BR438" s="6">
        <f>INDEX('P-07 HACCP score'!$C$3:$E$7,MATCH(AB438,'P-07 HACCP score'!$B$3:$B$7,0),MATCH('D-14 Ernst'!X$2,'P-07 HACCP score'!$C$2:$E$2,0))</f>
        <v>0</v>
      </c>
      <c r="BS438" s="6">
        <f>INDEX('P-07 HACCP score'!$C$3:$E$7,MATCH(AC438,'P-07 HACCP score'!$B$3:$B$7,0),MATCH('D-14 Ernst'!Y$2,'P-07 HACCP score'!$C$2:$E$2,0))</f>
        <v>0</v>
      </c>
      <c r="BT438" s="6">
        <f>INDEX('P-07 HACCP score'!$C$3:$E$7,MATCH(AD438,'P-07 HACCP score'!$B$3:$B$7,0),MATCH('D-14 Ernst'!Z$2,'P-07 HACCP score'!$C$2:$E$2,0))</f>
        <v>0</v>
      </c>
      <c r="BU438" s="6">
        <f>INDEX('P-07 HACCP score'!$C$3:$E$7,MATCH(AE438,'P-07 HACCP score'!$B$3:$B$7,0),MATCH('D-14 Ernst'!AA$2,'P-07 HACCP score'!$C$2:$E$2,0))</f>
        <v>0</v>
      </c>
      <c r="BV438" s="6">
        <f>INDEX('P-07 HACCP score'!$C$3:$E$7,MATCH(AF438,'P-07 HACCP score'!$B$3:$B$7,0),MATCH('D-14 Ernst'!AB$2,'P-07 HACCP score'!$C$2:$E$2,0))</f>
        <v>0</v>
      </c>
      <c r="BW438" s="6">
        <f>INDEX('P-07 HACCP score'!$C$3:$E$7,MATCH(AG438,'P-07 HACCP score'!$B$3:$B$7,0),MATCH('D-14 Ernst'!AC$2,'P-07 HACCP score'!$C$2:$E$2,0))</f>
        <v>1.5</v>
      </c>
      <c r="BX438" s="6">
        <f>INDEX('P-07 HACCP score'!$C$3:$E$7,MATCH(AH438,'P-07 HACCP score'!$B$3:$B$7,0),MATCH('D-14 Ernst'!AD$2,'P-07 HACCP score'!$C$2:$E$2,0))</f>
        <v>0</v>
      </c>
    </row>
    <row r="439" spans="1:76" x14ac:dyDescent="0.45">
      <c r="A439" s="87">
        <v>52281</v>
      </c>
      <c r="B439" s="6" t="s">
        <v>708</v>
      </c>
      <c r="C439" s="6" t="s">
        <v>634</v>
      </c>
      <c r="D439" s="21">
        <v>1</v>
      </c>
      <c r="E439" s="22" t="s">
        <v>726</v>
      </c>
      <c r="F439" s="22"/>
      <c r="G439" s="42" t="s">
        <v>726</v>
      </c>
      <c r="H439" s="44" t="s">
        <v>726</v>
      </c>
      <c r="I439" s="44" t="s">
        <v>726</v>
      </c>
      <c r="J439" s="25"/>
      <c r="K439" s="25"/>
      <c r="L439" s="25"/>
      <c r="M439" s="22" t="s">
        <v>43</v>
      </c>
      <c r="N439" s="22"/>
      <c r="O439" s="26"/>
      <c r="P439" s="26"/>
      <c r="Q439" s="22"/>
      <c r="R439" s="22"/>
      <c r="S439" s="22"/>
      <c r="T439" s="22"/>
      <c r="U439" s="22"/>
      <c r="V439" s="22"/>
      <c r="W439" s="22"/>
      <c r="X439" s="22"/>
      <c r="Y439" s="22"/>
      <c r="Z439" s="22"/>
      <c r="AA439" s="22"/>
      <c r="AB439" s="22"/>
      <c r="AC439" s="22"/>
      <c r="AD439" s="22"/>
      <c r="AE439" s="22"/>
      <c r="AF439" s="22"/>
      <c r="AG439" s="22"/>
      <c r="AH439" s="22"/>
      <c r="AI439" s="4">
        <f>COUNTIF(AU439:AW439,5)+COUNTIF(BC439:BD439,5)+COUNTIF(BG439:BX439,5)+COUNTIF(AU439:AW439,9)+COUNTIF(BC439:BD439,9)+COUNTIF(BG439:BX439,9)</f>
        <v>1</v>
      </c>
      <c r="AJ439" s="4">
        <f>COUNTIF(AU439:AW439,15)+COUNTIF(BC439:BD439,15)+COUNTIF(BG439:BX439,15)+COUNTIF(AU439:AW439,25)+COUNTIF(BC439:BD439,25)+COUNTIF(BG439:BX439,25)</f>
        <v>0</v>
      </c>
      <c r="AK439" s="4" t="str">
        <f>IF(AJ439&gt;=1,"HOOG",IF(AI439&gt;=2,"MIDDEN","LAAG"))</f>
        <v>LAAG</v>
      </c>
      <c r="AL439" s="4" t="str">
        <f>IF(AND(AJ439=1,OR(G439="H",X439="H"),TEXT(D439,0)&lt;&gt;"4"),"J","N" )</f>
        <v>N</v>
      </c>
      <c r="AM439" s="4" t="s">
        <v>34</v>
      </c>
      <c r="AN439" s="80" t="str">
        <f>IF(OR(AM439="J",AL439="J"),"MIDDEN",AK439)</f>
        <v>LAAG</v>
      </c>
      <c r="AO439" s="4" t="s">
        <v>32</v>
      </c>
      <c r="AP439" s="4" t="s">
        <v>33</v>
      </c>
      <c r="AQ439" s="4" t="s">
        <v>34</v>
      </c>
      <c r="AR439" s="4" t="str">
        <f>IF(AND(AO439="H",AP439="K"),"J",IF(OR(AND(AO439="L",AP439="K",AQ439="J"),AND(AO439="H",AP439="G",AQ439="J")),"J","N"))</f>
        <v>N</v>
      </c>
      <c r="AS439" s="4" t="s">
        <v>34</v>
      </c>
      <c r="AT439" s="4" t="str">
        <f>IF(AR439="N",AN439,IF(AN439="LAAG","MIDDEN","HOOG"))</f>
        <v>LAAG</v>
      </c>
      <c r="AU439" s="6">
        <f>INDEX('P-07 HACCP score'!$C$3:$E$7,MATCH(E439,'P-07 HACCP score'!$B$3:$B$7,0),MATCH('D-14 Ernst'!A$2,'P-07 HACCP score'!$C$2:$E$2,0))</f>
        <v>1.5</v>
      </c>
      <c r="AV439" s="6">
        <f>INDEX('P-07 HACCP score'!$C$3:$E$7,MATCH(F439,'P-07 HACCP score'!$B$3:$B$7,0),MATCH('D-14 Ernst'!B$2,'P-07 HACCP score'!$C$2:$E$2,0))</f>
        <v>0</v>
      </c>
      <c r="AW439" s="6">
        <f>INDEX('P-07 HACCP score'!$C$3:$E$7,MATCH(G439,'P-07 HACCP score'!$B$3:$B$7,0),MATCH('D-14 Ernst'!C$2,'P-07 HACCP score'!$C$2:$E$2,0))</f>
        <v>1.5</v>
      </c>
      <c r="AX439" s="6">
        <f>INDEX('P-07 HACCP score'!$C$3:$E$7,MATCH(H439,'P-07 HACCP score'!$B$3:$B$7,0),MATCH('D-14 Ernst'!D$2,'P-07 HACCP score'!$C$2:$E$2,0))</f>
        <v>1.5</v>
      </c>
      <c r="AY439" s="6">
        <f>INDEX('P-07 HACCP score'!$C$3:$E$7,MATCH(I439,'P-07 HACCP score'!$B$3:$B$7,0),MATCH('D-14 Ernst'!E$2,'P-07 HACCP score'!$C$2:$E$2,0))</f>
        <v>1.5</v>
      </c>
      <c r="AZ439" s="6">
        <f>INDEX('P-07 HACCP score'!$C$3:$E$7,MATCH(J439,'P-07 HACCP score'!$B$3:$B$7,0),MATCH('D-14 Ernst'!F$2,'P-07 HACCP score'!$C$2:$E$2,0))</f>
        <v>0</v>
      </c>
      <c r="BA439" s="6">
        <f>INDEX('P-07 HACCP score'!$C$3:$E$7,MATCH(K439,'P-07 HACCP score'!$B$3:$B$7,0),MATCH('D-14 Ernst'!G$2,'P-07 HACCP score'!$C$2:$E$2,0))</f>
        <v>0</v>
      </c>
      <c r="BB439" s="6">
        <f>INDEX('P-07 HACCP score'!$C$3:$E$7,MATCH(L439,'P-07 HACCP score'!$B$3:$B$7,0),MATCH('D-14 Ernst'!H$2,'P-07 HACCP score'!$C$2:$E$2,0))</f>
        <v>0</v>
      </c>
      <c r="BC439" s="6">
        <f>INDEX('P-07 HACCP score'!$C$3:$E$7,MATCH(M439,'P-07 HACCP score'!$B$3:$B$7,0),MATCH('D-14 Ernst'!I$2,'P-07 HACCP score'!$C$2:$E$2,0))</f>
        <v>9</v>
      </c>
      <c r="BD439" s="6">
        <f>INDEX('P-07 HACCP score'!$C$3:$E$7,MATCH(N439,'P-07 HACCP score'!$B$3:$B$7,0),MATCH('D-14 Ernst'!J$2,'P-07 HACCP score'!$C$2:$E$2,0))</f>
        <v>0</v>
      </c>
      <c r="BE439" s="6">
        <f>INDEX('P-07 HACCP score'!$C$3:$E$7,MATCH(O439,'P-07 HACCP score'!$B$3:$B$7,0),MATCH('D-14 Ernst'!K$2,'P-07 HACCP score'!$C$2:$E$2,0))</f>
        <v>0</v>
      </c>
      <c r="BF439" s="6">
        <f>INDEX('P-07 HACCP score'!$C$3:$E$7,MATCH(P439,'P-07 HACCP score'!$B$3:$B$7,0),MATCH('D-14 Ernst'!L$2,'P-07 HACCP score'!$C$2:$E$2,0))</f>
        <v>0</v>
      </c>
      <c r="BG439" s="6">
        <f>INDEX('P-07 HACCP score'!$C$3:$E$7,MATCH(Q439,'P-07 HACCP score'!$B$3:$B$7,0),MATCH('D-14 Ernst'!M$2,'P-07 HACCP score'!$C$2:$E$2,0))</f>
        <v>0</v>
      </c>
      <c r="BH439" s="6">
        <f>INDEX('P-07 HACCP score'!$C$3:$E$7,MATCH(R439,'P-07 HACCP score'!$B$3:$B$7,0),MATCH('D-14 Ernst'!N$2,'P-07 HACCP score'!$C$2:$E$2,0))</f>
        <v>0</v>
      </c>
      <c r="BI439" s="6">
        <f>INDEX('P-07 HACCP score'!$C$3:$E$7,MATCH(S439,'P-07 HACCP score'!$B$3:$B$7,0),MATCH('D-14 Ernst'!O$2,'P-07 HACCP score'!$C$2:$E$2,0))</f>
        <v>0</v>
      </c>
      <c r="BJ439" s="6">
        <f>INDEX('P-07 HACCP score'!$C$3:$E$7,MATCH(T439,'P-07 HACCP score'!$B$3:$B$7,0),MATCH('D-14 Ernst'!P$2,'P-07 HACCP score'!$C$2:$E$2,0))</f>
        <v>0</v>
      </c>
      <c r="BK439" s="6">
        <f>INDEX('P-07 HACCP score'!$C$3:$E$7,MATCH(U439,'P-07 HACCP score'!$B$3:$B$7,0),MATCH('D-14 Ernst'!Q$2,'P-07 HACCP score'!$C$2:$E$2,0))</f>
        <v>0</v>
      </c>
      <c r="BL439" s="6">
        <f>INDEX('P-07 HACCP score'!$C$3:$E$7,MATCH(V439,'P-07 HACCP score'!$B$3:$B$7,0),MATCH('D-14 Ernst'!R$2,'P-07 HACCP score'!$C$2:$E$2,0))</f>
        <v>0</v>
      </c>
      <c r="BM439" s="6">
        <f>INDEX('P-07 HACCP score'!$C$3:$E$7,MATCH(W439,'P-07 HACCP score'!$B$3:$B$7,0),MATCH('D-14 Ernst'!S$2,'P-07 HACCP score'!$C$2:$E$2,0))</f>
        <v>0</v>
      </c>
      <c r="BN439" s="6">
        <f>INDEX('P-07 HACCP score'!$C$3:$E$7,MATCH(X439,'P-07 HACCP score'!$B$3:$B$7,0),MATCH('D-14 Ernst'!T$2,'P-07 HACCP score'!$C$2:$E$2,0))</f>
        <v>0</v>
      </c>
      <c r="BO439" s="6">
        <f>INDEX('P-07 HACCP score'!$C$3:$E$7,MATCH(Y439,'P-07 HACCP score'!$B$3:$B$7,0),MATCH('D-14 Ernst'!U$2,'P-07 HACCP score'!$C$2:$E$2,0))</f>
        <v>0</v>
      </c>
      <c r="BP439" s="6">
        <f>INDEX('P-07 HACCP score'!$C$3:$E$7,MATCH(Z439,'P-07 HACCP score'!$B$3:$B$7,0),MATCH('D-14 Ernst'!V$2,'P-07 HACCP score'!$C$2:$E$2,0))</f>
        <v>0</v>
      </c>
      <c r="BQ439" s="6">
        <f>INDEX('P-07 HACCP score'!$C$3:$E$7,MATCH(AA439,'P-07 HACCP score'!$B$3:$B$7,0),MATCH('D-14 Ernst'!W$2,'P-07 HACCP score'!$C$2:$E$2,0))</f>
        <v>0</v>
      </c>
      <c r="BR439" s="6">
        <f>INDEX('P-07 HACCP score'!$C$3:$E$7,MATCH(AB439,'P-07 HACCP score'!$B$3:$B$7,0),MATCH('D-14 Ernst'!X$2,'P-07 HACCP score'!$C$2:$E$2,0))</f>
        <v>0</v>
      </c>
      <c r="BS439" s="6">
        <f>INDEX('P-07 HACCP score'!$C$3:$E$7,MATCH(AC439,'P-07 HACCP score'!$B$3:$B$7,0),MATCH('D-14 Ernst'!Y$2,'P-07 HACCP score'!$C$2:$E$2,0))</f>
        <v>0</v>
      </c>
      <c r="BT439" s="6">
        <f>INDEX('P-07 HACCP score'!$C$3:$E$7,MATCH(AD439,'P-07 HACCP score'!$B$3:$B$7,0),MATCH('D-14 Ernst'!Z$2,'P-07 HACCP score'!$C$2:$E$2,0))</f>
        <v>0</v>
      </c>
      <c r="BU439" s="6">
        <f>INDEX('P-07 HACCP score'!$C$3:$E$7,MATCH(AE439,'P-07 HACCP score'!$B$3:$B$7,0),MATCH('D-14 Ernst'!AA$2,'P-07 HACCP score'!$C$2:$E$2,0))</f>
        <v>0</v>
      </c>
      <c r="BV439" s="6">
        <f>INDEX('P-07 HACCP score'!$C$3:$E$7,MATCH(AF439,'P-07 HACCP score'!$B$3:$B$7,0),MATCH('D-14 Ernst'!AB$2,'P-07 HACCP score'!$C$2:$E$2,0))</f>
        <v>0</v>
      </c>
      <c r="BW439" s="6">
        <f>INDEX('P-07 HACCP score'!$C$3:$E$7,MATCH(AG439,'P-07 HACCP score'!$B$3:$B$7,0),MATCH('D-14 Ernst'!AC$2,'P-07 HACCP score'!$C$2:$E$2,0))</f>
        <v>0</v>
      </c>
      <c r="BX439" s="6">
        <f>INDEX('P-07 HACCP score'!$C$3:$E$7,MATCH(AH439,'P-07 HACCP score'!$B$3:$B$7,0),MATCH('D-14 Ernst'!AD$2,'P-07 HACCP score'!$C$2:$E$2,0))</f>
        <v>0</v>
      </c>
    </row>
    <row r="440" spans="1:76" x14ac:dyDescent="0.45">
      <c r="A440" s="87">
        <v>51905</v>
      </c>
      <c r="B440" s="40" t="s">
        <v>662</v>
      </c>
      <c r="C440" s="6" t="s">
        <v>637</v>
      </c>
      <c r="D440" s="21">
        <v>4</v>
      </c>
      <c r="E440" s="22" t="s">
        <v>32</v>
      </c>
      <c r="F440" s="22"/>
      <c r="G440" s="22"/>
      <c r="H440" s="25"/>
      <c r="I440" s="25"/>
      <c r="J440" s="25"/>
      <c r="K440" s="25"/>
      <c r="L440" s="25"/>
      <c r="M440" s="22"/>
      <c r="N440" s="22"/>
      <c r="O440" s="26"/>
      <c r="P440" s="26"/>
      <c r="Q440" s="42" t="s">
        <v>43</v>
      </c>
      <c r="R440" s="22"/>
      <c r="S440" s="42" t="s">
        <v>32</v>
      </c>
      <c r="T440" s="22" t="s">
        <v>726</v>
      </c>
      <c r="U440" s="22"/>
      <c r="V440" s="22"/>
      <c r="W440" s="22" t="s">
        <v>35</v>
      </c>
      <c r="X440" s="22"/>
      <c r="Y440" s="22"/>
      <c r="Z440" s="22"/>
      <c r="AA440" s="22"/>
      <c r="AB440" s="22"/>
      <c r="AC440" s="22"/>
      <c r="AD440" s="22"/>
      <c r="AE440" s="22"/>
      <c r="AF440" s="22"/>
      <c r="AG440" s="22"/>
      <c r="AH440" s="22"/>
      <c r="AI440" s="4">
        <f>COUNTIF(AU440:AW440,5)+COUNTIF(BC440:BD440,5)+COUNTIF(BG440:BX440,5)+COUNTIF(AU440:AW440,9)+COUNTIF(BC440:BD440,9)+COUNTIF(BG440:BX440,9)</f>
        <v>0</v>
      </c>
      <c r="AJ440" s="4">
        <f>COUNTIF(AU440:AW440,15)+COUNTIF(BC440:BD440,15)+COUNTIF(BG440:BX440,15)+COUNTIF(AU440:AW440,25)+COUNTIF(BC440:BD440,25)+COUNTIF(BG440:BX440,25)</f>
        <v>2</v>
      </c>
      <c r="AK440" s="4" t="str">
        <f>IF(AJ440&gt;=1,"HOOG",IF(AI440&gt;=2,"MIDDEN","LAAG"))</f>
        <v>HOOG</v>
      </c>
      <c r="AL440" s="4" t="str">
        <f>IF(AND(AJ440=1,OR(G440="H",X440="H"),TEXT(D440,0)&lt;&gt;"4"),"J","N" )</f>
        <v>N</v>
      </c>
      <c r="AM440" s="4" t="s">
        <v>34</v>
      </c>
      <c r="AN440" s="80" t="str">
        <f>IF(OR(AM440="J",AL440="J"),"MIDDEN",AK440)</f>
        <v>HOOG</v>
      </c>
      <c r="AO440" s="4" t="s">
        <v>35</v>
      </c>
      <c r="AP440" s="4" t="s">
        <v>36</v>
      </c>
      <c r="AQ440" s="4" t="s">
        <v>34</v>
      </c>
      <c r="AR440" s="4" t="str">
        <f>IF(AND(AO440="H",AP440="K"),"J",IF(OR(AND(AO440="L",AP440="K",AQ440="J"),AND(AO440="H",AP440="G",AQ440="J")),"J","N"))</f>
        <v>N</v>
      </c>
      <c r="AS440" s="4" t="s">
        <v>34</v>
      </c>
      <c r="AT440" s="4" t="str">
        <f>IF(AR440="N",AN440,IF(AN440="LAAG","MIDDEN","HOOG"))</f>
        <v>HOOG</v>
      </c>
      <c r="AU440" s="6">
        <f>INDEX('P-07 HACCP score'!$C$3:$E$7,MATCH(E440,'P-07 HACCP score'!$B$3:$B$7,0),MATCH('D-14 Ernst'!A$2,'P-07 HACCP score'!$C$2:$E$2,0))</f>
        <v>3</v>
      </c>
      <c r="AV440" s="6">
        <f>INDEX('P-07 HACCP score'!$C$3:$E$7,MATCH(F440,'P-07 HACCP score'!$B$3:$B$7,0),MATCH('D-14 Ernst'!B$2,'P-07 HACCP score'!$C$2:$E$2,0))</f>
        <v>0</v>
      </c>
      <c r="AW440" s="6">
        <f>INDEX('P-07 HACCP score'!$C$3:$E$7,MATCH(G440,'P-07 HACCP score'!$B$3:$B$7,0),MATCH('D-14 Ernst'!C$2,'P-07 HACCP score'!$C$2:$E$2,0))</f>
        <v>0</v>
      </c>
      <c r="AX440" s="6">
        <f>INDEX('P-07 HACCP score'!$C$3:$E$7,MATCH(H440,'P-07 HACCP score'!$B$3:$B$7,0),MATCH('D-14 Ernst'!D$2,'P-07 HACCP score'!$C$2:$E$2,0))</f>
        <v>0</v>
      </c>
      <c r="AY440" s="6">
        <f>INDEX('P-07 HACCP score'!$C$3:$E$7,MATCH(I440,'P-07 HACCP score'!$B$3:$B$7,0),MATCH('D-14 Ernst'!E$2,'P-07 HACCP score'!$C$2:$E$2,0))</f>
        <v>0</v>
      </c>
      <c r="AZ440" s="6">
        <f>INDEX('P-07 HACCP score'!$C$3:$E$7,MATCH(J440,'P-07 HACCP score'!$B$3:$B$7,0),MATCH('D-14 Ernst'!F$2,'P-07 HACCP score'!$C$2:$E$2,0))</f>
        <v>0</v>
      </c>
      <c r="BA440" s="6">
        <f>INDEX('P-07 HACCP score'!$C$3:$E$7,MATCH(K440,'P-07 HACCP score'!$B$3:$B$7,0),MATCH('D-14 Ernst'!G$2,'P-07 HACCP score'!$C$2:$E$2,0))</f>
        <v>0</v>
      </c>
      <c r="BB440" s="6">
        <f>INDEX('P-07 HACCP score'!$C$3:$E$7,MATCH(L440,'P-07 HACCP score'!$B$3:$B$7,0),MATCH('D-14 Ernst'!H$2,'P-07 HACCP score'!$C$2:$E$2,0))</f>
        <v>0</v>
      </c>
      <c r="BC440" s="6">
        <f>INDEX('P-07 HACCP score'!$C$3:$E$7,MATCH(M440,'P-07 HACCP score'!$B$3:$B$7,0),MATCH('D-14 Ernst'!I$2,'P-07 HACCP score'!$C$2:$E$2,0))</f>
        <v>0</v>
      </c>
      <c r="BD440" s="6">
        <f>INDEX('P-07 HACCP score'!$C$3:$E$7,MATCH(N440,'P-07 HACCP score'!$B$3:$B$7,0),MATCH('D-14 Ernst'!J$2,'P-07 HACCP score'!$C$2:$E$2,0))</f>
        <v>0</v>
      </c>
      <c r="BE440" s="6">
        <f>INDEX('P-07 HACCP score'!$C$3:$E$7,MATCH(O440,'P-07 HACCP score'!$B$3:$B$7,0),MATCH('D-14 Ernst'!K$2,'P-07 HACCP score'!$C$2:$E$2,0))</f>
        <v>0</v>
      </c>
      <c r="BF440" s="6">
        <f>INDEX('P-07 HACCP score'!$C$3:$E$7,MATCH(P440,'P-07 HACCP score'!$B$3:$B$7,0),MATCH('D-14 Ernst'!L$2,'P-07 HACCP score'!$C$2:$E$2,0))</f>
        <v>0</v>
      </c>
      <c r="BG440" s="6">
        <f>INDEX('P-07 HACCP score'!$C$3:$E$7,MATCH(Q440,'P-07 HACCP score'!$B$3:$B$7,0),MATCH('D-14 Ernst'!M$2,'P-07 HACCP score'!$C$2:$E$2,0))</f>
        <v>15</v>
      </c>
      <c r="BH440" s="6">
        <f>INDEX('P-07 HACCP score'!$C$3:$E$7,MATCH(R440,'P-07 HACCP score'!$B$3:$B$7,0),MATCH('D-14 Ernst'!N$2,'P-07 HACCP score'!$C$2:$E$2,0))</f>
        <v>0</v>
      </c>
      <c r="BI440" s="6">
        <f>INDEX('P-07 HACCP score'!$C$3:$E$7,MATCH(S440,'P-07 HACCP score'!$B$3:$B$7,0),MATCH('D-14 Ernst'!O$2,'P-07 HACCP score'!$C$2:$E$2,0))</f>
        <v>3</v>
      </c>
      <c r="BJ440" s="6">
        <f>INDEX('P-07 HACCP score'!$C$3:$E$7,MATCH(T440,'P-07 HACCP score'!$B$3:$B$7,0),MATCH('D-14 Ernst'!P$2,'P-07 HACCP score'!$C$2:$E$2,0))</f>
        <v>1.5</v>
      </c>
      <c r="BK440" s="6">
        <f>INDEX('P-07 HACCP score'!$C$3:$E$7,MATCH(U440,'P-07 HACCP score'!$B$3:$B$7,0),MATCH('D-14 Ernst'!Q$2,'P-07 HACCP score'!$C$2:$E$2,0))</f>
        <v>0</v>
      </c>
      <c r="BL440" s="6">
        <f>INDEX('P-07 HACCP score'!$C$3:$E$7,MATCH(V440,'P-07 HACCP score'!$B$3:$B$7,0),MATCH('D-14 Ernst'!R$2,'P-07 HACCP score'!$C$2:$E$2,0))</f>
        <v>0</v>
      </c>
      <c r="BM440" s="6">
        <f>INDEX('P-07 HACCP score'!$C$3:$E$7,MATCH(W440,'P-07 HACCP score'!$B$3:$B$7,0),MATCH('D-14 Ernst'!S$2,'P-07 HACCP score'!$C$2:$E$2,0))</f>
        <v>25</v>
      </c>
      <c r="BN440" s="6">
        <f>INDEX('P-07 HACCP score'!$C$3:$E$7,MATCH(X440,'P-07 HACCP score'!$B$3:$B$7,0),MATCH('D-14 Ernst'!T$2,'P-07 HACCP score'!$C$2:$E$2,0))</f>
        <v>0</v>
      </c>
      <c r="BO440" s="6">
        <f>INDEX('P-07 HACCP score'!$C$3:$E$7,MATCH(Y440,'P-07 HACCP score'!$B$3:$B$7,0),MATCH('D-14 Ernst'!U$2,'P-07 HACCP score'!$C$2:$E$2,0))</f>
        <v>0</v>
      </c>
      <c r="BP440" s="6">
        <f>INDEX('P-07 HACCP score'!$C$3:$E$7,MATCH(Z440,'P-07 HACCP score'!$B$3:$B$7,0),MATCH('D-14 Ernst'!V$2,'P-07 HACCP score'!$C$2:$E$2,0))</f>
        <v>0</v>
      </c>
      <c r="BQ440" s="6">
        <f>INDEX('P-07 HACCP score'!$C$3:$E$7,MATCH(AA440,'P-07 HACCP score'!$B$3:$B$7,0),MATCH('D-14 Ernst'!W$2,'P-07 HACCP score'!$C$2:$E$2,0))</f>
        <v>0</v>
      </c>
      <c r="BR440" s="6">
        <f>INDEX('P-07 HACCP score'!$C$3:$E$7,MATCH(AB440,'P-07 HACCP score'!$B$3:$B$7,0),MATCH('D-14 Ernst'!X$2,'P-07 HACCP score'!$C$2:$E$2,0))</f>
        <v>0</v>
      </c>
      <c r="BS440" s="6">
        <f>INDEX('P-07 HACCP score'!$C$3:$E$7,MATCH(AC440,'P-07 HACCP score'!$B$3:$B$7,0),MATCH('D-14 Ernst'!Y$2,'P-07 HACCP score'!$C$2:$E$2,0))</f>
        <v>0</v>
      </c>
      <c r="BT440" s="6">
        <f>INDEX('P-07 HACCP score'!$C$3:$E$7,MATCH(AD440,'P-07 HACCP score'!$B$3:$B$7,0),MATCH('D-14 Ernst'!Z$2,'P-07 HACCP score'!$C$2:$E$2,0))</f>
        <v>0</v>
      </c>
      <c r="BU440" s="6">
        <f>INDEX('P-07 HACCP score'!$C$3:$E$7,MATCH(AE440,'P-07 HACCP score'!$B$3:$B$7,0),MATCH('D-14 Ernst'!AA$2,'P-07 HACCP score'!$C$2:$E$2,0))</f>
        <v>0</v>
      </c>
      <c r="BV440" s="6">
        <f>INDEX('P-07 HACCP score'!$C$3:$E$7,MATCH(AF440,'P-07 HACCP score'!$B$3:$B$7,0),MATCH('D-14 Ernst'!AB$2,'P-07 HACCP score'!$C$2:$E$2,0))</f>
        <v>0</v>
      </c>
      <c r="BW440" s="6">
        <f>INDEX('P-07 HACCP score'!$C$3:$E$7,MATCH(AG440,'P-07 HACCP score'!$B$3:$B$7,0),MATCH('D-14 Ernst'!AC$2,'P-07 HACCP score'!$C$2:$E$2,0))</f>
        <v>0</v>
      </c>
      <c r="BX440" s="6">
        <f>INDEX('P-07 HACCP score'!$C$3:$E$7,MATCH(AH440,'P-07 HACCP score'!$B$3:$B$7,0),MATCH('D-14 Ernst'!AD$2,'P-07 HACCP score'!$C$2:$E$2,0))</f>
        <v>0</v>
      </c>
    </row>
    <row r="441" spans="1:76" x14ac:dyDescent="0.45">
      <c r="A441" s="47">
        <v>30360</v>
      </c>
      <c r="B441" s="6" t="s">
        <v>398</v>
      </c>
      <c r="C441" s="6" t="s">
        <v>147</v>
      </c>
      <c r="D441" s="21" t="s">
        <v>60</v>
      </c>
      <c r="E441" s="22"/>
      <c r="F441" s="22"/>
      <c r="G441" s="22"/>
      <c r="H441" s="25"/>
      <c r="I441" s="25"/>
      <c r="J441" s="25"/>
      <c r="K441" s="25"/>
      <c r="L441" s="25"/>
      <c r="M441" s="22"/>
      <c r="N441" s="22"/>
      <c r="O441" s="26"/>
      <c r="P441" s="26"/>
      <c r="Q441" s="22"/>
      <c r="R441" s="22"/>
      <c r="S441" s="22"/>
      <c r="T441" s="22"/>
      <c r="U441" s="22"/>
      <c r="V441" s="22"/>
      <c r="W441" s="22"/>
      <c r="X441" s="22"/>
      <c r="Y441" s="22"/>
      <c r="Z441" s="22"/>
      <c r="AA441" s="22"/>
      <c r="AB441" s="22"/>
      <c r="AC441" s="22"/>
      <c r="AD441" s="22"/>
      <c r="AE441" s="22"/>
      <c r="AF441" s="22"/>
      <c r="AG441" s="22"/>
      <c r="AH441" s="22"/>
      <c r="AI441" s="4">
        <f>COUNTIF(AU441:AW441,5)+COUNTIF(BC441:BD441,5)+COUNTIF(BG441:BX441,5)+COUNTIF(AU441:AW441,9)+COUNTIF(BC441:BD441,9)+COUNTIF(BG441:BX441,9)</f>
        <v>0</v>
      </c>
      <c r="AJ441" s="4">
        <f>COUNTIF(AU441:AW441,15)+COUNTIF(BC441:BD441,15)+COUNTIF(BG441:BX441,15)+COUNTIF(AU441:AW441,25)+COUNTIF(BC441:BD441,25)+COUNTIF(BG441:BX441,25)</f>
        <v>0</v>
      </c>
      <c r="AK441" s="4" t="str">
        <f>IF(AJ441&gt;=1,"HOOG",IF(AI441&gt;=2,"MIDDEN","LAAG"))</f>
        <v>LAAG</v>
      </c>
      <c r="AL441" s="4" t="str">
        <f>IF(AND(AJ441=1,OR(G441="H",X441="H"),TEXT(D441,0)&lt;&gt;"4"),"J","N" )</f>
        <v>N</v>
      </c>
      <c r="AM441" s="4" t="s">
        <v>34</v>
      </c>
      <c r="AN441" s="80" t="str">
        <f>IF(OR(AM441="J",AL441="J"),"MIDDEN",AK441)</f>
        <v>LAAG</v>
      </c>
      <c r="AO441" s="4" t="s">
        <v>32</v>
      </c>
      <c r="AP441" s="4" t="s">
        <v>36</v>
      </c>
      <c r="AQ441" s="4" t="s">
        <v>34</v>
      </c>
      <c r="AR441" s="4" t="str">
        <f>IF(AND(AO441="H",AP441="K"),"J",IF(OR(AND(AO441="L",AP441="K",AQ441="J"),AND(AO441="H",AP441="G",AQ441="J")),"J","N"))</f>
        <v>N</v>
      </c>
      <c r="AS441" s="4" t="s">
        <v>34</v>
      </c>
      <c r="AT441" s="4" t="str">
        <f>IF(AR441="N",AN441,IF(AN441="LAAG","MIDDEN","HOOG"))</f>
        <v>LAAG</v>
      </c>
      <c r="AU441" s="6">
        <f>INDEX('P-07 HACCP score'!$C$3:$E$7,MATCH(E441,'P-07 HACCP score'!$B$3:$B$7,0),MATCH('D-14 Ernst'!A$2,'P-07 HACCP score'!$C$2:$E$2,0))</f>
        <v>0</v>
      </c>
      <c r="AV441" s="6">
        <f>INDEX('P-07 HACCP score'!$C$3:$E$7,MATCH(F441,'P-07 HACCP score'!$B$3:$B$7,0),MATCH('D-14 Ernst'!B$2,'P-07 HACCP score'!$C$2:$E$2,0))</f>
        <v>0</v>
      </c>
      <c r="AW441" s="6">
        <f>INDEX('P-07 HACCP score'!$C$3:$E$7,MATCH(G441,'P-07 HACCP score'!$B$3:$B$7,0),MATCH('D-14 Ernst'!C$2,'P-07 HACCP score'!$C$2:$E$2,0))</f>
        <v>0</v>
      </c>
      <c r="AX441" s="6">
        <f>INDEX('P-07 HACCP score'!$C$3:$E$7,MATCH(H441,'P-07 HACCP score'!$B$3:$B$7,0),MATCH('D-14 Ernst'!D$2,'P-07 HACCP score'!$C$2:$E$2,0))</f>
        <v>0</v>
      </c>
      <c r="AY441" s="6">
        <f>INDEX('P-07 HACCP score'!$C$3:$E$7,MATCH(I441,'P-07 HACCP score'!$B$3:$B$7,0),MATCH('D-14 Ernst'!E$2,'P-07 HACCP score'!$C$2:$E$2,0))</f>
        <v>0</v>
      </c>
      <c r="AZ441" s="6">
        <f>INDEX('P-07 HACCP score'!$C$3:$E$7,MATCH(J441,'P-07 HACCP score'!$B$3:$B$7,0),MATCH('D-14 Ernst'!F$2,'P-07 HACCP score'!$C$2:$E$2,0))</f>
        <v>0</v>
      </c>
      <c r="BA441" s="6">
        <f>INDEX('P-07 HACCP score'!$C$3:$E$7,MATCH(K441,'P-07 HACCP score'!$B$3:$B$7,0),MATCH('D-14 Ernst'!G$2,'P-07 HACCP score'!$C$2:$E$2,0))</f>
        <v>0</v>
      </c>
      <c r="BB441" s="6">
        <f>INDEX('P-07 HACCP score'!$C$3:$E$7,MATCH(L441,'P-07 HACCP score'!$B$3:$B$7,0),MATCH('D-14 Ernst'!H$2,'P-07 HACCP score'!$C$2:$E$2,0))</f>
        <v>0</v>
      </c>
      <c r="BC441" s="6">
        <f>INDEX('P-07 HACCP score'!$C$3:$E$7,MATCH(M441,'P-07 HACCP score'!$B$3:$B$7,0),MATCH('D-14 Ernst'!I$2,'P-07 HACCP score'!$C$2:$E$2,0))</f>
        <v>0</v>
      </c>
      <c r="BD441" s="6">
        <f>INDEX('P-07 HACCP score'!$C$3:$E$7,MATCH(N441,'P-07 HACCP score'!$B$3:$B$7,0),MATCH('D-14 Ernst'!J$2,'P-07 HACCP score'!$C$2:$E$2,0))</f>
        <v>0</v>
      </c>
      <c r="BE441" s="6">
        <f>INDEX('P-07 HACCP score'!$C$3:$E$7,MATCH(O441,'P-07 HACCP score'!$B$3:$B$7,0),MATCH('D-14 Ernst'!K$2,'P-07 HACCP score'!$C$2:$E$2,0))</f>
        <v>0</v>
      </c>
      <c r="BF441" s="6">
        <f>INDEX('P-07 HACCP score'!$C$3:$E$7,MATCH(P441,'P-07 HACCP score'!$B$3:$B$7,0),MATCH('D-14 Ernst'!L$2,'P-07 HACCP score'!$C$2:$E$2,0))</f>
        <v>0</v>
      </c>
      <c r="BG441" s="6">
        <f>INDEX('P-07 HACCP score'!$C$3:$E$7,MATCH(Q441,'P-07 HACCP score'!$B$3:$B$7,0),MATCH('D-14 Ernst'!M$2,'P-07 HACCP score'!$C$2:$E$2,0))</f>
        <v>0</v>
      </c>
      <c r="BH441" s="6">
        <f>INDEX('P-07 HACCP score'!$C$3:$E$7,MATCH(R441,'P-07 HACCP score'!$B$3:$B$7,0),MATCH('D-14 Ernst'!N$2,'P-07 HACCP score'!$C$2:$E$2,0))</f>
        <v>0</v>
      </c>
      <c r="BI441" s="6">
        <f>INDEX('P-07 HACCP score'!$C$3:$E$7,MATCH(S441,'P-07 HACCP score'!$B$3:$B$7,0),MATCH('D-14 Ernst'!O$2,'P-07 HACCP score'!$C$2:$E$2,0))</f>
        <v>0</v>
      </c>
      <c r="BJ441" s="6">
        <f>INDEX('P-07 HACCP score'!$C$3:$E$7,MATCH(T441,'P-07 HACCP score'!$B$3:$B$7,0),MATCH('D-14 Ernst'!P$2,'P-07 HACCP score'!$C$2:$E$2,0))</f>
        <v>0</v>
      </c>
      <c r="BK441" s="6">
        <f>INDEX('P-07 HACCP score'!$C$3:$E$7,MATCH(U441,'P-07 HACCP score'!$B$3:$B$7,0),MATCH('D-14 Ernst'!Q$2,'P-07 HACCP score'!$C$2:$E$2,0))</f>
        <v>0</v>
      </c>
      <c r="BL441" s="6">
        <f>INDEX('P-07 HACCP score'!$C$3:$E$7,MATCH(V441,'P-07 HACCP score'!$B$3:$B$7,0),MATCH('D-14 Ernst'!R$2,'P-07 HACCP score'!$C$2:$E$2,0))</f>
        <v>0</v>
      </c>
      <c r="BM441" s="6">
        <f>INDEX('P-07 HACCP score'!$C$3:$E$7,MATCH(W441,'P-07 HACCP score'!$B$3:$B$7,0),MATCH('D-14 Ernst'!S$2,'P-07 HACCP score'!$C$2:$E$2,0))</f>
        <v>0</v>
      </c>
      <c r="BN441" s="6">
        <f>INDEX('P-07 HACCP score'!$C$3:$E$7,MATCH(X441,'P-07 HACCP score'!$B$3:$B$7,0),MATCH('D-14 Ernst'!T$2,'P-07 HACCP score'!$C$2:$E$2,0))</f>
        <v>0</v>
      </c>
      <c r="BO441" s="6">
        <f>INDEX('P-07 HACCP score'!$C$3:$E$7,MATCH(Y441,'P-07 HACCP score'!$B$3:$B$7,0),MATCH('D-14 Ernst'!U$2,'P-07 HACCP score'!$C$2:$E$2,0))</f>
        <v>0</v>
      </c>
      <c r="BP441" s="6">
        <f>INDEX('P-07 HACCP score'!$C$3:$E$7,MATCH(Z441,'P-07 HACCP score'!$B$3:$B$7,0),MATCH('D-14 Ernst'!V$2,'P-07 HACCP score'!$C$2:$E$2,0))</f>
        <v>0</v>
      </c>
      <c r="BQ441" s="6">
        <f>INDEX('P-07 HACCP score'!$C$3:$E$7,MATCH(AA441,'P-07 HACCP score'!$B$3:$B$7,0),MATCH('D-14 Ernst'!W$2,'P-07 HACCP score'!$C$2:$E$2,0))</f>
        <v>0</v>
      </c>
      <c r="BR441" s="6">
        <f>INDEX('P-07 HACCP score'!$C$3:$E$7,MATCH(AB441,'P-07 HACCP score'!$B$3:$B$7,0),MATCH('D-14 Ernst'!X$2,'P-07 HACCP score'!$C$2:$E$2,0))</f>
        <v>0</v>
      </c>
      <c r="BS441" s="6">
        <f>INDEX('P-07 HACCP score'!$C$3:$E$7,MATCH(AC441,'P-07 HACCP score'!$B$3:$B$7,0),MATCH('D-14 Ernst'!Y$2,'P-07 HACCP score'!$C$2:$E$2,0))</f>
        <v>0</v>
      </c>
      <c r="BT441" s="6">
        <f>INDEX('P-07 HACCP score'!$C$3:$E$7,MATCH(AD441,'P-07 HACCP score'!$B$3:$B$7,0),MATCH('D-14 Ernst'!Z$2,'P-07 HACCP score'!$C$2:$E$2,0))</f>
        <v>0</v>
      </c>
      <c r="BU441" s="6">
        <f>INDEX('P-07 HACCP score'!$C$3:$E$7,MATCH(AE441,'P-07 HACCP score'!$B$3:$B$7,0),MATCH('D-14 Ernst'!AA$2,'P-07 HACCP score'!$C$2:$E$2,0))</f>
        <v>0</v>
      </c>
      <c r="BV441" s="6">
        <f>INDEX('P-07 HACCP score'!$C$3:$E$7,MATCH(AF441,'P-07 HACCP score'!$B$3:$B$7,0),MATCH('D-14 Ernst'!AB$2,'P-07 HACCP score'!$C$2:$E$2,0))</f>
        <v>0</v>
      </c>
      <c r="BW441" s="6">
        <f>INDEX('P-07 HACCP score'!$C$3:$E$7,MATCH(AG441,'P-07 HACCP score'!$B$3:$B$7,0),MATCH('D-14 Ernst'!AC$2,'P-07 HACCP score'!$C$2:$E$2,0))</f>
        <v>0</v>
      </c>
      <c r="BX441" s="6">
        <f>INDEX('P-07 HACCP score'!$C$3:$E$7,MATCH(AH441,'P-07 HACCP score'!$B$3:$B$7,0),MATCH('D-14 Ernst'!AD$2,'P-07 HACCP score'!$C$2:$E$2,0))</f>
        <v>0</v>
      </c>
    </row>
    <row r="442" spans="1:76" x14ac:dyDescent="0.45">
      <c r="A442" s="97">
        <v>52780</v>
      </c>
      <c r="B442" s="93" t="s">
        <v>683</v>
      </c>
      <c r="C442" s="40" t="s">
        <v>633</v>
      </c>
      <c r="D442" s="21" t="s">
        <v>60</v>
      </c>
      <c r="E442" s="22"/>
      <c r="F442" s="22"/>
      <c r="G442" s="22"/>
      <c r="H442" s="25"/>
      <c r="I442" s="25"/>
      <c r="J442" s="25"/>
      <c r="K442" s="25"/>
      <c r="L442" s="25"/>
      <c r="M442" s="22"/>
      <c r="N442" s="22" t="s">
        <v>43</v>
      </c>
      <c r="O442" s="26" t="s">
        <v>43</v>
      </c>
      <c r="P442" s="26" t="s">
        <v>43</v>
      </c>
      <c r="Q442" s="22" t="s">
        <v>32</v>
      </c>
      <c r="R442" s="22"/>
      <c r="S442" s="22"/>
      <c r="T442" s="22"/>
      <c r="U442" s="22"/>
      <c r="V442" s="22"/>
      <c r="W442" s="22"/>
      <c r="X442" s="22"/>
      <c r="Y442" s="22"/>
      <c r="Z442" s="22"/>
      <c r="AA442" s="22"/>
      <c r="AB442" s="22"/>
      <c r="AC442" s="22"/>
      <c r="AD442" s="22"/>
      <c r="AE442" s="22"/>
      <c r="AF442" s="22"/>
      <c r="AG442" s="22"/>
      <c r="AH442" s="22"/>
      <c r="AI442" s="4">
        <f>COUNTIF(AU442:AW442,5)+COUNTIF(BC442:BD442,5)+COUNTIF(BG442:BX442,5)+COUNTIF(AU442:AW442,9)+COUNTIF(BC442:BD442,9)+COUNTIF(BG442:BX442,9)</f>
        <v>2</v>
      </c>
      <c r="AJ442" s="4">
        <f>COUNTIF(AU442:AW442,15)+COUNTIF(BC442:BD442,15)+COUNTIF(BG442:BX442,15)+COUNTIF(AU442:AW442,25)+COUNTIF(BC442:BD442,25)+COUNTIF(BG442:BX442,25)</f>
        <v>0</v>
      </c>
      <c r="AK442" s="4" t="str">
        <f>IF(AJ442&gt;=1,"HOOG",IF(AI442&gt;=2,"MIDDEN","LAAG"))</f>
        <v>MIDDEN</v>
      </c>
      <c r="AL442" s="4" t="str">
        <f>IF(AND(AJ442=1,OR(G442="H",X442="H"),TEXT(D442,0)&lt;&gt;"4"),"J","N" )</f>
        <v>N</v>
      </c>
      <c r="AM442" s="4" t="s">
        <v>34</v>
      </c>
      <c r="AN442" s="80" t="str">
        <f>IF(OR(AM442="J",AL442="J"),"MIDDEN",AK442)</f>
        <v>MIDDEN</v>
      </c>
      <c r="AO442" s="4" t="s">
        <v>32</v>
      </c>
      <c r="AP442" s="4" t="s">
        <v>36</v>
      </c>
      <c r="AQ442" s="4" t="s">
        <v>34</v>
      </c>
      <c r="AR442" s="4" t="str">
        <f>IF(AND(AO442="H",AP442="K"),"J",IF(OR(AND(AO442="L",AP442="K",AQ442="J"),AND(AO442="H",AP442="G",AQ442="J")),"J","N"))</f>
        <v>N</v>
      </c>
      <c r="AS442" s="4" t="s">
        <v>34</v>
      </c>
      <c r="AT442" s="4" t="str">
        <f>IF(AR442="N",AN442,IF(AN442="LAAG","MIDDEN","HOOG"))</f>
        <v>MIDDEN</v>
      </c>
      <c r="AU442" s="6">
        <f>INDEX('P-07 HACCP score'!$C$3:$E$7,MATCH(E442,'P-07 HACCP score'!$B$3:$B$7,0),MATCH('D-14 Ernst'!A$2,'P-07 HACCP score'!$C$2:$E$2,0))</f>
        <v>0</v>
      </c>
      <c r="AV442" s="6">
        <f>INDEX('P-07 HACCP score'!$C$3:$E$7,MATCH(F442,'P-07 HACCP score'!$B$3:$B$7,0),MATCH('D-14 Ernst'!B$2,'P-07 HACCP score'!$C$2:$E$2,0))</f>
        <v>0</v>
      </c>
      <c r="AW442" s="6">
        <f>INDEX('P-07 HACCP score'!$C$3:$E$7,MATCH(G442,'P-07 HACCP score'!$B$3:$B$7,0),MATCH('D-14 Ernst'!C$2,'P-07 HACCP score'!$C$2:$E$2,0))</f>
        <v>0</v>
      </c>
      <c r="AX442" s="6">
        <f>INDEX('P-07 HACCP score'!$C$3:$E$7,MATCH(H442,'P-07 HACCP score'!$B$3:$B$7,0),MATCH('D-14 Ernst'!D$2,'P-07 HACCP score'!$C$2:$E$2,0))</f>
        <v>0</v>
      </c>
      <c r="AY442" s="6">
        <f>INDEX('P-07 HACCP score'!$C$3:$E$7,MATCH(I442,'P-07 HACCP score'!$B$3:$B$7,0),MATCH('D-14 Ernst'!E$2,'P-07 HACCP score'!$C$2:$E$2,0))</f>
        <v>0</v>
      </c>
      <c r="AZ442" s="6">
        <f>INDEX('P-07 HACCP score'!$C$3:$E$7,MATCH(J442,'P-07 HACCP score'!$B$3:$B$7,0),MATCH('D-14 Ernst'!F$2,'P-07 HACCP score'!$C$2:$E$2,0))</f>
        <v>0</v>
      </c>
      <c r="BA442" s="6">
        <f>INDEX('P-07 HACCP score'!$C$3:$E$7,MATCH(K442,'P-07 HACCP score'!$B$3:$B$7,0),MATCH('D-14 Ernst'!G$2,'P-07 HACCP score'!$C$2:$E$2,0))</f>
        <v>0</v>
      </c>
      <c r="BB442" s="6">
        <f>INDEX('P-07 HACCP score'!$C$3:$E$7,MATCH(L442,'P-07 HACCP score'!$B$3:$B$7,0),MATCH('D-14 Ernst'!H$2,'P-07 HACCP score'!$C$2:$E$2,0))</f>
        <v>0</v>
      </c>
      <c r="BC442" s="6">
        <f>INDEX('P-07 HACCP score'!$C$3:$E$7,MATCH(M442,'P-07 HACCP score'!$B$3:$B$7,0),MATCH('D-14 Ernst'!I$2,'P-07 HACCP score'!$C$2:$E$2,0))</f>
        <v>0</v>
      </c>
      <c r="BD442" s="6">
        <f>INDEX('P-07 HACCP score'!$C$3:$E$7,MATCH(N442,'P-07 HACCP score'!$B$3:$B$7,0),MATCH('D-14 Ernst'!J$2,'P-07 HACCP score'!$C$2:$E$2,0))</f>
        <v>9</v>
      </c>
      <c r="BE442" s="6">
        <f>INDEX('P-07 HACCP score'!$C$3:$E$7,MATCH(O442,'P-07 HACCP score'!$B$3:$B$7,0),MATCH('D-14 Ernst'!K$2,'P-07 HACCP score'!$C$2:$E$2,0))</f>
        <v>9</v>
      </c>
      <c r="BF442" s="6">
        <f>INDEX('P-07 HACCP score'!$C$3:$E$7,MATCH(P442,'P-07 HACCP score'!$B$3:$B$7,0),MATCH('D-14 Ernst'!L$2,'P-07 HACCP score'!$C$2:$E$2,0))</f>
        <v>9</v>
      </c>
      <c r="BG442" s="6">
        <f>INDEX('P-07 HACCP score'!$C$3:$E$7,MATCH(Q442,'P-07 HACCP score'!$B$3:$B$7,0),MATCH('D-14 Ernst'!M$2,'P-07 HACCP score'!$C$2:$E$2,0))</f>
        <v>5</v>
      </c>
      <c r="BH442" s="6">
        <f>INDEX('P-07 HACCP score'!$C$3:$E$7,MATCH(R442,'P-07 HACCP score'!$B$3:$B$7,0),MATCH('D-14 Ernst'!N$2,'P-07 HACCP score'!$C$2:$E$2,0))</f>
        <v>0</v>
      </c>
      <c r="BI442" s="6">
        <f>INDEX('P-07 HACCP score'!$C$3:$E$7,MATCH(S442,'P-07 HACCP score'!$B$3:$B$7,0),MATCH('D-14 Ernst'!O$2,'P-07 HACCP score'!$C$2:$E$2,0))</f>
        <v>0</v>
      </c>
      <c r="BJ442" s="6">
        <f>INDEX('P-07 HACCP score'!$C$3:$E$7,MATCH(T442,'P-07 HACCP score'!$B$3:$B$7,0),MATCH('D-14 Ernst'!P$2,'P-07 HACCP score'!$C$2:$E$2,0))</f>
        <v>0</v>
      </c>
      <c r="BK442" s="6">
        <f>INDEX('P-07 HACCP score'!$C$3:$E$7,MATCH(U442,'P-07 HACCP score'!$B$3:$B$7,0),MATCH('D-14 Ernst'!Q$2,'P-07 HACCP score'!$C$2:$E$2,0))</f>
        <v>0</v>
      </c>
      <c r="BL442" s="6">
        <f>INDEX('P-07 HACCP score'!$C$3:$E$7,MATCH(V442,'P-07 HACCP score'!$B$3:$B$7,0),MATCH('D-14 Ernst'!R$2,'P-07 HACCP score'!$C$2:$E$2,0))</f>
        <v>0</v>
      </c>
      <c r="BM442" s="6">
        <f>INDEX('P-07 HACCP score'!$C$3:$E$7,MATCH(W442,'P-07 HACCP score'!$B$3:$B$7,0),MATCH('D-14 Ernst'!S$2,'P-07 HACCP score'!$C$2:$E$2,0))</f>
        <v>0</v>
      </c>
      <c r="BN442" s="6">
        <f>INDEX('P-07 HACCP score'!$C$3:$E$7,MATCH(X442,'P-07 HACCP score'!$B$3:$B$7,0),MATCH('D-14 Ernst'!T$2,'P-07 HACCP score'!$C$2:$E$2,0))</f>
        <v>0</v>
      </c>
      <c r="BO442" s="6">
        <f>INDEX('P-07 HACCP score'!$C$3:$E$7,MATCH(Y442,'P-07 HACCP score'!$B$3:$B$7,0),MATCH('D-14 Ernst'!U$2,'P-07 HACCP score'!$C$2:$E$2,0))</f>
        <v>0</v>
      </c>
      <c r="BP442" s="6">
        <f>INDEX('P-07 HACCP score'!$C$3:$E$7,MATCH(Z442,'P-07 HACCP score'!$B$3:$B$7,0),MATCH('D-14 Ernst'!V$2,'P-07 HACCP score'!$C$2:$E$2,0))</f>
        <v>0</v>
      </c>
      <c r="BQ442" s="6">
        <f>INDEX('P-07 HACCP score'!$C$3:$E$7,MATCH(AA442,'P-07 HACCP score'!$B$3:$B$7,0),MATCH('D-14 Ernst'!W$2,'P-07 HACCP score'!$C$2:$E$2,0))</f>
        <v>0</v>
      </c>
      <c r="BR442" s="6">
        <f>INDEX('P-07 HACCP score'!$C$3:$E$7,MATCH(AB442,'P-07 HACCP score'!$B$3:$B$7,0),MATCH('D-14 Ernst'!X$2,'P-07 HACCP score'!$C$2:$E$2,0))</f>
        <v>0</v>
      </c>
      <c r="BS442" s="6">
        <f>INDEX('P-07 HACCP score'!$C$3:$E$7,MATCH(AC442,'P-07 HACCP score'!$B$3:$B$7,0),MATCH('D-14 Ernst'!Y$2,'P-07 HACCP score'!$C$2:$E$2,0))</f>
        <v>0</v>
      </c>
      <c r="BT442" s="6">
        <f>INDEX('P-07 HACCP score'!$C$3:$E$7,MATCH(AD442,'P-07 HACCP score'!$B$3:$B$7,0),MATCH('D-14 Ernst'!Z$2,'P-07 HACCP score'!$C$2:$E$2,0))</f>
        <v>0</v>
      </c>
      <c r="BU442" s="6">
        <f>INDEX('P-07 HACCP score'!$C$3:$E$7,MATCH(AE442,'P-07 HACCP score'!$B$3:$B$7,0),MATCH('D-14 Ernst'!AA$2,'P-07 HACCP score'!$C$2:$E$2,0))</f>
        <v>0</v>
      </c>
      <c r="BV442" s="6">
        <f>INDEX('P-07 HACCP score'!$C$3:$E$7,MATCH(AF442,'P-07 HACCP score'!$B$3:$B$7,0),MATCH('D-14 Ernst'!AB$2,'P-07 HACCP score'!$C$2:$E$2,0))</f>
        <v>0</v>
      </c>
      <c r="BW442" s="6">
        <f>INDEX('P-07 HACCP score'!$C$3:$E$7,MATCH(AG442,'P-07 HACCP score'!$B$3:$B$7,0),MATCH('D-14 Ernst'!AC$2,'P-07 HACCP score'!$C$2:$E$2,0))</f>
        <v>0</v>
      </c>
      <c r="BX442" s="6">
        <f>INDEX('P-07 HACCP score'!$C$3:$E$7,MATCH(AH442,'P-07 HACCP score'!$B$3:$B$7,0),MATCH('D-14 Ernst'!AD$2,'P-07 HACCP score'!$C$2:$E$2,0))</f>
        <v>0</v>
      </c>
    </row>
    <row r="443" spans="1:76" x14ac:dyDescent="0.45">
      <c r="A443" s="47">
        <v>30860</v>
      </c>
      <c r="B443" s="6" t="s">
        <v>399</v>
      </c>
      <c r="C443" s="6" t="s">
        <v>123</v>
      </c>
      <c r="D443" s="21" t="s">
        <v>60</v>
      </c>
      <c r="E443" s="22"/>
      <c r="F443" s="22"/>
      <c r="G443" s="22"/>
      <c r="H443" s="25"/>
      <c r="I443" s="25"/>
      <c r="J443" s="25"/>
      <c r="K443" s="25"/>
      <c r="L443" s="25"/>
      <c r="M443" s="22"/>
      <c r="N443" s="22"/>
      <c r="O443" s="26"/>
      <c r="P443" s="26"/>
      <c r="Q443" s="22"/>
      <c r="R443" s="22"/>
      <c r="S443" s="22"/>
      <c r="T443" s="22"/>
      <c r="U443" s="22"/>
      <c r="V443" s="22"/>
      <c r="W443" s="22"/>
      <c r="X443" s="22"/>
      <c r="Y443" s="22"/>
      <c r="Z443" s="22"/>
      <c r="AA443" s="22"/>
      <c r="AB443" s="22"/>
      <c r="AC443" s="22"/>
      <c r="AD443" s="22"/>
      <c r="AE443" s="22"/>
      <c r="AF443" s="22"/>
      <c r="AG443" s="22"/>
      <c r="AH443" s="22"/>
      <c r="AI443" s="4">
        <f>COUNTIF(AU443:AW443,5)+COUNTIF(BC443:BD443,5)+COUNTIF(BG443:BX443,5)+COUNTIF(AU443:AW443,9)+COUNTIF(BC443:BD443,9)+COUNTIF(BG443:BX443,9)</f>
        <v>0</v>
      </c>
      <c r="AJ443" s="4">
        <f>COUNTIF(AU443:AW443,15)+COUNTIF(BC443:BD443,15)+COUNTIF(BG443:BX443,15)+COUNTIF(AU443:AW443,25)+COUNTIF(BC443:BD443,25)+COUNTIF(BG443:BX443,25)</f>
        <v>0</v>
      </c>
      <c r="AK443" s="4" t="str">
        <f>IF(AJ443&gt;=1,"HOOG",IF(AI443&gt;=2,"MIDDEN","LAAG"))</f>
        <v>LAAG</v>
      </c>
      <c r="AL443" s="4" t="str">
        <f>IF(AND(AJ443=1,OR(G443="H",X443="H"),TEXT(D443,0)&lt;&gt;"4"),"J","N" )</f>
        <v>N</v>
      </c>
      <c r="AM443" s="4" t="s">
        <v>34</v>
      </c>
      <c r="AN443" s="80" t="str">
        <f>IF(OR(AM443="J",AL443="J"),"MIDDEN",AK443)</f>
        <v>LAAG</v>
      </c>
      <c r="AO443" s="4" t="s">
        <v>32</v>
      </c>
      <c r="AP443" s="4" t="s">
        <v>36</v>
      </c>
      <c r="AQ443" s="4" t="s">
        <v>34</v>
      </c>
      <c r="AR443" s="4" t="str">
        <f>IF(AND(AO443="H",AP443="K"),"J",IF(OR(AND(AO443="L",AP443="K",AQ443="J"),AND(AO443="H",AP443="G",AQ443="J")),"J","N"))</f>
        <v>N</v>
      </c>
      <c r="AS443" s="4" t="s">
        <v>34</v>
      </c>
      <c r="AT443" s="4" t="str">
        <f>IF(AR443="N",AN443,IF(AN443="LAAG","MIDDEN","HOOG"))</f>
        <v>LAAG</v>
      </c>
      <c r="AU443" s="6">
        <f>INDEX('P-07 HACCP score'!$C$3:$E$7,MATCH(E443,'P-07 HACCP score'!$B$3:$B$7,0),MATCH('D-14 Ernst'!A$2,'P-07 HACCP score'!$C$2:$E$2,0))</f>
        <v>0</v>
      </c>
      <c r="AV443" s="6">
        <f>INDEX('P-07 HACCP score'!$C$3:$E$7,MATCH(F443,'P-07 HACCP score'!$B$3:$B$7,0),MATCH('D-14 Ernst'!B$2,'P-07 HACCP score'!$C$2:$E$2,0))</f>
        <v>0</v>
      </c>
      <c r="AW443" s="6">
        <f>INDEX('P-07 HACCP score'!$C$3:$E$7,MATCH(G443,'P-07 HACCP score'!$B$3:$B$7,0),MATCH('D-14 Ernst'!C$2,'P-07 HACCP score'!$C$2:$E$2,0))</f>
        <v>0</v>
      </c>
      <c r="AX443" s="6">
        <f>INDEX('P-07 HACCP score'!$C$3:$E$7,MATCH(H443,'P-07 HACCP score'!$B$3:$B$7,0),MATCH('D-14 Ernst'!D$2,'P-07 HACCP score'!$C$2:$E$2,0))</f>
        <v>0</v>
      </c>
      <c r="AY443" s="6">
        <f>INDEX('P-07 HACCP score'!$C$3:$E$7,MATCH(I443,'P-07 HACCP score'!$B$3:$B$7,0),MATCH('D-14 Ernst'!E$2,'P-07 HACCP score'!$C$2:$E$2,0))</f>
        <v>0</v>
      </c>
      <c r="AZ443" s="6">
        <f>INDEX('P-07 HACCP score'!$C$3:$E$7,MATCH(J443,'P-07 HACCP score'!$B$3:$B$7,0),MATCH('D-14 Ernst'!F$2,'P-07 HACCP score'!$C$2:$E$2,0))</f>
        <v>0</v>
      </c>
      <c r="BA443" s="6">
        <f>INDEX('P-07 HACCP score'!$C$3:$E$7,MATCH(K443,'P-07 HACCP score'!$B$3:$B$7,0),MATCH('D-14 Ernst'!G$2,'P-07 HACCP score'!$C$2:$E$2,0))</f>
        <v>0</v>
      </c>
      <c r="BB443" s="6">
        <f>INDEX('P-07 HACCP score'!$C$3:$E$7,MATCH(L443,'P-07 HACCP score'!$B$3:$B$7,0),MATCH('D-14 Ernst'!H$2,'P-07 HACCP score'!$C$2:$E$2,0))</f>
        <v>0</v>
      </c>
      <c r="BC443" s="6">
        <f>INDEX('P-07 HACCP score'!$C$3:$E$7,MATCH(M443,'P-07 HACCP score'!$B$3:$B$7,0),MATCH('D-14 Ernst'!I$2,'P-07 HACCP score'!$C$2:$E$2,0))</f>
        <v>0</v>
      </c>
      <c r="BD443" s="6">
        <f>INDEX('P-07 HACCP score'!$C$3:$E$7,MATCH(N443,'P-07 HACCP score'!$B$3:$B$7,0),MATCH('D-14 Ernst'!J$2,'P-07 HACCP score'!$C$2:$E$2,0))</f>
        <v>0</v>
      </c>
      <c r="BE443" s="6">
        <f>INDEX('P-07 HACCP score'!$C$3:$E$7,MATCH(O443,'P-07 HACCP score'!$B$3:$B$7,0),MATCH('D-14 Ernst'!K$2,'P-07 HACCP score'!$C$2:$E$2,0))</f>
        <v>0</v>
      </c>
      <c r="BF443" s="6">
        <f>INDEX('P-07 HACCP score'!$C$3:$E$7,MATCH(P443,'P-07 HACCP score'!$B$3:$B$7,0),MATCH('D-14 Ernst'!L$2,'P-07 HACCP score'!$C$2:$E$2,0))</f>
        <v>0</v>
      </c>
      <c r="BG443" s="6">
        <f>INDEX('P-07 HACCP score'!$C$3:$E$7,MATCH(Q443,'P-07 HACCP score'!$B$3:$B$7,0),MATCH('D-14 Ernst'!M$2,'P-07 HACCP score'!$C$2:$E$2,0))</f>
        <v>0</v>
      </c>
      <c r="BH443" s="6">
        <f>INDEX('P-07 HACCP score'!$C$3:$E$7,MATCH(R443,'P-07 HACCP score'!$B$3:$B$7,0),MATCH('D-14 Ernst'!N$2,'P-07 HACCP score'!$C$2:$E$2,0))</f>
        <v>0</v>
      </c>
      <c r="BI443" s="6">
        <f>INDEX('P-07 HACCP score'!$C$3:$E$7,MATCH(S443,'P-07 HACCP score'!$B$3:$B$7,0),MATCH('D-14 Ernst'!O$2,'P-07 HACCP score'!$C$2:$E$2,0))</f>
        <v>0</v>
      </c>
      <c r="BJ443" s="6">
        <f>INDEX('P-07 HACCP score'!$C$3:$E$7,MATCH(T443,'P-07 HACCP score'!$B$3:$B$7,0),MATCH('D-14 Ernst'!P$2,'P-07 HACCP score'!$C$2:$E$2,0))</f>
        <v>0</v>
      </c>
      <c r="BK443" s="6">
        <f>INDEX('P-07 HACCP score'!$C$3:$E$7,MATCH(U443,'P-07 HACCP score'!$B$3:$B$7,0),MATCH('D-14 Ernst'!Q$2,'P-07 HACCP score'!$C$2:$E$2,0))</f>
        <v>0</v>
      </c>
      <c r="BL443" s="6">
        <f>INDEX('P-07 HACCP score'!$C$3:$E$7,MATCH(V443,'P-07 HACCP score'!$B$3:$B$7,0),MATCH('D-14 Ernst'!R$2,'P-07 HACCP score'!$C$2:$E$2,0))</f>
        <v>0</v>
      </c>
      <c r="BM443" s="6">
        <f>INDEX('P-07 HACCP score'!$C$3:$E$7,MATCH(W443,'P-07 HACCP score'!$B$3:$B$7,0),MATCH('D-14 Ernst'!S$2,'P-07 HACCP score'!$C$2:$E$2,0))</f>
        <v>0</v>
      </c>
      <c r="BN443" s="6">
        <f>INDEX('P-07 HACCP score'!$C$3:$E$7,MATCH(X443,'P-07 HACCP score'!$B$3:$B$7,0),MATCH('D-14 Ernst'!T$2,'P-07 HACCP score'!$C$2:$E$2,0))</f>
        <v>0</v>
      </c>
      <c r="BO443" s="6">
        <f>INDEX('P-07 HACCP score'!$C$3:$E$7,MATCH(Y443,'P-07 HACCP score'!$B$3:$B$7,0),MATCH('D-14 Ernst'!U$2,'P-07 HACCP score'!$C$2:$E$2,0))</f>
        <v>0</v>
      </c>
      <c r="BP443" s="6">
        <f>INDEX('P-07 HACCP score'!$C$3:$E$7,MATCH(Z443,'P-07 HACCP score'!$B$3:$B$7,0),MATCH('D-14 Ernst'!V$2,'P-07 HACCP score'!$C$2:$E$2,0))</f>
        <v>0</v>
      </c>
      <c r="BQ443" s="6">
        <f>INDEX('P-07 HACCP score'!$C$3:$E$7,MATCH(AA443,'P-07 HACCP score'!$B$3:$B$7,0),MATCH('D-14 Ernst'!W$2,'P-07 HACCP score'!$C$2:$E$2,0))</f>
        <v>0</v>
      </c>
      <c r="BR443" s="6">
        <f>INDEX('P-07 HACCP score'!$C$3:$E$7,MATCH(AB443,'P-07 HACCP score'!$B$3:$B$7,0),MATCH('D-14 Ernst'!X$2,'P-07 HACCP score'!$C$2:$E$2,0))</f>
        <v>0</v>
      </c>
      <c r="BS443" s="6">
        <f>INDEX('P-07 HACCP score'!$C$3:$E$7,MATCH(AC443,'P-07 HACCP score'!$B$3:$B$7,0),MATCH('D-14 Ernst'!Y$2,'P-07 HACCP score'!$C$2:$E$2,0))</f>
        <v>0</v>
      </c>
      <c r="BT443" s="6">
        <f>INDEX('P-07 HACCP score'!$C$3:$E$7,MATCH(AD443,'P-07 HACCP score'!$B$3:$B$7,0),MATCH('D-14 Ernst'!Z$2,'P-07 HACCP score'!$C$2:$E$2,0))</f>
        <v>0</v>
      </c>
      <c r="BU443" s="6">
        <f>INDEX('P-07 HACCP score'!$C$3:$E$7,MATCH(AE443,'P-07 HACCP score'!$B$3:$B$7,0),MATCH('D-14 Ernst'!AA$2,'P-07 HACCP score'!$C$2:$E$2,0))</f>
        <v>0</v>
      </c>
      <c r="BV443" s="6">
        <f>INDEX('P-07 HACCP score'!$C$3:$E$7,MATCH(AF443,'P-07 HACCP score'!$B$3:$B$7,0),MATCH('D-14 Ernst'!AB$2,'P-07 HACCP score'!$C$2:$E$2,0))</f>
        <v>0</v>
      </c>
      <c r="BW443" s="6">
        <f>INDEX('P-07 HACCP score'!$C$3:$E$7,MATCH(AG443,'P-07 HACCP score'!$B$3:$B$7,0),MATCH('D-14 Ernst'!AC$2,'P-07 HACCP score'!$C$2:$E$2,0))</f>
        <v>0</v>
      </c>
      <c r="BX443" s="6">
        <f>INDEX('P-07 HACCP score'!$C$3:$E$7,MATCH(AH443,'P-07 HACCP score'!$B$3:$B$7,0),MATCH('D-14 Ernst'!AD$2,'P-07 HACCP score'!$C$2:$E$2,0))</f>
        <v>0</v>
      </c>
    </row>
    <row r="444" spans="1:76" x14ac:dyDescent="0.45">
      <c r="A444" s="47">
        <v>30100</v>
      </c>
      <c r="B444" s="6" t="s">
        <v>400</v>
      </c>
      <c r="C444" s="6" t="s">
        <v>250</v>
      </c>
      <c r="D444" s="21" t="s">
        <v>60</v>
      </c>
      <c r="E444" s="22"/>
      <c r="F444" s="22"/>
      <c r="G444" s="22"/>
      <c r="H444" s="25"/>
      <c r="I444" s="25"/>
      <c r="J444" s="25"/>
      <c r="K444" s="25"/>
      <c r="L444" s="25"/>
      <c r="M444" s="22"/>
      <c r="N444" s="22" t="s">
        <v>35</v>
      </c>
      <c r="O444" s="26" t="s">
        <v>35</v>
      </c>
      <c r="P444" s="26" t="s">
        <v>726</v>
      </c>
      <c r="Q444" s="22" t="s">
        <v>43</v>
      </c>
      <c r="R444" s="22"/>
      <c r="S444" s="22"/>
      <c r="T444" s="22"/>
      <c r="U444" s="22"/>
      <c r="V444" s="22"/>
      <c r="W444" s="22"/>
      <c r="X444" s="22"/>
      <c r="Y444" s="22"/>
      <c r="Z444" s="22"/>
      <c r="AA444" s="22"/>
      <c r="AB444" s="22"/>
      <c r="AC444" s="22"/>
      <c r="AD444" s="22"/>
      <c r="AE444" s="22"/>
      <c r="AF444" s="22"/>
      <c r="AG444" s="22"/>
      <c r="AH444" s="22"/>
      <c r="AI444" s="4">
        <f>COUNTIF(AU444:AW444,5)+COUNTIF(BC444:BD444,5)+COUNTIF(BG444:BX444,5)+COUNTIF(AU444:AW444,9)+COUNTIF(BC444:BD444,9)+COUNTIF(BG444:BX444,9)</f>
        <v>0</v>
      </c>
      <c r="AJ444" s="4">
        <f>COUNTIF(AU444:AW444,15)+COUNTIF(BC444:BD444,15)+COUNTIF(BG444:BX444,15)+COUNTIF(AU444:AW444,25)+COUNTIF(BC444:BD444,25)+COUNTIF(BG444:BX444,25)</f>
        <v>2</v>
      </c>
      <c r="AK444" s="4" t="str">
        <f>IF(AJ444&gt;=1,"HOOG",IF(AI444&gt;=2,"MIDDEN","LAAG"))</f>
        <v>HOOG</v>
      </c>
      <c r="AL444" s="4" t="str">
        <f>IF(AND(AJ444=1,OR(G444="H",X444="H"),TEXT(D444,0)&lt;&gt;"4"),"J","N" )</f>
        <v>N</v>
      </c>
      <c r="AM444" s="4" t="s">
        <v>34</v>
      </c>
      <c r="AN444" s="80" t="str">
        <f>IF(OR(AM444="J",AL444="J"),"MIDDEN",AK444)</f>
        <v>HOOG</v>
      </c>
      <c r="AO444" s="4" t="s">
        <v>32</v>
      </c>
      <c r="AP444" s="4" t="s">
        <v>36</v>
      </c>
      <c r="AQ444" s="4" t="s">
        <v>34</v>
      </c>
      <c r="AR444" s="4" t="str">
        <f>IF(AND(AO444="H",AP444="K"),"J",IF(OR(AND(AO444="L",AP444="K",AQ444="J"),AND(AO444="H",AP444="G",AQ444="J")),"J","N"))</f>
        <v>N</v>
      </c>
      <c r="AS444" s="4" t="s">
        <v>34</v>
      </c>
      <c r="AT444" s="4" t="str">
        <f>IF(AR444="N",AN444,IF(AN444="LAAG","MIDDEN","HOOG"))</f>
        <v>HOOG</v>
      </c>
      <c r="AU444" s="6">
        <f>INDEX('P-07 HACCP score'!$C$3:$E$7,MATCH(E444,'P-07 HACCP score'!$B$3:$B$7,0),MATCH('D-14 Ernst'!A$2,'P-07 HACCP score'!$C$2:$E$2,0))</f>
        <v>0</v>
      </c>
      <c r="AV444" s="6">
        <f>INDEX('P-07 HACCP score'!$C$3:$E$7,MATCH(F444,'P-07 HACCP score'!$B$3:$B$7,0),MATCH('D-14 Ernst'!B$2,'P-07 HACCP score'!$C$2:$E$2,0))</f>
        <v>0</v>
      </c>
      <c r="AW444" s="6">
        <f>INDEX('P-07 HACCP score'!$C$3:$E$7,MATCH(G444,'P-07 HACCP score'!$B$3:$B$7,0),MATCH('D-14 Ernst'!C$2,'P-07 HACCP score'!$C$2:$E$2,0))</f>
        <v>0</v>
      </c>
      <c r="AX444" s="6">
        <f>INDEX('P-07 HACCP score'!$C$3:$E$7,MATCH(H444,'P-07 HACCP score'!$B$3:$B$7,0),MATCH('D-14 Ernst'!D$2,'P-07 HACCP score'!$C$2:$E$2,0))</f>
        <v>0</v>
      </c>
      <c r="AY444" s="6">
        <f>INDEX('P-07 HACCP score'!$C$3:$E$7,MATCH(I444,'P-07 HACCP score'!$B$3:$B$7,0),MATCH('D-14 Ernst'!E$2,'P-07 HACCP score'!$C$2:$E$2,0))</f>
        <v>0</v>
      </c>
      <c r="AZ444" s="6">
        <f>INDEX('P-07 HACCP score'!$C$3:$E$7,MATCH(J444,'P-07 HACCP score'!$B$3:$B$7,0),MATCH('D-14 Ernst'!F$2,'P-07 HACCP score'!$C$2:$E$2,0))</f>
        <v>0</v>
      </c>
      <c r="BA444" s="6">
        <f>INDEX('P-07 HACCP score'!$C$3:$E$7,MATCH(K444,'P-07 HACCP score'!$B$3:$B$7,0),MATCH('D-14 Ernst'!G$2,'P-07 HACCP score'!$C$2:$E$2,0))</f>
        <v>0</v>
      </c>
      <c r="BB444" s="6">
        <f>INDEX('P-07 HACCP score'!$C$3:$E$7,MATCH(L444,'P-07 HACCP score'!$B$3:$B$7,0),MATCH('D-14 Ernst'!H$2,'P-07 HACCP score'!$C$2:$E$2,0))</f>
        <v>0</v>
      </c>
      <c r="BC444" s="6">
        <f>INDEX('P-07 HACCP score'!$C$3:$E$7,MATCH(M444,'P-07 HACCP score'!$B$3:$B$7,0),MATCH('D-14 Ernst'!I$2,'P-07 HACCP score'!$C$2:$E$2,0))</f>
        <v>0</v>
      </c>
      <c r="BD444" s="6">
        <f>INDEX('P-07 HACCP score'!$C$3:$E$7,MATCH(N444,'P-07 HACCP score'!$B$3:$B$7,0),MATCH('D-14 Ernst'!J$2,'P-07 HACCP score'!$C$2:$E$2,0))</f>
        <v>15</v>
      </c>
      <c r="BE444" s="6">
        <f>INDEX('P-07 HACCP score'!$C$3:$E$7,MATCH(O444,'P-07 HACCP score'!$B$3:$B$7,0),MATCH('D-14 Ernst'!K$2,'P-07 HACCP score'!$C$2:$E$2,0))</f>
        <v>15</v>
      </c>
      <c r="BF444" s="6">
        <f>INDEX('P-07 HACCP score'!$C$3:$E$7,MATCH(P444,'P-07 HACCP score'!$B$3:$B$7,0),MATCH('D-14 Ernst'!L$2,'P-07 HACCP score'!$C$2:$E$2,0))</f>
        <v>1.5</v>
      </c>
      <c r="BG444" s="6">
        <f>INDEX('P-07 HACCP score'!$C$3:$E$7,MATCH(Q444,'P-07 HACCP score'!$B$3:$B$7,0),MATCH('D-14 Ernst'!M$2,'P-07 HACCP score'!$C$2:$E$2,0))</f>
        <v>15</v>
      </c>
      <c r="BH444" s="6">
        <f>INDEX('P-07 HACCP score'!$C$3:$E$7,MATCH(R444,'P-07 HACCP score'!$B$3:$B$7,0),MATCH('D-14 Ernst'!N$2,'P-07 HACCP score'!$C$2:$E$2,0))</f>
        <v>0</v>
      </c>
      <c r="BI444" s="6">
        <f>INDEX('P-07 HACCP score'!$C$3:$E$7,MATCH(S444,'P-07 HACCP score'!$B$3:$B$7,0),MATCH('D-14 Ernst'!O$2,'P-07 HACCP score'!$C$2:$E$2,0))</f>
        <v>0</v>
      </c>
      <c r="BJ444" s="6">
        <f>INDEX('P-07 HACCP score'!$C$3:$E$7,MATCH(T444,'P-07 HACCP score'!$B$3:$B$7,0),MATCH('D-14 Ernst'!P$2,'P-07 HACCP score'!$C$2:$E$2,0))</f>
        <v>0</v>
      </c>
      <c r="BK444" s="6">
        <f>INDEX('P-07 HACCP score'!$C$3:$E$7,MATCH(U444,'P-07 HACCP score'!$B$3:$B$7,0),MATCH('D-14 Ernst'!Q$2,'P-07 HACCP score'!$C$2:$E$2,0))</f>
        <v>0</v>
      </c>
      <c r="BL444" s="6">
        <f>INDEX('P-07 HACCP score'!$C$3:$E$7,MATCH(V444,'P-07 HACCP score'!$B$3:$B$7,0),MATCH('D-14 Ernst'!R$2,'P-07 HACCP score'!$C$2:$E$2,0))</f>
        <v>0</v>
      </c>
      <c r="BM444" s="6">
        <f>INDEX('P-07 HACCP score'!$C$3:$E$7,MATCH(W444,'P-07 HACCP score'!$B$3:$B$7,0),MATCH('D-14 Ernst'!S$2,'P-07 HACCP score'!$C$2:$E$2,0))</f>
        <v>0</v>
      </c>
      <c r="BN444" s="6">
        <f>INDEX('P-07 HACCP score'!$C$3:$E$7,MATCH(X444,'P-07 HACCP score'!$B$3:$B$7,0),MATCH('D-14 Ernst'!T$2,'P-07 HACCP score'!$C$2:$E$2,0))</f>
        <v>0</v>
      </c>
      <c r="BO444" s="6">
        <f>INDEX('P-07 HACCP score'!$C$3:$E$7,MATCH(Y444,'P-07 HACCP score'!$B$3:$B$7,0),MATCH('D-14 Ernst'!U$2,'P-07 HACCP score'!$C$2:$E$2,0))</f>
        <v>0</v>
      </c>
      <c r="BP444" s="6">
        <f>INDEX('P-07 HACCP score'!$C$3:$E$7,MATCH(Z444,'P-07 HACCP score'!$B$3:$B$7,0),MATCH('D-14 Ernst'!V$2,'P-07 HACCP score'!$C$2:$E$2,0))</f>
        <v>0</v>
      </c>
      <c r="BQ444" s="6">
        <f>INDEX('P-07 HACCP score'!$C$3:$E$7,MATCH(AA444,'P-07 HACCP score'!$B$3:$B$7,0),MATCH('D-14 Ernst'!W$2,'P-07 HACCP score'!$C$2:$E$2,0))</f>
        <v>0</v>
      </c>
      <c r="BR444" s="6">
        <f>INDEX('P-07 HACCP score'!$C$3:$E$7,MATCH(AB444,'P-07 HACCP score'!$B$3:$B$7,0),MATCH('D-14 Ernst'!X$2,'P-07 HACCP score'!$C$2:$E$2,0))</f>
        <v>0</v>
      </c>
      <c r="BS444" s="6">
        <f>INDEX('P-07 HACCP score'!$C$3:$E$7,MATCH(AC444,'P-07 HACCP score'!$B$3:$B$7,0),MATCH('D-14 Ernst'!Y$2,'P-07 HACCP score'!$C$2:$E$2,0))</f>
        <v>0</v>
      </c>
      <c r="BT444" s="6">
        <f>INDEX('P-07 HACCP score'!$C$3:$E$7,MATCH(AD444,'P-07 HACCP score'!$B$3:$B$7,0),MATCH('D-14 Ernst'!Z$2,'P-07 HACCP score'!$C$2:$E$2,0))</f>
        <v>0</v>
      </c>
      <c r="BU444" s="6">
        <f>INDEX('P-07 HACCP score'!$C$3:$E$7,MATCH(AE444,'P-07 HACCP score'!$B$3:$B$7,0),MATCH('D-14 Ernst'!AA$2,'P-07 HACCP score'!$C$2:$E$2,0))</f>
        <v>0</v>
      </c>
      <c r="BV444" s="6">
        <f>INDEX('P-07 HACCP score'!$C$3:$E$7,MATCH(AF444,'P-07 HACCP score'!$B$3:$B$7,0),MATCH('D-14 Ernst'!AB$2,'P-07 HACCP score'!$C$2:$E$2,0))</f>
        <v>0</v>
      </c>
      <c r="BW444" s="6">
        <f>INDEX('P-07 HACCP score'!$C$3:$E$7,MATCH(AG444,'P-07 HACCP score'!$B$3:$B$7,0),MATCH('D-14 Ernst'!AC$2,'P-07 HACCP score'!$C$2:$E$2,0))</f>
        <v>0</v>
      </c>
      <c r="BX444" s="6">
        <f>INDEX('P-07 HACCP score'!$C$3:$E$7,MATCH(AH444,'P-07 HACCP score'!$B$3:$B$7,0),MATCH('D-14 Ernst'!AD$2,'P-07 HACCP score'!$C$2:$E$2,0))</f>
        <v>0</v>
      </c>
    </row>
    <row r="445" spans="1:76" x14ac:dyDescent="0.45">
      <c r="A445" s="84">
        <v>51210</v>
      </c>
      <c r="B445" s="40" t="s">
        <v>401</v>
      </c>
      <c r="C445" s="40" t="s">
        <v>639</v>
      </c>
      <c r="D445" s="46" t="s">
        <v>114</v>
      </c>
      <c r="E445" s="24" t="s">
        <v>726</v>
      </c>
      <c r="F445" s="24" t="s">
        <v>32</v>
      </c>
      <c r="H445" s="25"/>
      <c r="I445" s="25"/>
      <c r="J445" s="25"/>
      <c r="K445" s="25"/>
      <c r="L445" s="25"/>
      <c r="X445" s="24" t="s">
        <v>32</v>
      </c>
      <c r="AI445" s="33">
        <f>COUNTIF(AU445:AW445,5)+COUNTIF(BC445:BD445,5)+COUNTIF(BG445:BX445,5)+COUNTIF(AU445:AW445,9)+COUNTIF(BC445:BD445,9)+COUNTIF(BG445:BX445,9)</f>
        <v>1</v>
      </c>
      <c r="AJ445" s="33">
        <f>COUNTIF(AU445:AW445,15)+COUNTIF(BC445:BD445,15)+COUNTIF(BG445:BX445,15)+COUNTIF(AU445:AW445,25)+COUNTIF(BC445:BD445,25)+COUNTIF(BG445:BX445,25)</f>
        <v>0</v>
      </c>
      <c r="AK445" s="33" t="str">
        <f>IF(AJ445&gt;=1,"HOOG",IF(AI445&gt;=2,"MIDDEN","LAAG"))</f>
        <v>LAAG</v>
      </c>
      <c r="AL445" s="33" t="str">
        <f>IF(AND(AJ445=1,OR(G445="H",X445="H"),TEXT(D445,0)&lt;&gt;"4"),"J","N" )</f>
        <v>N</v>
      </c>
      <c r="AM445" s="33" t="s">
        <v>34</v>
      </c>
      <c r="AN445" s="85" t="str">
        <f>IF(OR(AM445="J",AL445="J"),"MIDDEN",AK445)</f>
        <v>LAAG</v>
      </c>
      <c r="AO445" s="33" t="s">
        <v>32</v>
      </c>
      <c r="AP445" s="33" t="s">
        <v>33</v>
      </c>
      <c r="AQ445" s="33" t="s">
        <v>34</v>
      </c>
      <c r="AR445" s="33" t="str">
        <f>IF(AND(AO445="H",AP445="K"),"J",IF(OR(AND(AO445="L",AP445="K",AQ445="J"),AND(AO445="H",AP445="G",AQ445="J")),"J","N"))</f>
        <v>N</v>
      </c>
      <c r="AS445" s="4" t="s">
        <v>34</v>
      </c>
      <c r="AT445" s="33" t="str">
        <f>IF(AR445="N",AN445,IF(AN445="LAAG","MIDDEN","HOOG"))</f>
        <v>LAAG</v>
      </c>
      <c r="AU445" s="40">
        <f>INDEX('P-07 HACCP score'!$C$3:$E$7,MATCH(E445,'P-07 HACCP score'!$B$3:$B$7,0),MATCH('D-14 Ernst'!A$2,'P-07 HACCP score'!$C$2:$E$2,0))</f>
        <v>1.5</v>
      </c>
      <c r="AV445" s="40">
        <f>INDEX('P-07 HACCP score'!$C$3:$E$7,MATCH(F445,'P-07 HACCP score'!$B$3:$B$7,0),MATCH('D-14 Ernst'!B$2,'P-07 HACCP score'!$C$2:$E$2,0))</f>
        <v>5</v>
      </c>
      <c r="AW445" s="40">
        <f>INDEX('P-07 HACCP score'!$C$3:$E$7,MATCH(G445,'P-07 HACCP score'!$B$3:$B$7,0),MATCH('D-14 Ernst'!C$2,'P-07 HACCP score'!$C$2:$E$2,0))</f>
        <v>0</v>
      </c>
      <c r="AX445" s="40">
        <f>INDEX('P-07 HACCP score'!$C$3:$E$7,MATCH(H445,'P-07 HACCP score'!$B$3:$B$7,0),MATCH('D-14 Ernst'!D$2,'P-07 HACCP score'!$C$2:$E$2,0))</f>
        <v>0</v>
      </c>
      <c r="AY445" s="40">
        <f>INDEX('P-07 HACCP score'!$C$3:$E$7,MATCH(I445,'P-07 HACCP score'!$B$3:$B$7,0),MATCH('D-14 Ernst'!E$2,'P-07 HACCP score'!$C$2:$E$2,0))</f>
        <v>0</v>
      </c>
      <c r="AZ445" s="40">
        <f>INDEX('P-07 HACCP score'!$C$3:$E$7,MATCH(J445,'P-07 HACCP score'!$B$3:$B$7,0),MATCH('D-14 Ernst'!F$2,'P-07 HACCP score'!$C$2:$E$2,0))</f>
        <v>0</v>
      </c>
      <c r="BA445" s="40">
        <f>INDEX('P-07 HACCP score'!$C$3:$E$7,MATCH(K445,'P-07 HACCP score'!$B$3:$B$7,0),MATCH('D-14 Ernst'!G$2,'P-07 HACCP score'!$C$2:$E$2,0))</f>
        <v>0</v>
      </c>
      <c r="BB445" s="40">
        <f>INDEX('P-07 HACCP score'!$C$3:$E$7,MATCH(L445,'P-07 HACCP score'!$B$3:$B$7,0),MATCH('D-14 Ernst'!H$2,'P-07 HACCP score'!$C$2:$E$2,0))</f>
        <v>0</v>
      </c>
      <c r="BC445" s="40">
        <f>INDEX('P-07 HACCP score'!$C$3:$E$7,MATCH(M445,'P-07 HACCP score'!$B$3:$B$7,0),MATCH('D-14 Ernst'!I$2,'P-07 HACCP score'!$C$2:$E$2,0))</f>
        <v>0</v>
      </c>
      <c r="BD445" s="40">
        <f>INDEX('P-07 HACCP score'!$C$3:$E$7,MATCH(N445,'P-07 HACCP score'!$B$3:$B$7,0),MATCH('D-14 Ernst'!J$2,'P-07 HACCP score'!$C$2:$E$2,0))</f>
        <v>0</v>
      </c>
      <c r="BE445" s="40">
        <f>INDEX('P-07 HACCP score'!$C$3:$E$7,MATCH(O445,'P-07 HACCP score'!$B$3:$B$7,0),MATCH('D-14 Ernst'!K$2,'P-07 HACCP score'!$C$2:$E$2,0))</f>
        <v>0</v>
      </c>
      <c r="BF445" s="40">
        <f>INDEX('P-07 HACCP score'!$C$3:$E$7,MATCH(P445,'P-07 HACCP score'!$B$3:$B$7,0),MATCH('D-14 Ernst'!L$2,'P-07 HACCP score'!$C$2:$E$2,0))</f>
        <v>0</v>
      </c>
      <c r="BG445" s="40">
        <f>INDEX('P-07 HACCP score'!$C$3:$E$7,MATCH(Q445,'P-07 HACCP score'!$B$3:$B$7,0),MATCH('D-14 Ernst'!M$2,'P-07 HACCP score'!$C$2:$E$2,0))</f>
        <v>0</v>
      </c>
      <c r="BH445" s="40">
        <f>INDEX('P-07 HACCP score'!$C$3:$E$7,MATCH(R445,'P-07 HACCP score'!$B$3:$B$7,0),MATCH('D-14 Ernst'!N$2,'P-07 HACCP score'!$C$2:$E$2,0))</f>
        <v>0</v>
      </c>
      <c r="BI445" s="40">
        <f>INDEX('P-07 HACCP score'!$C$3:$E$7,MATCH(S445,'P-07 HACCP score'!$B$3:$B$7,0),MATCH('D-14 Ernst'!O$2,'P-07 HACCP score'!$C$2:$E$2,0))</f>
        <v>0</v>
      </c>
      <c r="BJ445" s="40">
        <f>INDEX('P-07 HACCP score'!$C$3:$E$7,MATCH(T445,'P-07 HACCP score'!$B$3:$B$7,0),MATCH('D-14 Ernst'!P$2,'P-07 HACCP score'!$C$2:$E$2,0))</f>
        <v>0</v>
      </c>
      <c r="BK445" s="40">
        <f>INDEX('P-07 HACCP score'!$C$3:$E$7,MATCH(U445,'P-07 HACCP score'!$B$3:$B$7,0),MATCH('D-14 Ernst'!Q$2,'P-07 HACCP score'!$C$2:$E$2,0))</f>
        <v>0</v>
      </c>
      <c r="BL445" s="40">
        <f>INDEX('P-07 HACCP score'!$C$3:$E$7,MATCH(V445,'P-07 HACCP score'!$B$3:$B$7,0),MATCH('D-14 Ernst'!R$2,'P-07 HACCP score'!$C$2:$E$2,0))</f>
        <v>0</v>
      </c>
      <c r="BM445" s="40">
        <f>INDEX('P-07 HACCP score'!$C$3:$E$7,MATCH(W445,'P-07 HACCP score'!$B$3:$B$7,0),MATCH('D-14 Ernst'!S$2,'P-07 HACCP score'!$C$2:$E$2,0))</f>
        <v>0</v>
      </c>
      <c r="BN445" s="40">
        <f>INDEX('P-07 HACCP score'!$C$3:$E$7,MATCH(X445,'P-07 HACCP score'!$B$3:$B$7,0),MATCH('D-14 Ernst'!T$2,'P-07 HACCP score'!$C$2:$E$2,0))</f>
        <v>3</v>
      </c>
      <c r="BO445" s="40">
        <f>INDEX('P-07 HACCP score'!$C$3:$E$7,MATCH(Y445,'P-07 HACCP score'!$B$3:$B$7,0),MATCH('D-14 Ernst'!U$2,'P-07 HACCP score'!$C$2:$E$2,0))</f>
        <v>0</v>
      </c>
      <c r="BP445" s="40">
        <f>INDEX('P-07 HACCP score'!$C$3:$E$7,MATCH(Z445,'P-07 HACCP score'!$B$3:$B$7,0),MATCH('D-14 Ernst'!V$2,'P-07 HACCP score'!$C$2:$E$2,0))</f>
        <v>0</v>
      </c>
      <c r="BQ445" s="40">
        <f>INDEX('P-07 HACCP score'!$C$3:$E$7,MATCH(AA445,'P-07 HACCP score'!$B$3:$B$7,0),MATCH('D-14 Ernst'!W$2,'P-07 HACCP score'!$C$2:$E$2,0))</f>
        <v>0</v>
      </c>
      <c r="BR445" s="40">
        <f>INDEX('P-07 HACCP score'!$C$3:$E$7,MATCH(AB445,'P-07 HACCP score'!$B$3:$B$7,0),MATCH('D-14 Ernst'!X$2,'P-07 HACCP score'!$C$2:$E$2,0))</f>
        <v>0</v>
      </c>
      <c r="BS445" s="40">
        <f>INDEX('P-07 HACCP score'!$C$3:$E$7,MATCH(AC445,'P-07 HACCP score'!$B$3:$B$7,0),MATCH('D-14 Ernst'!Y$2,'P-07 HACCP score'!$C$2:$E$2,0))</f>
        <v>0</v>
      </c>
      <c r="BT445" s="40">
        <f>INDEX('P-07 HACCP score'!$C$3:$E$7,MATCH(AD445,'P-07 HACCP score'!$B$3:$B$7,0),MATCH('D-14 Ernst'!Z$2,'P-07 HACCP score'!$C$2:$E$2,0))</f>
        <v>0</v>
      </c>
      <c r="BU445" s="40">
        <f>INDEX('P-07 HACCP score'!$C$3:$E$7,MATCH(AE445,'P-07 HACCP score'!$B$3:$B$7,0),MATCH('D-14 Ernst'!AA$2,'P-07 HACCP score'!$C$2:$E$2,0))</f>
        <v>0</v>
      </c>
      <c r="BV445" s="40">
        <f>INDEX('P-07 HACCP score'!$C$3:$E$7,MATCH(AF445,'P-07 HACCP score'!$B$3:$B$7,0),MATCH('D-14 Ernst'!AB$2,'P-07 HACCP score'!$C$2:$E$2,0))</f>
        <v>0</v>
      </c>
      <c r="BW445" s="40">
        <f>INDEX('P-07 HACCP score'!$C$3:$E$7,MATCH(AG445,'P-07 HACCP score'!$B$3:$B$7,0),MATCH('D-14 Ernst'!AC$2,'P-07 HACCP score'!$C$2:$E$2,0))</f>
        <v>0</v>
      </c>
      <c r="BX445" s="40">
        <f>INDEX('P-07 HACCP score'!$C$3:$E$7,MATCH(AH445,'P-07 HACCP score'!$B$3:$B$7,0),MATCH('D-14 Ernst'!AD$2,'P-07 HACCP score'!$C$2:$E$2,0))</f>
        <v>0</v>
      </c>
    </row>
    <row r="446" spans="1:76" x14ac:dyDescent="0.45">
      <c r="A446" s="84">
        <v>51220</v>
      </c>
      <c r="B446" s="40" t="s">
        <v>403</v>
      </c>
      <c r="C446" s="40" t="s">
        <v>639</v>
      </c>
      <c r="D446" s="46" t="s">
        <v>114</v>
      </c>
      <c r="F446" s="24" t="s">
        <v>32</v>
      </c>
      <c r="H446" s="25"/>
      <c r="I446" s="25"/>
      <c r="J446" s="25"/>
      <c r="K446" s="25"/>
      <c r="L446" s="25"/>
      <c r="X446" s="24" t="s">
        <v>32</v>
      </c>
      <c r="AH446" s="24" t="s">
        <v>726</v>
      </c>
      <c r="AI446" s="33">
        <f>COUNTIF(AU446:AW446,5)+COUNTIF(BC446:BD446,5)+COUNTIF(BG446:BX446,5)+COUNTIF(AU446:AW446,9)+COUNTIF(BC446:BD446,9)+COUNTIF(BG446:BX446,9)</f>
        <v>1</v>
      </c>
      <c r="AJ446" s="33">
        <f>COUNTIF(AU446:AW446,15)+COUNTIF(BC446:BD446,15)+COUNTIF(BG446:BX446,15)+COUNTIF(AU446:AW446,25)+COUNTIF(BC446:BD446,25)+COUNTIF(BG446:BX446,25)</f>
        <v>0</v>
      </c>
      <c r="AK446" s="33" t="str">
        <f>IF(AJ446&gt;=1,"HOOG",IF(AI446&gt;=2,"MIDDEN","LAAG"))</f>
        <v>LAAG</v>
      </c>
      <c r="AL446" s="33" t="str">
        <f>IF(AND(AJ446=1,OR(G446="H",X446="H"),TEXT(D446,0)&lt;&gt;"4"),"J","N" )</f>
        <v>N</v>
      </c>
      <c r="AM446" s="33" t="s">
        <v>34</v>
      </c>
      <c r="AN446" s="85" t="str">
        <f>IF(OR(AM446="J",AL446="J"),"MIDDEN",AK446)</f>
        <v>LAAG</v>
      </c>
      <c r="AO446" s="33" t="s">
        <v>35</v>
      </c>
      <c r="AP446" s="33" t="s">
        <v>33</v>
      </c>
      <c r="AQ446" s="33" t="s">
        <v>34</v>
      </c>
      <c r="AR446" s="33" t="str">
        <f>IF(AND(AO446="H",AP446="K"),"J",IF(OR(AND(AO446="L",AP446="K",AQ446="J"),AND(AO446="H",AP446="G",AQ446="J")),"J","N"))</f>
        <v>J</v>
      </c>
      <c r="AS446" s="4" t="s">
        <v>112</v>
      </c>
      <c r="AT446" s="33" t="str">
        <f>IF(AR446="N",AN446,IF(AN446="LAAG","MIDDEN","HOOG"))</f>
        <v>MIDDEN</v>
      </c>
      <c r="AU446" s="40">
        <f>INDEX('P-07 HACCP score'!$C$3:$E$7,MATCH(E446,'P-07 HACCP score'!$B$3:$B$7,0),MATCH('D-14 Ernst'!A$2,'P-07 HACCP score'!$C$2:$E$2,0))</f>
        <v>0</v>
      </c>
      <c r="AV446" s="40">
        <f>INDEX('P-07 HACCP score'!$C$3:$E$7,MATCH(F446,'P-07 HACCP score'!$B$3:$B$7,0),MATCH('D-14 Ernst'!B$2,'P-07 HACCP score'!$C$2:$E$2,0))</f>
        <v>5</v>
      </c>
      <c r="AW446" s="40">
        <f>INDEX('P-07 HACCP score'!$C$3:$E$7,MATCH(G446,'P-07 HACCP score'!$B$3:$B$7,0),MATCH('D-14 Ernst'!C$2,'P-07 HACCP score'!$C$2:$E$2,0))</f>
        <v>0</v>
      </c>
      <c r="AX446" s="40">
        <f>INDEX('P-07 HACCP score'!$C$3:$E$7,MATCH(H446,'P-07 HACCP score'!$B$3:$B$7,0),MATCH('D-14 Ernst'!D$2,'P-07 HACCP score'!$C$2:$E$2,0))</f>
        <v>0</v>
      </c>
      <c r="AY446" s="40">
        <f>INDEX('P-07 HACCP score'!$C$3:$E$7,MATCH(I446,'P-07 HACCP score'!$B$3:$B$7,0),MATCH('D-14 Ernst'!E$2,'P-07 HACCP score'!$C$2:$E$2,0))</f>
        <v>0</v>
      </c>
      <c r="AZ446" s="40">
        <f>INDEX('P-07 HACCP score'!$C$3:$E$7,MATCH(J446,'P-07 HACCP score'!$B$3:$B$7,0),MATCH('D-14 Ernst'!F$2,'P-07 HACCP score'!$C$2:$E$2,0))</f>
        <v>0</v>
      </c>
      <c r="BA446" s="40">
        <f>INDEX('P-07 HACCP score'!$C$3:$E$7,MATCH(K446,'P-07 HACCP score'!$B$3:$B$7,0),MATCH('D-14 Ernst'!G$2,'P-07 HACCP score'!$C$2:$E$2,0))</f>
        <v>0</v>
      </c>
      <c r="BB446" s="40">
        <f>INDEX('P-07 HACCP score'!$C$3:$E$7,MATCH(L446,'P-07 HACCP score'!$B$3:$B$7,0),MATCH('D-14 Ernst'!H$2,'P-07 HACCP score'!$C$2:$E$2,0))</f>
        <v>0</v>
      </c>
      <c r="BC446" s="40">
        <f>INDEX('P-07 HACCP score'!$C$3:$E$7,MATCH(M446,'P-07 HACCP score'!$B$3:$B$7,0),MATCH('D-14 Ernst'!I$2,'P-07 HACCP score'!$C$2:$E$2,0))</f>
        <v>0</v>
      </c>
      <c r="BD446" s="40">
        <f>INDEX('P-07 HACCP score'!$C$3:$E$7,MATCH(N446,'P-07 HACCP score'!$B$3:$B$7,0),MATCH('D-14 Ernst'!J$2,'P-07 HACCP score'!$C$2:$E$2,0))</f>
        <v>0</v>
      </c>
      <c r="BE446" s="40">
        <f>INDEX('P-07 HACCP score'!$C$3:$E$7,MATCH(O446,'P-07 HACCP score'!$B$3:$B$7,0),MATCH('D-14 Ernst'!K$2,'P-07 HACCP score'!$C$2:$E$2,0))</f>
        <v>0</v>
      </c>
      <c r="BF446" s="40">
        <f>INDEX('P-07 HACCP score'!$C$3:$E$7,MATCH(P446,'P-07 HACCP score'!$B$3:$B$7,0),MATCH('D-14 Ernst'!L$2,'P-07 HACCP score'!$C$2:$E$2,0))</f>
        <v>0</v>
      </c>
      <c r="BG446" s="40">
        <f>INDEX('P-07 HACCP score'!$C$3:$E$7,MATCH(Q446,'P-07 HACCP score'!$B$3:$B$7,0),MATCH('D-14 Ernst'!M$2,'P-07 HACCP score'!$C$2:$E$2,0))</f>
        <v>0</v>
      </c>
      <c r="BH446" s="40">
        <f>INDEX('P-07 HACCP score'!$C$3:$E$7,MATCH(R446,'P-07 HACCP score'!$B$3:$B$7,0),MATCH('D-14 Ernst'!N$2,'P-07 HACCP score'!$C$2:$E$2,0))</f>
        <v>0</v>
      </c>
      <c r="BI446" s="40">
        <f>INDEX('P-07 HACCP score'!$C$3:$E$7,MATCH(S446,'P-07 HACCP score'!$B$3:$B$7,0),MATCH('D-14 Ernst'!O$2,'P-07 HACCP score'!$C$2:$E$2,0))</f>
        <v>0</v>
      </c>
      <c r="BJ446" s="40">
        <f>INDEX('P-07 HACCP score'!$C$3:$E$7,MATCH(T446,'P-07 HACCP score'!$B$3:$B$7,0),MATCH('D-14 Ernst'!P$2,'P-07 HACCP score'!$C$2:$E$2,0))</f>
        <v>0</v>
      </c>
      <c r="BK446" s="40">
        <f>INDEX('P-07 HACCP score'!$C$3:$E$7,MATCH(U446,'P-07 HACCP score'!$B$3:$B$7,0),MATCH('D-14 Ernst'!Q$2,'P-07 HACCP score'!$C$2:$E$2,0))</f>
        <v>0</v>
      </c>
      <c r="BL446" s="40">
        <f>INDEX('P-07 HACCP score'!$C$3:$E$7,MATCH(V446,'P-07 HACCP score'!$B$3:$B$7,0),MATCH('D-14 Ernst'!R$2,'P-07 HACCP score'!$C$2:$E$2,0))</f>
        <v>0</v>
      </c>
      <c r="BM446" s="40">
        <f>INDEX('P-07 HACCP score'!$C$3:$E$7,MATCH(W446,'P-07 HACCP score'!$B$3:$B$7,0),MATCH('D-14 Ernst'!S$2,'P-07 HACCP score'!$C$2:$E$2,0))</f>
        <v>0</v>
      </c>
      <c r="BN446" s="40">
        <f>INDEX('P-07 HACCP score'!$C$3:$E$7,MATCH(X446,'P-07 HACCP score'!$B$3:$B$7,0),MATCH('D-14 Ernst'!T$2,'P-07 HACCP score'!$C$2:$E$2,0))</f>
        <v>3</v>
      </c>
      <c r="BO446" s="40">
        <f>INDEX('P-07 HACCP score'!$C$3:$E$7,MATCH(Y446,'P-07 HACCP score'!$B$3:$B$7,0),MATCH('D-14 Ernst'!U$2,'P-07 HACCP score'!$C$2:$E$2,0))</f>
        <v>0</v>
      </c>
      <c r="BP446" s="40">
        <f>INDEX('P-07 HACCP score'!$C$3:$E$7,MATCH(Z446,'P-07 HACCP score'!$B$3:$B$7,0),MATCH('D-14 Ernst'!V$2,'P-07 HACCP score'!$C$2:$E$2,0))</f>
        <v>0</v>
      </c>
      <c r="BQ446" s="40">
        <f>INDEX('P-07 HACCP score'!$C$3:$E$7,MATCH(AA446,'P-07 HACCP score'!$B$3:$B$7,0),MATCH('D-14 Ernst'!W$2,'P-07 HACCP score'!$C$2:$E$2,0))</f>
        <v>0</v>
      </c>
      <c r="BR446" s="40">
        <f>INDEX('P-07 HACCP score'!$C$3:$E$7,MATCH(AB446,'P-07 HACCP score'!$B$3:$B$7,0),MATCH('D-14 Ernst'!X$2,'P-07 HACCP score'!$C$2:$E$2,0))</f>
        <v>0</v>
      </c>
      <c r="BS446" s="40">
        <f>INDEX('P-07 HACCP score'!$C$3:$E$7,MATCH(AC446,'P-07 HACCP score'!$B$3:$B$7,0),MATCH('D-14 Ernst'!Y$2,'P-07 HACCP score'!$C$2:$E$2,0))</f>
        <v>0</v>
      </c>
      <c r="BT446" s="40">
        <f>INDEX('P-07 HACCP score'!$C$3:$E$7,MATCH(AD446,'P-07 HACCP score'!$B$3:$B$7,0),MATCH('D-14 Ernst'!Z$2,'P-07 HACCP score'!$C$2:$E$2,0))</f>
        <v>0</v>
      </c>
      <c r="BU446" s="40">
        <f>INDEX('P-07 HACCP score'!$C$3:$E$7,MATCH(AE446,'P-07 HACCP score'!$B$3:$B$7,0),MATCH('D-14 Ernst'!AA$2,'P-07 HACCP score'!$C$2:$E$2,0))</f>
        <v>0</v>
      </c>
      <c r="BV446" s="40">
        <f>INDEX('P-07 HACCP score'!$C$3:$E$7,MATCH(AF446,'P-07 HACCP score'!$B$3:$B$7,0),MATCH('D-14 Ernst'!AB$2,'P-07 HACCP score'!$C$2:$E$2,0))</f>
        <v>0</v>
      </c>
      <c r="BW446" s="40">
        <f>INDEX('P-07 HACCP score'!$C$3:$E$7,MATCH(AG446,'P-07 HACCP score'!$B$3:$B$7,0),MATCH('D-14 Ernst'!AC$2,'P-07 HACCP score'!$C$2:$E$2,0))</f>
        <v>0</v>
      </c>
      <c r="BX446" s="40">
        <f>INDEX('P-07 HACCP score'!$C$3:$E$7,MATCH(AH446,'P-07 HACCP score'!$B$3:$B$7,0),MATCH('D-14 Ernst'!AD$2,'P-07 HACCP score'!$C$2:$E$2,0))</f>
        <v>1.5</v>
      </c>
    </row>
    <row r="447" spans="1:76" x14ac:dyDescent="0.45">
      <c r="A447" s="47">
        <v>53790</v>
      </c>
      <c r="B447" s="6" t="s">
        <v>760</v>
      </c>
      <c r="C447" s="6" t="s">
        <v>641</v>
      </c>
      <c r="D447" s="21" t="s">
        <v>31</v>
      </c>
      <c r="E447" s="22"/>
      <c r="F447" s="22" t="s">
        <v>32</v>
      </c>
      <c r="G447" s="22" t="s">
        <v>43</v>
      </c>
      <c r="H447" s="25" t="s">
        <v>43</v>
      </c>
      <c r="I447" s="25" t="s">
        <v>43</v>
      </c>
      <c r="J447" s="44" t="s">
        <v>726</v>
      </c>
      <c r="K447" s="25" t="s">
        <v>726</v>
      </c>
      <c r="L447" s="25" t="s">
        <v>726</v>
      </c>
      <c r="M447" s="22"/>
      <c r="N447" s="22"/>
      <c r="O447" s="26"/>
      <c r="P447" s="26"/>
      <c r="Q447" s="22"/>
      <c r="R447" s="22"/>
      <c r="S447" s="22"/>
      <c r="T447" s="22"/>
      <c r="U447" s="22"/>
      <c r="V447" s="22"/>
      <c r="W447" s="22"/>
      <c r="X447" s="22"/>
      <c r="Y447" s="22"/>
      <c r="Z447" s="22"/>
      <c r="AA447" s="22"/>
      <c r="AB447" s="22"/>
      <c r="AC447" s="22"/>
      <c r="AD447" s="22"/>
      <c r="AE447" s="22"/>
      <c r="AF447" s="22"/>
      <c r="AG447" s="22"/>
      <c r="AH447" s="22"/>
      <c r="AI447" s="4">
        <f>COUNTIF(AU447:AW447,5)+COUNTIF(BC447:BD447,5)+COUNTIF(BG447:BX447,5)+COUNTIF(AU447:AW447,9)+COUNTIF(BC447:BD447,9)+COUNTIF(BG447:BX447,9)</f>
        <v>2</v>
      </c>
      <c r="AJ447" s="4">
        <f>COUNTIF(AU447:AW447,15)+COUNTIF(BC447:BD447,15)+COUNTIF(BG447:BX447,15)+COUNTIF(AU447:AW447,25)+COUNTIF(BC447:BD447,25)+COUNTIF(BG447:BX447,25)</f>
        <v>0</v>
      </c>
      <c r="AK447" s="4" t="str">
        <f>IF(AJ447&gt;=1,"HOOG",IF(AI447&gt;=2,"MIDDEN","LAAG"))</f>
        <v>MIDDEN</v>
      </c>
      <c r="AL447" s="4" t="str">
        <f>IF(AND(AJ447=1,OR(G447="H",X447="H"),TEXT(D447,0)&lt;&gt;"4"),"J","N" )</f>
        <v>N</v>
      </c>
      <c r="AM447" s="4" t="s">
        <v>34</v>
      </c>
      <c r="AN447" s="80" t="str">
        <f>IF(OR(AM447="J",AL447="J"),"MIDDEN",AK447)</f>
        <v>MIDDEN</v>
      </c>
      <c r="AO447" s="4" t="s">
        <v>32</v>
      </c>
      <c r="AP447" s="4" t="s">
        <v>33</v>
      </c>
      <c r="AQ447" s="4" t="s">
        <v>34</v>
      </c>
      <c r="AR447" s="4" t="str">
        <f>IF(AND(AO447="H",AP447="K"),"J",IF(OR(AND(AO447="L",AP447="K",AQ447="J"),AND(AO447="H",AP447="G",AQ447="J")),"J","N"))</f>
        <v>N</v>
      </c>
      <c r="AS447" s="4" t="s">
        <v>34</v>
      </c>
      <c r="AT447" s="4" t="str">
        <f>IF(AR447="N",AN447,IF(AN447="LAAG","MIDDEN","HOOG"))</f>
        <v>MIDDEN</v>
      </c>
      <c r="AU447" s="6">
        <f>INDEX('P-07 HACCP score'!$C$3:$E$7,MATCH(E447,'P-07 HACCP score'!$B$3:$B$7,0),MATCH('D-14 Ernst'!A$2,'P-07 HACCP score'!$C$2:$E$2,0))</f>
        <v>0</v>
      </c>
      <c r="AV447" s="6">
        <f>INDEX('P-07 HACCP score'!$C$3:$E$7,MATCH(F447,'P-07 HACCP score'!$B$3:$B$7,0),MATCH('D-14 Ernst'!B$2,'P-07 HACCP score'!$C$2:$E$2,0))</f>
        <v>5</v>
      </c>
      <c r="AW447" s="6">
        <f>INDEX('P-07 HACCP score'!$C$3:$E$7,MATCH(G447,'P-07 HACCP score'!$B$3:$B$7,0),MATCH('D-14 Ernst'!C$2,'P-07 HACCP score'!$C$2:$E$2,0))</f>
        <v>9</v>
      </c>
      <c r="AX447" s="6">
        <f>INDEX('P-07 HACCP score'!$C$3:$E$7,MATCH(H447,'P-07 HACCP score'!$B$3:$B$7,0),MATCH('D-14 Ernst'!D$2,'P-07 HACCP score'!$C$2:$E$2,0))</f>
        <v>9</v>
      </c>
      <c r="AY447" s="6">
        <f>INDEX('P-07 HACCP score'!$C$3:$E$7,MATCH(I447,'P-07 HACCP score'!$B$3:$B$7,0),MATCH('D-14 Ernst'!E$2,'P-07 HACCP score'!$C$2:$E$2,0))</f>
        <v>9</v>
      </c>
      <c r="AZ447" s="6">
        <f>INDEX('P-07 HACCP score'!$C$3:$E$7,MATCH(J447,'P-07 HACCP score'!$B$3:$B$7,0),MATCH('D-14 Ernst'!F$2,'P-07 HACCP score'!$C$2:$E$2,0))</f>
        <v>1.5</v>
      </c>
      <c r="BA447" s="6">
        <f>INDEX('P-07 HACCP score'!$C$3:$E$7,MATCH(K447,'P-07 HACCP score'!$B$3:$B$7,0),MATCH('D-14 Ernst'!G$2,'P-07 HACCP score'!$C$2:$E$2,0))</f>
        <v>1.5</v>
      </c>
      <c r="BB447" s="6">
        <f>INDEX('P-07 HACCP score'!$C$3:$E$7,MATCH(L447,'P-07 HACCP score'!$B$3:$B$7,0),MATCH('D-14 Ernst'!H$2,'P-07 HACCP score'!$C$2:$E$2,0))</f>
        <v>1.5</v>
      </c>
      <c r="BC447" s="6">
        <f>INDEX('P-07 HACCP score'!$C$3:$E$7,MATCH(M447,'P-07 HACCP score'!$B$3:$B$7,0),MATCH('D-14 Ernst'!I$2,'P-07 HACCP score'!$C$2:$E$2,0))</f>
        <v>0</v>
      </c>
      <c r="BD447" s="6">
        <f>INDEX('P-07 HACCP score'!$C$3:$E$7,MATCH(N447,'P-07 HACCP score'!$B$3:$B$7,0),MATCH('D-14 Ernst'!J$2,'P-07 HACCP score'!$C$2:$E$2,0))</f>
        <v>0</v>
      </c>
      <c r="BE447" s="6">
        <f>INDEX('P-07 HACCP score'!$C$3:$E$7,MATCH(O447,'P-07 HACCP score'!$B$3:$B$7,0),MATCH('D-14 Ernst'!K$2,'P-07 HACCP score'!$C$2:$E$2,0))</f>
        <v>0</v>
      </c>
      <c r="BF447" s="6">
        <f>INDEX('P-07 HACCP score'!$C$3:$E$7,MATCH(P447,'P-07 HACCP score'!$B$3:$B$7,0),MATCH('D-14 Ernst'!L$2,'P-07 HACCP score'!$C$2:$E$2,0))</f>
        <v>0</v>
      </c>
      <c r="BG447" s="6">
        <f>INDEX('P-07 HACCP score'!$C$3:$E$7,MATCH(Q447,'P-07 HACCP score'!$B$3:$B$7,0),MATCH('D-14 Ernst'!M$2,'P-07 HACCP score'!$C$2:$E$2,0))</f>
        <v>0</v>
      </c>
      <c r="BH447" s="6">
        <f>INDEX('P-07 HACCP score'!$C$3:$E$7,MATCH(R447,'P-07 HACCP score'!$B$3:$B$7,0),MATCH('D-14 Ernst'!N$2,'P-07 HACCP score'!$C$2:$E$2,0))</f>
        <v>0</v>
      </c>
      <c r="BI447" s="6">
        <f>INDEX('P-07 HACCP score'!$C$3:$E$7,MATCH(S447,'P-07 HACCP score'!$B$3:$B$7,0),MATCH('D-14 Ernst'!O$2,'P-07 HACCP score'!$C$2:$E$2,0))</f>
        <v>0</v>
      </c>
      <c r="BJ447" s="6">
        <f>INDEX('P-07 HACCP score'!$C$3:$E$7,MATCH(T447,'P-07 HACCP score'!$B$3:$B$7,0),MATCH('D-14 Ernst'!P$2,'P-07 HACCP score'!$C$2:$E$2,0))</f>
        <v>0</v>
      </c>
      <c r="BK447" s="6">
        <f>INDEX('P-07 HACCP score'!$C$3:$E$7,MATCH(U447,'P-07 HACCP score'!$B$3:$B$7,0),MATCH('D-14 Ernst'!Q$2,'P-07 HACCP score'!$C$2:$E$2,0))</f>
        <v>0</v>
      </c>
      <c r="BL447" s="6">
        <f>INDEX('P-07 HACCP score'!$C$3:$E$7,MATCH(V447,'P-07 HACCP score'!$B$3:$B$7,0),MATCH('D-14 Ernst'!R$2,'P-07 HACCP score'!$C$2:$E$2,0))</f>
        <v>0</v>
      </c>
      <c r="BM447" s="6">
        <f>INDEX('P-07 HACCP score'!$C$3:$E$7,MATCH(W447,'P-07 HACCP score'!$B$3:$B$7,0),MATCH('D-14 Ernst'!S$2,'P-07 HACCP score'!$C$2:$E$2,0))</f>
        <v>0</v>
      </c>
      <c r="BN447" s="6">
        <f>INDEX('P-07 HACCP score'!$C$3:$E$7,MATCH(X447,'P-07 HACCP score'!$B$3:$B$7,0),MATCH('D-14 Ernst'!T$2,'P-07 HACCP score'!$C$2:$E$2,0))</f>
        <v>0</v>
      </c>
      <c r="BO447" s="6">
        <f>INDEX('P-07 HACCP score'!$C$3:$E$7,MATCH(Y447,'P-07 HACCP score'!$B$3:$B$7,0),MATCH('D-14 Ernst'!U$2,'P-07 HACCP score'!$C$2:$E$2,0))</f>
        <v>0</v>
      </c>
      <c r="BP447" s="6">
        <f>INDEX('P-07 HACCP score'!$C$3:$E$7,MATCH(Z447,'P-07 HACCP score'!$B$3:$B$7,0),MATCH('D-14 Ernst'!V$2,'P-07 HACCP score'!$C$2:$E$2,0))</f>
        <v>0</v>
      </c>
      <c r="BQ447" s="6">
        <f>INDEX('P-07 HACCP score'!$C$3:$E$7,MATCH(AA447,'P-07 HACCP score'!$B$3:$B$7,0),MATCH('D-14 Ernst'!W$2,'P-07 HACCP score'!$C$2:$E$2,0))</f>
        <v>0</v>
      </c>
      <c r="BR447" s="6">
        <f>INDEX('P-07 HACCP score'!$C$3:$E$7,MATCH(AB447,'P-07 HACCP score'!$B$3:$B$7,0),MATCH('D-14 Ernst'!X$2,'P-07 HACCP score'!$C$2:$E$2,0))</f>
        <v>0</v>
      </c>
      <c r="BS447" s="6">
        <f>INDEX('P-07 HACCP score'!$C$3:$E$7,MATCH(AC447,'P-07 HACCP score'!$B$3:$B$7,0),MATCH('D-14 Ernst'!Y$2,'P-07 HACCP score'!$C$2:$E$2,0))</f>
        <v>0</v>
      </c>
      <c r="BT447" s="6">
        <f>INDEX('P-07 HACCP score'!$C$3:$E$7,MATCH(AD447,'P-07 HACCP score'!$B$3:$B$7,0),MATCH('D-14 Ernst'!Z$2,'P-07 HACCP score'!$C$2:$E$2,0))</f>
        <v>0</v>
      </c>
      <c r="BU447" s="6">
        <f>INDEX('P-07 HACCP score'!$C$3:$E$7,MATCH(AE447,'P-07 HACCP score'!$B$3:$B$7,0),MATCH('D-14 Ernst'!AA$2,'P-07 HACCP score'!$C$2:$E$2,0))</f>
        <v>0</v>
      </c>
      <c r="BV447" s="6">
        <f>INDEX('P-07 HACCP score'!$C$3:$E$7,MATCH(AF447,'P-07 HACCP score'!$B$3:$B$7,0),MATCH('D-14 Ernst'!AB$2,'P-07 HACCP score'!$C$2:$E$2,0))</f>
        <v>0</v>
      </c>
      <c r="BW447" s="6">
        <f>INDEX('P-07 HACCP score'!$C$3:$E$7,MATCH(AG447,'P-07 HACCP score'!$B$3:$B$7,0),MATCH('D-14 Ernst'!AC$2,'P-07 HACCP score'!$C$2:$E$2,0))</f>
        <v>0</v>
      </c>
      <c r="BX447" s="6">
        <f>INDEX('P-07 HACCP score'!$C$3:$E$7,MATCH(AH447,'P-07 HACCP score'!$B$3:$B$7,0),MATCH('D-14 Ernst'!AD$2,'P-07 HACCP score'!$C$2:$E$2,0))</f>
        <v>0</v>
      </c>
    </row>
    <row r="448" spans="1:76" x14ac:dyDescent="0.45">
      <c r="A448" s="47">
        <v>53791</v>
      </c>
      <c r="B448" s="6" t="s">
        <v>761</v>
      </c>
      <c r="C448" s="6" t="s">
        <v>641</v>
      </c>
      <c r="D448" s="21" t="s">
        <v>31</v>
      </c>
      <c r="E448" s="22"/>
      <c r="F448" s="22" t="s">
        <v>32</v>
      </c>
      <c r="G448" s="22" t="s">
        <v>43</v>
      </c>
      <c r="H448" s="25" t="s">
        <v>43</v>
      </c>
      <c r="I448" s="25" t="s">
        <v>43</v>
      </c>
      <c r="J448" s="44" t="s">
        <v>726</v>
      </c>
      <c r="K448" s="25" t="s">
        <v>726</v>
      </c>
      <c r="L448" s="25" t="s">
        <v>726</v>
      </c>
      <c r="M448" s="22"/>
      <c r="N448" s="22"/>
      <c r="O448" s="26"/>
      <c r="P448" s="26"/>
      <c r="Q448" s="22"/>
      <c r="R448" s="22"/>
      <c r="S448" s="22"/>
      <c r="T448" s="22"/>
      <c r="U448" s="22"/>
      <c r="V448" s="22"/>
      <c r="W448" s="22"/>
      <c r="X448" s="22"/>
      <c r="Y448" s="22"/>
      <c r="Z448" s="22"/>
      <c r="AA448" s="22"/>
      <c r="AB448" s="22"/>
      <c r="AC448" s="22"/>
      <c r="AD448" s="22"/>
      <c r="AE448" s="22"/>
      <c r="AF448" s="22"/>
      <c r="AG448" s="22"/>
      <c r="AH448" s="22"/>
      <c r="AI448" s="4">
        <f>COUNTIF(AU448:AW448,5)+COUNTIF(BC448:BD448,5)+COUNTIF(BG448:BX448,5)+COUNTIF(AU448:AW448,9)+COUNTIF(BC448:BD448,9)+COUNTIF(BG448:BX448,9)</f>
        <v>2</v>
      </c>
      <c r="AJ448" s="4">
        <f>COUNTIF(AU448:AW448,15)+COUNTIF(BC448:BD448,15)+COUNTIF(BG448:BX448,15)+COUNTIF(AU448:AW448,25)+COUNTIF(BC448:BD448,25)+COUNTIF(BG448:BX448,25)</f>
        <v>0</v>
      </c>
      <c r="AK448" s="4" t="str">
        <f>IF(AJ448&gt;=1,"HOOG",IF(AI448&gt;=2,"MIDDEN","LAAG"))</f>
        <v>MIDDEN</v>
      </c>
      <c r="AL448" s="4" t="str">
        <f>IF(AND(AJ448=1,OR(G448="H",X448="H"),TEXT(D448,0)&lt;&gt;"4"),"J","N" )</f>
        <v>N</v>
      </c>
      <c r="AM448" s="4" t="s">
        <v>34</v>
      </c>
      <c r="AN448" s="80" t="str">
        <f>IF(OR(AM448="J",AL448="J"),"MIDDEN",AK448)</f>
        <v>MIDDEN</v>
      </c>
      <c r="AO448" s="4" t="s">
        <v>35</v>
      </c>
      <c r="AP448" s="4" t="s">
        <v>33</v>
      </c>
      <c r="AQ448" s="4" t="s">
        <v>34</v>
      </c>
      <c r="AR448" s="4" t="str">
        <f>IF(AND(AO448="H",AP448="K"),"J",IF(OR(AND(AO448="L",AP448="K",AQ448="J"),AND(AO448="H",AP448="G",AQ448="J")),"J","N"))</f>
        <v>J</v>
      </c>
      <c r="AS448" s="4" t="s">
        <v>112</v>
      </c>
      <c r="AT448" s="4" t="str">
        <f>IF(AR448="N",AN448,IF(AN448="LAAG","MIDDEN","HOOG"))</f>
        <v>HOOG</v>
      </c>
      <c r="AU448" s="6">
        <f>INDEX('P-07 HACCP score'!$C$3:$E$7,MATCH(E448,'P-07 HACCP score'!$B$3:$B$7,0),MATCH('D-14 Ernst'!A$2,'P-07 HACCP score'!$C$2:$E$2,0))</f>
        <v>0</v>
      </c>
      <c r="AV448" s="6">
        <f>INDEX('P-07 HACCP score'!$C$3:$E$7,MATCH(F448,'P-07 HACCP score'!$B$3:$B$7,0),MATCH('D-14 Ernst'!B$2,'P-07 HACCP score'!$C$2:$E$2,0))</f>
        <v>5</v>
      </c>
      <c r="AW448" s="6">
        <f>INDEX('P-07 HACCP score'!$C$3:$E$7,MATCH(G448,'P-07 HACCP score'!$B$3:$B$7,0),MATCH('D-14 Ernst'!C$2,'P-07 HACCP score'!$C$2:$E$2,0))</f>
        <v>9</v>
      </c>
      <c r="AX448" s="6">
        <f>INDEX('P-07 HACCP score'!$C$3:$E$7,MATCH(H448,'P-07 HACCP score'!$B$3:$B$7,0),MATCH('D-14 Ernst'!D$2,'P-07 HACCP score'!$C$2:$E$2,0))</f>
        <v>9</v>
      </c>
      <c r="AY448" s="6">
        <f>INDEX('P-07 HACCP score'!$C$3:$E$7,MATCH(I448,'P-07 HACCP score'!$B$3:$B$7,0),MATCH('D-14 Ernst'!E$2,'P-07 HACCP score'!$C$2:$E$2,0))</f>
        <v>9</v>
      </c>
      <c r="AZ448" s="6">
        <f>INDEX('P-07 HACCP score'!$C$3:$E$7,MATCH(J448,'P-07 HACCP score'!$B$3:$B$7,0),MATCH('D-14 Ernst'!F$2,'P-07 HACCP score'!$C$2:$E$2,0))</f>
        <v>1.5</v>
      </c>
      <c r="BA448" s="6">
        <f>INDEX('P-07 HACCP score'!$C$3:$E$7,MATCH(K448,'P-07 HACCP score'!$B$3:$B$7,0),MATCH('D-14 Ernst'!G$2,'P-07 HACCP score'!$C$2:$E$2,0))</f>
        <v>1.5</v>
      </c>
      <c r="BB448" s="6">
        <f>INDEX('P-07 HACCP score'!$C$3:$E$7,MATCH(L448,'P-07 HACCP score'!$B$3:$B$7,0),MATCH('D-14 Ernst'!H$2,'P-07 HACCP score'!$C$2:$E$2,0))</f>
        <v>1.5</v>
      </c>
      <c r="BC448" s="6">
        <f>INDEX('P-07 HACCP score'!$C$3:$E$7,MATCH(M448,'P-07 HACCP score'!$B$3:$B$7,0),MATCH('D-14 Ernst'!I$2,'P-07 HACCP score'!$C$2:$E$2,0))</f>
        <v>0</v>
      </c>
      <c r="BD448" s="6">
        <f>INDEX('P-07 HACCP score'!$C$3:$E$7,MATCH(N448,'P-07 HACCP score'!$B$3:$B$7,0),MATCH('D-14 Ernst'!J$2,'P-07 HACCP score'!$C$2:$E$2,0))</f>
        <v>0</v>
      </c>
      <c r="BE448" s="6">
        <f>INDEX('P-07 HACCP score'!$C$3:$E$7,MATCH(O448,'P-07 HACCP score'!$B$3:$B$7,0),MATCH('D-14 Ernst'!K$2,'P-07 HACCP score'!$C$2:$E$2,0))</f>
        <v>0</v>
      </c>
      <c r="BF448" s="6">
        <f>INDEX('P-07 HACCP score'!$C$3:$E$7,MATCH(P448,'P-07 HACCP score'!$B$3:$B$7,0),MATCH('D-14 Ernst'!L$2,'P-07 HACCP score'!$C$2:$E$2,0))</f>
        <v>0</v>
      </c>
      <c r="BG448" s="6">
        <f>INDEX('P-07 HACCP score'!$C$3:$E$7,MATCH(Q448,'P-07 HACCP score'!$B$3:$B$7,0),MATCH('D-14 Ernst'!M$2,'P-07 HACCP score'!$C$2:$E$2,0))</f>
        <v>0</v>
      </c>
      <c r="BH448" s="6">
        <f>INDEX('P-07 HACCP score'!$C$3:$E$7,MATCH(R448,'P-07 HACCP score'!$B$3:$B$7,0),MATCH('D-14 Ernst'!N$2,'P-07 HACCP score'!$C$2:$E$2,0))</f>
        <v>0</v>
      </c>
      <c r="BI448" s="6">
        <f>INDEX('P-07 HACCP score'!$C$3:$E$7,MATCH(S448,'P-07 HACCP score'!$B$3:$B$7,0),MATCH('D-14 Ernst'!O$2,'P-07 HACCP score'!$C$2:$E$2,0))</f>
        <v>0</v>
      </c>
      <c r="BJ448" s="6">
        <f>INDEX('P-07 HACCP score'!$C$3:$E$7,MATCH(T448,'P-07 HACCP score'!$B$3:$B$7,0),MATCH('D-14 Ernst'!P$2,'P-07 HACCP score'!$C$2:$E$2,0))</f>
        <v>0</v>
      </c>
      <c r="BK448" s="6">
        <f>INDEX('P-07 HACCP score'!$C$3:$E$7,MATCH(U448,'P-07 HACCP score'!$B$3:$B$7,0),MATCH('D-14 Ernst'!Q$2,'P-07 HACCP score'!$C$2:$E$2,0))</f>
        <v>0</v>
      </c>
      <c r="BL448" s="6">
        <f>INDEX('P-07 HACCP score'!$C$3:$E$7,MATCH(V448,'P-07 HACCP score'!$B$3:$B$7,0),MATCH('D-14 Ernst'!R$2,'P-07 HACCP score'!$C$2:$E$2,0))</f>
        <v>0</v>
      </c>
      <c r="BM448" s="6">
        <f>INDEX('P-07 HACCP score'!$C$3:$E$7,MATCH(W448,'P-07 HACCP score'!$B$3:$B$7,0),MATCH('D-14 Ernst'!S$2,'P-07 HACCP score'!$C$2:$E$2,0))</f>
        <v>0</v>
      </c>
      <c r="BN448" s="6">
        <f>INDEX('P-07 HACCP score'!$C$3:$E$7,MATCH(X448,'P-07 HACCP score'!$B$3:$B$7,0),MATCH('D-14 Ernst'!T$2,'P-07 HACCP score'!$C$2:$E$2,0))</f>
        <v>0</v>
      </c>
      <c r="BO448" s="6">
        <f>INDEX('P-07 HACCP score'!$C$3:$E$7,MATCH(Y448,'P-07 HACCP score'!$B$3:$B$7,0),MATCH('D-14 Ernst'!U$2,'P-07 HACCP score'!$C$2:$E$2,0))</f>
        <v>0</v>
      </c>
      <c r="BP448" s="6">
        <f>INDEX('P-07 HACCP score'!$C$3:$E$7,MATCH(Z448,'P-07 HACCP score'!$B$3:$B$7,0),MATCH('D-14 Ernst'!V$2,'P-07 HACCP score'!$C$2:$E$2,0))</f>
        <v>0</v>
      </c>
      <c r="BQ448" s="6">
        <f>INDEX('P-07 HACCP score'!$C$3:$E$7,MATCH(AA448,'P-07 HACCP score'!$B$3:$B$7,0),MATCH('D-14 Ernst'!W$2,'P-07 HACCP score'!$C$2:$E$2,0))</f>
        <v>0</v>
      </c>
      <c r="BR448" s="6">
        <f>INDEX('P-07 HACCP score'!$C$3:$E$7,MATCH(AB448,'P-07 HACCP score'!$B$3:$B$7,0),MATCH('D-14 Ernst'!X$2,'P-07 HACCP score'!$C$2:$E$2,0))</f>
        <v>0</v>
      </c>
      <c r="BS448" s="6">
        <f>INDEX('P-07 HACCP score'!$C$3:$E$7,MATCH(AC448,'P-07 HACCP score'!$B$3:$B$7,0),MATCH('D-14 Ernst'!Y$2,'P-07 HACCP score'!$C$2:$E$2,0))</f>
        <v>0</v>
      </c>
      <c r="BT448" s="6">
        <f>INDEX('P-07 HACCP score'!$C$3:$E$7,MATCH(AD448,'P-07 HACCP score'!$B$3:$B$7,0),MATCH('D-14 Ernst'!Z$2,'P-07 HACCP score'!$C$2:$E$2,0))</f>
        <v>0</v>
      </c>
      <c r="BU448" s="6">
        <f>INDEX('P-07 HACCP score'!$C$3:$E$7,MATCH(AE448,'P-07 HACCP score'!$B$3:$B$7,0),MATCH('D-14 Ernst'!AA$2,'P-07 HACCP score'!$C$2:$E$2,0))</f>
        <v>0</v>
      </c>
      <c r="BV448" s="6">
        <f>INDEX('P-07 HACCP score'!$C$3:$E$7,MATCH(AF448,'P-07 HACCP score'!$B$3:$B$7,0),MATCH('D-14 Ernst'!AB$2,'P-07 HACCP score'!$C$2:$E$2,0))</f>
        <v>0</v>
      </c>
      <c r="BW448" s="6">
        <f>INDEX('P-07 HACCP score'!$C$3:$E$7,MATCH(AG448,'P-07 HACCP score'!$B$3:$B$7,0),MATCH('D-14 Ernst'!AC$2,'P-07 HACCP score'!$C$2:$E$2,0))</f>
        <v>0</v>
      </c>
      <c r="BX448" s="6">
        <f>INDEX('P-07 HACCP score'!$C$3:$E$7,MATCH(AH448,'P-07 HACCP score'!$B$3:$B$7,0),MATCH('D-14 Ernst'!AD$2,'P-07 HACCP score'!$C$2:$E$2,0))</f>
        <v>0</v>
      </c>
    </row>
    <row r="449" spans="1:76" x14ac:dyDescent="0.45">
      <c r="A449" s="84">
        <v>51230</v>
      </c>
      <c r="B449" s="40" t="s">
        <v>406</v>
      </c>
      <c r="C449" s="40" t="s">
        <v>639</v>
      </c>
      <c r="D449" s="46" t="s">
        <v>114</v>
      </c>
      <c r="E449" s="24" t="s">
        <v>726</v>
      </c>
      <c r="H449" s="25"/>
      <c r="I449" s="25"/>
      <c r="J449" s="25"/>
      <c r="K449" s="25"/>
      <c r="L449" s="25"/>
      <c r="X449" s="24" t="s">
        <v>43</v>
      </c>
      <c r="AI449" s="33">
        <f>COUNTIF(AU449:AW449,5)+COUNTIF(BC449:BD449,5)+COUNTIF(BG449:BX449,5)+COUNTIF(AU449:AW449,9)+COUNTIF(BC449:BD449,9)+COUNTIF(BG449:BX449,9)</f>
        <v>1</v>
      </c>
      <c r="AJ449" s="33">
        <f>COUNTIF(AU449:AW449,15)+COUNTIF(BC449:BD449,15)+COUNTIF(BG449:BX449,15)+COUNTIF(AU449:AW449,25)+COUNTIF(BC449:BD449,25)+COUNTIF(BG449:BX449,25)</f>
        <v>0</v>
      </c>
      <c r="AK449" s="33" t="str">
        <f>IF(AJ449&gt;=1,"HOOG",IF(AI449&gt;=2,"MIDDEN","LAAG"))</f>
        <v>LAAG</v>
      </c>
      <c r="AL449" s="33" t="str">
        <f>IF(AND(AJ449=1,OR(G449="H",X449="H"),TEXT(D449,0)&lt;&gt;"4"),"J","N" )</f>
        <v>N</v>
      </c>
      <c r="AM449" s="33" t="s">
        <v>34</v>
      </c>
      <c r="AN449" s="85" t="str">
        <f>IF(OR(AM449="J",AL449="J"),"MIDDEN",AK449)</f>
        <v>LAAG</v>
      </c>
      <c r="AO449" s="33" t="s">
        <v>32</v>
      </c>
      <c r="AP449" s="33" t="s">
        <v>33</v>
      </c>
      <c r="AQ449" s="33" t="s">
        <v>34</v>
      </c>
      <c r="AR449" s="33" t="str">
        <f>IF(AND(AO449="H",AP449="K"),"J",IF(OR(AND(AO449="L",AP449="K",AQ449="J"),AND(AO449="H",AP449="G",AQ449="J")),"J","N"))</f>
        <v>N</v>
      </c>
      <c r="AS449" s="4" t="s">
        <v>34</v>
      </c>
      <c r="AT449" s="33" t="str">
        <f>IF(AR449="N",AN449,IF(AN449="LAAG","MIDDEN","HOOG"))</f>
        <v>LAAG</v>
      </c>
      <c r="AU449" s="40">
        <f>INDEX('P-07 HACCP score'!$C$3:$E$7,MATCH(E449,'P-07 HACCP score'!$B$3:$B$7,0),MATCH('D-14 Ernst'!A$2,'P-07 HACCP score'!$C$2:$E$2,0))</f>
        <v>1.5</v>
      </c>
      <c r="AV449" s="40">
        <f>INDEX('P-07 HACCP score'!$C$3:$E$7,MATCH(F449,'P-07 HACCP score'!$B$3:$B$7,0),MATCH('D-14 Ernst'!B$2,'P-07 HACCP score'!$C$2:$E$2,0))</f>
        <v>0</v>
      </c>
      <c r="AW449" s="40">
        <f>INDEX('P-07 HACCP score'!$C$3:$E$7,MATCH(G449,'P-07 HACCP score'!$B$3:$B$7,0),MATCH('D-14 Ernst'!C$2,'P-07 HACCP score'!$C$2:$E$2,0))</f>
        <v>0</v>
      </c>
      <c r="AX449" s="40">
        <f>INDEX('P-07 HACCP score'!$C$3:$E$7,MATCH(H449,'P-07 HACCP score'!$B$3:$B$7,0),MATCH('D-14 Ernst'!D$2,'P-07 HACCP score'!$C$2:$E$2,0))</f>
        <v>0</v>
      </c>
      <c r="AY449" s="40">
        <f>INDEX('P-07 HACCP score'!$C$3:$E$7,MATCH(I449,'P-07 HACCP score'!$B$3:$B$7,0),MATCH('D-14 Ernst'!E$2,'P-07 HACCP score'!$C$2:$E$2,0))</f>
        <v>0</v>
      </c>
      <c r="AZ449" s="40">
        <f>INDEX('P-07 HACCP score'!$C$3:$E$7,MATCH(J449,'P-07 HACCP score'!$B$3:$B$7,0),MATCH('D-14 Ernst'!F$2,'P-07 HACCP score'!$C$2:$E$2,0))</f>
        <v>0</v>
      </c>
      <c r="BA449" s="40">
        <f>INDEX('P-07 HACCP score'!$C$3:$E$7,MATCH(K449,'P-07 HACCP score'!$B$3:$B$7,0),MATCH('D-14 Ernst'!G$2,'P-07 HACCP score'!$C$2:$E$2,0))</f>
        <v>0</v>
      </c>
      <c r="BB449" s="40">
        <f>INDEX('P-07 HACCP score'!$C$3:$E$7,MATCH(L449,'P-07 HACCP score'!$B$3:$B$7,0),MATCH('D-14 Ernst'!H$2,'P-07 HACCP score'!$C$2:$E$2,0))</f>
        <v>0</v>
      </c>
      <c r="BC449" s="40">
        <f>INDEX('P-07 HACCP score'!$C$3:$E$7,MATCH(M449,'P-07 HACCP score'!$B$3:$B$7,0),MATCH('D-14 Ernst'!I$2,'P-07 HACCP score'!$C$2:$E$2,0))</f>
        <v>0</v>
      </c>
      <c r="BD449" s="40">
        <f>INDEX('P-07 HACCP score'!$C$3:$E$7,MATCH(N449,'P-07 HACCP score'!$B$3:$B$7,0),MATCH('D-14 Ernst'!J$2,'P-07 HACCP score'!$C$2:$E$2,0))</f>
        <v>0</v>
      </c>
      <c r="BE449" s="40">
        <f>INDEX('P-07 HACCP score'!$C$3:$E$7,MATCH(O449,'P-07 HACCP score'!$B$3:$B$7,0),MATCH('D-14 Ernst'!K$2,'P-07 HACCP score'!$C$2:$E$2,0))</f>
        <v>0</v>
      </c>
      <c r="BF449" s="40">
        <f>INDEX('P-07 HACCP score'!$C$3:$E$7,MATCH(P449,'P-07 HACCP score'!$B$3:$B$7,0),MATCH('D-14 Ernst'!L$2,'P-07 HACCP score'!$C$2:$E$2,0))</f>
        <v>0</v>
      </c>
      <c r="BG449" s="40">
        <f>INDEX('P-07 HACCP score'!$C$3:$E$7,MATCH(Q449,'P-07 HACCP score'!$B$3:$B$7,0),MATCH('D-14 Ernst'!M$2,'P-07 HACCP score'!$C$2:$E$2,0))</f>
        <v>0</v>
      </c>
      <c r="BH449" s="40">
        <f>INDEX('P-07 HACCP score'!$C$3:$E$7,MATCH(R449,'P-07 HACCP score'!$B$3:$B$7,0),MATCH('D-14 Ernst'!N$2,'P-07 HACCP score'!$C$2:$E$2,0))</f>
        <v>0</v>
      </c>
      <c r="BI449" s="40">
        <f>INDEX('P-07 HACCP score'!$C$3:$E$7,MATCH(S449,'P-07 HACCP score'!$B$3:$B$7,0),MATCH('D-14 Ernst'!O$2,'P-07 HACCP score'!$C$2:$E$2,0))</f>
        <v>0</v>
      </c>
      <c r="BJ449" s="40">
        <f>INDEX('P-07 HACCP score'!$C$3:$E$7,MATCH(T449,'P-07 HACCP score'!$B$3:$B$7,0),MATCH('D-14 Ernst'!P$2,'P-07 HACCP score'!$C$2:$E$2,0))</f>
        <v>0</v>
      </c>
      <c r="BK449" s="40">
        <f>INDEX('P-07 HACCP score'!$C$3:$E$7,MATCH(U449,'P-07 HACCP score'!$B$3:$B$7,0),MATCH('D-14 Ernst'!Q$2,'P-07 HACCP score'!$C$2:$E$2,0))</f>
        <v>0</v>
      </c>
      <c r="BL449" s="40">
        <f>INDEX('P-07 HACCP score'!$C$3:$E$7,MATCH(V449,'P-07 HACCP score'!$B$3:$B$7,0),MATCH('D-14 Ernst'!R$2,'P-07 HACCP score'!$C$2:$E$2,0))</f>
        <v>0</v>
      </c>
      <c r="BM449" s="40">
        <f>INDEX('P-07 HACCP score'!$C$3:$E$7,MATCH(W449,'P-07 HACCP score'!$B$3:$B$7,0),MATCH('D-14 Ernst'!S$2,'P-07 HACCP score'!$C$2:$E$2,0))</f>
        <v>0</v>
      </c>
      <c r="BN449" s="40">
        <f>INDEX('P-07 HACCP score'!$C$3:$E$7,MATCH(X449,'P-07 HACCP score'!$B$3:$B$7,0),MATCH('D-14 Ernst'!T$2,'P-07 HACCP score'!$C$2:$E$2,0))</f>
        <v>9</v>
      </c>
      <c r="BO449" s="40">
        <f>INDEX('P-07 HACCP score'!$C$3:$E$7,MATCH(Y449,'P-07 HACCP score'!$B$3:$B$7,0),MATCH('D-14 Ernst'!U$2,'P-07 HACCP score'!$C$2:$E$2,0))</f>
        <v>0</v>
      </c>
      <c r="BP449" s="40">
        <f>INDEX('P-07 HACCP score'!$C$3:$E$7,MATCH(Z449,'P-07 HACCP score'!$B$3:$B$7,0),MATCH('D-14 Ernst'!V$2,'P-07 HACCP score'!$C$2:$E$2,0))</f>
        <v>0</v>
      </c>
      <c r="BQ449" s="40">
        <f>INDEX('P-07 HACCP score'!$C$3:$E$7,MATCH(AA449,'P-07 HACCP score'!$B$3:$B$7,0),MATCH('D-14 Ernst'!W$2,'P-07 HACCP score'!$C$2:$E$2,0))</f>
        <v>0</v>
      </c>
      <c r="BR449" s="40">
        <f>INDEX('P-07 HACCP score'!$C$3:$E$7,MATCH(AB449,'P-07 HACCP score'!$B$3:$B$7,0),MATCH('D-14 Ernst'!X$2,'P-07 HACCP score'!$C$2:$E$2,0))</f>
        <v>0</v>
      </c>
      <c r="BS449" s="40">
        <f>INDEX('P-07 HACCP score'!$C$3:$E$7,MATCH(AC449,'P-07 HACCP score'!$B$3:$B$7,0),MATCH('D-14 Ernst'!Y$2,'P-07 HACCP score'!$C$2:$E$2,0))</f>
        <v>0</v>
      </c>
      <c r="BT449" s="40">
        <f>INDEX('P-07 HACCP score'!$C$3:$E$7,MATCH(AD449,'P-07 HACCP score'!$B$3:$B$7,0),MATCH('D-14 Ernst'!Z$2,'P-07 HACCP score'!$C$2:$E$2,0))</f>
        <v>0</v>
      </c>
      <c r="BU449" s="40">
        <f>INDEX('P-07 HACCP score'!$C$3:$E$7,MATCH(AE449,'P-07 HACCP score'!$B$3:$B$7,0),MATCH('D-14 Ernst'!AA$2,'P-07 HACCP score'!$C$2:$E$2,0))</f>
        <v>0</v>
      </c>
      <c r="BV449" s="40">
        <f>INDEX('P-07 HACCP score'!$C$3:$E$7,MATCH(AF449,'P-07 HACCP score'!$B$3:$B$7,0),MATCH('D-14 Ernst'!AB$2,'P-07 HACCP score'!$C$2:$E$2,0))</f>
        <v>0</v>
      </c>
      <c r="BW449" s="40">
        <f>INDEX('P-07 HACCP score'!$C$3:$E$7,MATCH(AG449,'P-07 HACCP score'!$B$3:$B$7,0),MATCH('D-14 Ernst'!AC$2,'P-07 HACCP score'!$C$2:$E$2,0))</f>
        <v>0</v>
      </c>
      <c r="BX449" s="40">
        <f>INDEX('P-07 HACCP score'!$C$3:$E$7,MATCH(AH449,'P-07 HACCP score'!$B$3:$B$7,0),MATCH('D-14 Ernst'!AD$2,'P-07 HACCP score'!$C$2:$E$2,0))</f>
        <v>0</v>
      </c>
    </row>
    <row r="450" spans="1:76" x14ac:dyDescent="0.45">
      <c r="A450" s="84">
        <v>52860</v>
      </c>
      <c r="B450" s="40" t="s">
        <v>407</v>
      </c>
      <c r="C450" s="40" t="s">
        <v>639</v>
      </c>
      <c r="D450" s="46" t="s">
        <v>114</v>
      </c>
      <c r="E450" s="24" t="s">
        <v>726</v>
      </c>
      <c r="G450" s="43" t="s">
        <v>726</v>
      </c>
      <c r="H450" s="25"/>
      <c r="I450" s="44" t="s">
        <v>726</v>
      </c>
      <c r="J450" s="25"/>
      <c r="K450" s="25"/>
      <c r="L450" s="25"/>
      <c r="AG450" s="24" t="s">
        <v>43</v>
      </c>
      <c r="AI450" s="33">
        <f>COUNTIF(AU450:AW450,5)+COUNTIF(BC450:BD450,5)+COUNTIF(BG450:BX450,5)+COUNTIF(AU450:AW450,9)+COUNTIF(BC450:BD450,9)+COUNTIF(BG450:BX450,9)</f>
        <v>1</v>
      </c>
      <c r="AJ450" s="33">
        <f>COUNTIF(AU450:AW450,15)+COUNTIF(BC450:BD450,15)+COUNTIF(BG450:BX450,15)+COUNTIF(AU450:AW450,25)+COUNTIF(BC450:BD450,25)+COUNTIF(BG450:BX450,25)</f>
        <v>0</v>
      </c>
      <c r="AK450" s="33" t="str">
        <f>IF(AJ450&gt;=1,"HOOG",IF(AI450&gt;=2,"MIDDEN","LAAG"))</f>
        <v>LAAG</v>
      </c>
      <c r="AL450" s="33" t="str">
        <f>IF(AND(AJ450=1,OR(G450="H",X450="H"),TEXT(D450,0)&lt;&gt;"4"),"J","N" )</f>
        <v>N</v>
      </c>
      <c r="AM450" s="33" t="s">
        <v>34</v>
      </c>
      <c r="AN450" s="85" t="str">
        <f>IF(OR(AM450="J",AL450="J"),"MIDDEN",AK450)</f>
        <v>LAAG</v>
      </c>
      <c r="AO450" s="33" t="s">
        <v>32</v>
      </c>
      <c r="AP450" s="33" t="s">
        <v>36</v>
      </c>
      <c r="AQ450" s="33" t="s">
        <v>34</v>
      </c>
      <c r="AR450" s="33" t="str">
        <f>IF(AND(AO450="H",AP450="K"),"J",IF(OR(AND(AO450="L",AP450="K",AQ450="J"),AND(AO450="H",AP450="G",AQ450="J")),"J","N"))</f>
        <v>N</v>
      </c>
      <c r="AS450" s="4" t="s">
        <v>34</v>
      </c>
      <c r="AT450" s="33" t="str">
        <f>IF(AR450="N",AN450,IF(AN450="LAAG","MIDDEN","HOOG"))</f>
        <v>LAAG</v>
      </c>
      <c r="AU450" s="40">
        <f>INDEX('P-07 HACCP score'!$C$3:$E$7,MATCH(E450,'P-07 HACCP score'!$B$3:$B$7,0),MATCH('D-14 Ernst'!A$2,'P-07 HACCP score'!$C$2:$E$2,0))</f>
        <v>1.5</v>
      </c>
      <c r="AV450" s="40">
        <f>INDEX('P-07 HACCP score'!$C$3:$E$7,MATCH(F450,'P-07 HACCP score'!$B$3:$B$7,0),MATCH('D-14 Ernst'!B$2,'P-07 HACCP score'!$C$2:$E$2,0))</f>
        <v>0</v>
      </c>
      <c r="AW450" s="40">
        <f>INDEX('P-07 HACCP score'!$C$3:$E$7,MATCH(G450,'P-07 HACCP score'!$B$3:$B$7,0),MATCH('D-14 Ernst'!C$2,'P-07 HACCP score'!$C$2:$E$2,0))</f>
        <v>1.5</v>
      </c>
      <c r="AX450" s="40">
        <f>INDEX('P-07 HACCP score'!$C$3:$E$7,MATCH(H450,'P-07 HACCP score'!$B$3:$B$7,0),MATCH('D-14 Ernst'!D$2,'P-07 HACCP score'!$C$2:$E$2,0))</f>
        <v>0</v>
      </c>
      <c r="AY450" s="40">
        <f>INDEX('P-07 HACCP score'!$C$3:$E$7,MATCH(I450,'P-07 HACCP score'!$B$3:$B$7,0),MATCH('D-14 Ernst'!E$2,'P-07 HACCP score'!$C$2:$E$2,0))</f>
        <v>1.5</v>
      </c>
      <c r="AZ450" s="40">
        <f>INDEX('P-07 HACCP score'!$C$3:$E$7,MATCH(J450,'P-07 HACCP score'!$B$3:$B$7,0),MATCH('D-14 Ernst'!F$2,'P-07 HACCP score'!$C$2:$E$2,0))</f>
        <v>0</v>
      </c>
      <c r="BA450" s="40">
        <f>INDEX('P-07 HACCP score'!$C$3:$E$7,MATCH(K450,'P-07 HACCP score'!$B$3:$B$7,0),MATCH('D-14 Ernst'!G$2,'P-07 HACCP score'!$C$2:$E$2,0))</f>
        <v>0</v>
      </c>
      <c r="BB450" s="40">
        <f>INDEX('P-07 HACCP score'!$C$3:$E$7,MATCH(L450,'P-07 HACCP score'!$B$3:$B$7,0),MATCH('D-14 Ernst'!H$2,'P-07 HACCP score'!$C$2:$E$2,0))</f>
        <v>0</v>
      </c>
      <c r="BC450" s="40">
        <f>INDEX('P-07 HACCP score'!$C$3:$E$7,MATCH(M450,'P-07 HACCP score'!$B$3:$B$7,0),MATCH('D-14 Ernst'!I$2,'P-07 HACCP score'!$C$2:$E$2,0))</f>
        <v>0</v>
      </c>
      <c r="BD450" s="40">
        <f>INDEX('P-07 HACCP score'!$C$3:$E$7,MATCH(N450,'P-07 HACCP score'!$B$3:$B$7,0),MATCH('D-14 Ernst'!J$2,'P-07 HACCP score'!$C$2:$E$2,0))</f>
        <v>0</v>
      </c>
      <c r="BE450" s="40">
        <f>INDEX('P-07 HACCP score'!$C$3:$E$7,MATCH(O450,'P-07 HACCP score'!$B$3:$B$7,0),MATCH('D-14 Ernst'!K$2,'P-07 HACCP score'!$C$2:$E$2,0))</f>
        <v>0</v>
      </c>
      <c r="BF450" s="40">
        <f>INDEX('P-07 HACCP score'!$C$3:$E$7,MATCH(P450,'P-07 HACCP score'!$B$3:$B$7,0),MATCH('D-14 Ernst'!L$2,'P-07 HACCP score'!$C$2:$E$2,0))</f>
        <v>0</v>
      </c>
      <c r="BG450" s="40">
        <f>INDEX('P-07 HACCP score'!$C$3:$E$7,MATCH(Q450,'P-07 HACCP score'!$B$3:$B$7,0),MATCH('D-14 Ernst'!M$2,'P-07 HACCP score'!$C$2:$E$2,0))</f>
        <v>0</v>
      </c>
      <c r="BH450" s="40">
        <f>INDEX('P-07 HACCP score'!$C$3:$E$7,MATCH(R450,'P-07 HACCP score'!$B$3:$B$7,0),MATCH('D-14 Ernst'!N$2,'P-07 HACCP score'!$C$2:$E$2,0))</f>
        <v>0</v>
      </c>
      <c r="BI450" s="40">
        <f>INDEX('P-07 HACCP score'!$C$3:$E$7,MATCH(S450,'P-07 HACCP score'!$B$3:$B$7,0),MATCH('D-14 Ernst'!O$2,'P-07 HACCP score'!$C$2:$E$2,0))</f>
        <v>0</v>
      </c>
      <c r="BJ450" s="40">
        <f>INDEX('P-07 HACCP score'!$C$3:$E$7,MATCH(T450,'P-07 HACCP score'!$B$3:$B$7,0),MATCH('D-14 Ernst'!P$2,'P-07 HACCP score'!$C$2:$E$2,0))</f>
        <v>0</v>
      </c>
      <c r="BK450" s="40">
        <f>INDEX('P-07 HACCP score'!$C$3:$E$7,MATCH(U450,'P-07 HACCP score'!$B$3:$B$7,0),MATCH('D-14 Ernst'!Q$2,'P-07 HACCP score'!$C$2:$E$2,0))</f>
        <v>0</v>
      </c>
      <c r="BL450" s="40">
        <f>INDEX('P-07 HACCP score'!$C$3:$E$7,MATCH(V450,'P-07 HACCP score'!$B$3:$B$7,0),MATCH('D-14 Ernst'!R$2,'P-07 HACCP score'!$C$2:$E$2,0))</f>
        <v>0</v>
      </c>
      <c r="BM450" s="40">
        <f>INDEX('P-07 HACCP score'!$C$3:$E$7,MATCH(W450,'P-07 HACCP score'!$B$3:$B$7,0),MATCH('D-14 Ernst'!S$2,'P-07 HACCP score'!$C$2:$E$2,0))</f>
        <v>0</v>
      </c>
      <c r="BN450" s="40">
        <f>INDEX('P-07 HACCP score'!$C$3:$E$7,MATCH(X450,'P-07 HACCP score'!$B$3:$B$7,0),MATCH('D-14 Ernst'!T$2,'P-07 HACCP score'!$C$2:$E$2,0))</f>
        <v>0</v>
      </c>
      <c r="BO450" s="40">
        <f>INDEX('P-07 HACCP score'!$C$3:$E$7,MATCH(Y450,'P-07 HACCP score'!$B$3:$B$7,0),MATCH('D-14 Ernst'!U$2,'P-07 HACCP score'!$C$2:$E$2,0))</f>
        <v>0</v>
      </c>
      <c r="BP450" s="40">
        <f>INDEX('P-07 HACCP score'!$C$3:$E$7,MATCH(Z450,'P-07 HACCP score'!$B$3:$B$7,0),MATCH('D-14 Ernst'!V$2,'P-07 HACCP score'!$C$2:$E$2,0))</f>
        <v>0</v>
      </c>
      <c r="BQ450" s="40">
        <f>INDEX('P-07 HACCP score'!$C$3:$E$7,MATCH(AA450,'P-07 HACCP score'!$B$3:$B$7,0),MATCH('D-14 Ernst'!W$2,'P-07 HACCP score'!$C$2:$E$2,0))</f>
        <v>0</v>
      </c>
      <c r="BR450" s="40">
        <f>INDEX('P-07 HACCP score'!$C$3:$E$7,MATCH(AB450,'P-07 HACCP score'!$B$3:$B$7,0),MATCH('D-14 Ernst'!X$2,'P-07 HACCP score'!$C$2:$E$2,0))</f>
        <v>0</v>
      </c>
      <c r="BS450" s="40">
        <f>INDEX('P-07 HACCP score'!$C$3:$E$7,MATCH(AC450,'P-07 HACCP score'!$B$3:$B$7,0),MATCH('D-14 Ernst'!Y$2,'P-07 HACCP score'!$C$2:$E$2,0))</f>
        <v>0</v>
      </c>
      <c r="BT450" s="40">
        <f>INDEX('P-07 HACCP score'!$C$3:$E$7,MATCH(AD450,'P-07 HACCP score'!$B$3:$B$7,0),MATCH('D-14 Ernst'!Z$2,'P-07 HACCP score'!$C$2:$E$2,0))</f>
        <v>0</v>
      </c>
      <c r="BU450" s="40">
        <f>INDEX('P-07 HACCP score'!$C$3:$E$7,MATCH(AE450,'P-07 HACCP score'!$B$3:$B$7,0),MATCH('D-14 Ernst'!AA$2,'P-07 HACCP score'!$C$2:$E$2,0))</f>
        <v>0</v>
      </c>
      <c r="BV450" s="40">
        <f>INDEX('P-07 HACCP score'!$C$3:$E$7,MATCH(AF450,'P-07 HACCP score'!$B$3:$B$7,0),MATCH('D-14 Ernst'!AB$2,'P-07 HACCP score'!$C$2:$E$2,0))</f>
        <v>0</v>
      </c>
      <c r="BW450" s="40">
        <f>INDEX('P-07 HACCP score'!$C$3:$E$7,MATCH(AG450,'P-07 HACCP score'!$B$3:$B$7,0),MATCH('D-14 Ernst'!AC$2,'P-07 HACCP score'!$C$2:$E$2,0))</f>
        <v>9</v>
      </c>
      <c r="BX450" s="40">
        <f>INDEX('P-07 HACCP score'!$C$3:$E$7,MATCH(AH450,'P-07 HACCP score'!$B$3:$B$7,0),MATCH('D-14 Ernst'!AD$2,'P-07 HACCP score'!$C$2:$E$2,0))</f>
        <v>0</v>
      </c>
    </row>
    <row r="451" spans="1:76" x14ac:dyDescent="0.45">
      <c r="A451" s="84">
        <v>52870</v>
      </c>
      <c r="B451" s="40" t="s">
        <v>408</v>
      </c>
      <c r="C451" s="40" t="s">
        <v>639</v>
      </c>
      <c r="D451" s="46" t="s">
        <v>114</v>
      </c>
      <c r="G451" s="43" t="s">
        <v>726</v>
      </c>
      <c r="H451" s="25"/>
      <c r="I451" s="44" t="s">
        <v>726</v>
      </c>
      <c r="J451" s="25"/>
      <c r="K451" s="25"/>
      <c r="L451" s="25"/>
      <c r="AG451" s="24" t="s">
        <v>43</v>
      </c>
      <c r="AI451" s="33">
        <f>COUNTIF(AU451:AW451,5)+COUNTIF(BC451:BD451,5)+COUNTIF(BG451:BX451,5)+COUNTIF(AU451:AW451,9)+COUNTIF(BC451:BD451,9)+COUNTIF(BG451:BX451,9)</f>
        <v>1</v>
      </c>
      <c r="AJ451" s="33">
        <f>COUNTIF(AU451:AW451,15)+COUNTIF(BC451:BD451,15)+COUNTIF(BG451:BX451,15)+COUNTIF(AU451:AW451,25)+COUNTIF(BC451:BD451,25)+COUNTIF(BG451:BX451,25)</f>
        <v>0</v>
      </c>
      <c r="AK451" s="33" t="str">
        <f>IF(AJ451&gt;=1,"HOOG",IF(AI451&gt;=2,"MIDDEN","LAAG"))</f>
        <v>LAAG</v>
      </c>
      <c r="AL451" s="33" t="str">
        <f>IF(AND(AJ451=1,OR(G451="H",X451="H"),TEXT(D451,0)&lt;&gt;"4"),"J","N" )</f>
        <v>N</v>
      </c>
      <c r="AM451" s="33" t="s">
        <v>34</v>
      </c>
      <c r="AN451" s="85" t="str">
        <f>IF(OR(AM451="J",AL451="J"),"MIDDEN",AK451)</f>
        <v>LAAG</v>
      </c>
      <c r="AO451" s="33" t="s">
        <v>35</v>
      </c>
      <c r="AP451" s="33" t="s">
        <v>36</v>
      </c>
      <c r="AQ451" s="33" t="s">
        <v>112</v>
      </c>
      <c r="AR451" s="33" t="str">
        <f>IF(AND(AO451="H",AP451="K"),"J",IF(OR(AND(AO451="L",AP451="K",AQ451="J"),AND(AO451="H",AP451="G",AQ451="J")),"J","N"))</f>
        <v>J</v>
      </c>
      <c r="AS451" s="4" t="s">
        <v>112</v>
      </c>
      <c r="AT451" s="33" t="str">
        <f>IF(AR451="N",AN451,IF(AN451="LAAG","MIDDEN","HOOG"))</f>
        <v>MIDDEN</v>
      </c>
      <c r="AU451" s="40">
        <f>INDEX('P-07 HACCP score'!$C$3:$E$7,MATCH(E451,'P-07 HACCP score'!$B$3:$B$7,0),MATCH('D-14 Ernst'!A$2,'P-07 HACCP score'!$C$2:$E$2,0))</f>
        <v>0</v>
      </c>
      <c r="AV451" s="40">
        <f>INDEX('P-07 HACCP score'!$C$3:$E$7,MATCH(F451,'P-07 HACCP score'!$B$3:$B$7,0),MATCH('D-14 Ernst'!B$2,'P-07 HACCP score'!$C$2:$E$2,0))</f>
        <v>0</v>
      </c>
      <c r="AW451" s="40">
        <f>INDEX('P-07 HACCP score'!$C$3:$E$7,MATCH(G451,'P-07 HACCP score'!$B$3:$B$7,0),MATCH('D-14 Ernst'!C$2,'P-07 HACCP score'!$C$2:$E$2,0))</f>
        <v>1.5</v>
      </c>
      <c r="AX451" s="40">
        <f>INDEX('P-07 HACCP score'!$C$3:$E$7,MATCH(H451,'P-07 HACCP score'!$B$3:$B$7,0),MATCH('D-14 Ernst'!D$2,'P-07 HACCP score'!$C$2:$E$2,0))</f>
        <v>0</v>
      </c>
      <c r="AY451" s="40">
        <f>INDEX('P-07 HACCP score'!$C$3:$E$7,MATCH(I451,'P-07 HACCP score'!$B$3:$B$7,0),MATCH('D-14 Ernst'!E$2,'P-07 HACCP score'!$C$2:$E$2,0))</f>
        <v>1.5</v>
      </c>
      <c r="AZ451" s="40">
        <f>INDEX('P-07 HACCP score'!$C$3:$E$7,MATCH(J451,'P-07 HACCP score'!$B$3:$B$7,0),MATCH('D-14 Ernst'!F$2,'P-07 HACCP score'!$C$2:$E$2,0))</f>
        <v>0</v>
      </c>
      <c r="BA451" s="40">
        <f>INDEX('P-07 HACCP score'!$C$3:$E$7,MATCH(K451,'P-07 HACCP score'!$B$3:$B$7,0),MATCH('D-14 Ernst'!G$2,'P-07 HACCP score'!$C$2:$E$2,0))</f>
        <v>0</v>
      </c>
      <c r="BB451" s="40">
        <f>INDEX('P-07 HACCP score'!$C$3:$E$7,MATCH(L451,'P-07 HACCP score'!$B$3:$B$7,0),MATCH('D-14 Ernst'!H$2,'P-07 HACCP score'!$C$2:$E$2,0))</f>
        <v>0</v>
      </c>
      <c r="BC451" s="40">
        <f>INDEX('P-07 HACCP score'!$C$3:$E$7,MATCH(M451,'P-07 HACCP score'!$B$3:$B$7,0),MATCH('D-14 Ernst'!I$2,'P-07 HACCP score'!$C$2:$E$2,0))</f>
        <v>0</v>
      </c>
      <c r="BD451" s="40">
        <f>INDEX('P-07 HACCP score'!$C$3:$E$7,MATCH(N451,'P-07 HACCP score'!$B$3:$B$7,0),MATCH('D-14 Ernst'!J$2,'P-07 HACCP score'!$C$2:$E$2,0))</f>
        <v>0</v>
      </c>
      <c r="BE451" s="40">
        <f>INDEX('P-07 HACCP score'!$C$3:$E$7,MATCH(O451,'P-07 HACCP score'!$B$3:$B$7,0),MATCH('D-14 Ernst'!K$2,'P-07 HACCP score'!$C$2:$E$2,0))</f>
        <v>0</v>
      </c>
      <c r="BF451" s="40">
        <f>INDEX('P-07 HACCP score'!$C$3:$E$7,MATCH(P451,'P-07 HACCP score'!$B$3:$B$7,0),MATCH('D-14 Ernst'!L$2,'P-07 HACCP score'!$C$2:$E$2,0))</f>
        <v>0</v>
      </c>
      <c r="BG451" s="40">
        <f>INDEX('P-07 HACCP score'!$C$3:$E$7,MATCH(Q451,'P-07 HACCP score'!$B$3:$B$7,0),MATCH('D-14 Ernst'!M$2,'P-07 HACCP score'!$C$2:$E$2,0))</f>
        <v>0</v>
      </c>
      <c r="BH451" s="40">
        <f>INDEX('P-07 HACCP score'!$C$3:$E$7,MATCH(R451,'P-07 HACCP score'!$B$3:$B$7,0),MATCH('D-14 Ernst'!N$2,'P-07 HACCP score'!$C$2:$E$2,0))</f>
        <v>0</v>
      </c>
      <c r="BI451" s="40">
        <f>INDEX('P-07 HACCP score'!$C$3:$E$7,MATCH(S451,'P-07 HACCP score'!$B$3:$B$7,0),MATCH('D-14 Ernst'!O$2,'P-07 HACCP score'!$C$2:$E$2,0))</f>
        <v>0</v>
      </c>
      <c r="BJ451" s="40">
        <f>INDEX('P-07 HACCP score'!$C$3:$E$7,MATCH(T451,'P-07 HACCP score'!$B$3:$B$7,0),MATCH('D-14 Ernst'!P$2,'P-07 HACCP score'!$C$2:$E$2,0))</f>
        <v>0</v>
      </c>
      <c r="BK451" s="40">
        <f>INDEX('P-07 HACCP score'!$C$3:$E$7,MATCH(U451,'P-07 HACCP score'!$B$3:$B$7,0),MATCH('D-14 Ernst'!Q$2,'P-07 HACCP score'!$C$2:$E$2,0))</f>
        <v>0</v>
      </c>
      <c r="BL451" s="40">
        <f>INDEX('P-07 HACCP score'!$C$3:$E$7,MATCH(V451,'P-07 HACCP score'!$B$3:$B$7,0),MATCH('D-14 Ernst'!R$2,'P-07 HACCP score'!$C$2:$E$2,0))</f>
        <v>0</v>
      </c>
      <c r="BM451" s="40">
        <f>INDEX('P-07 HACCP score'!$C$3:$E$7,MATCH(W451,'P-07 HACCP score'!$B$3:$B$7,0),MATCH('D-14 Ernst'!S$2,'P-07 HACCP score'!$C$2:$E$2,0))</f>
        <v>0</v>
      </c>
      <c r="BN451" s="40">
        <f>INDEX('P-07 HACCP score'!$C$3:$E$7,MATCH(X451,'P-07 HACCP score'!$B$3:$B$7,0),MATCH('D-14 Ernst'!T$2,'P-07 HACCP score'!$C$2:$E$2,0))</f>
        <v>0</v>
      </c>
      <c r="BO451" s="40">
        <f>INDEX('P-07 HACCP score'!$C$3:$E$7,MATCH(Y451,'P-07 HACCP score'!$B$3:$B$7,0),MATCH('D-14 Ernst'!U$2,'P-07 HACCP score'!$C$2:$E$2,0))</f>
        <v>0</v>
      </c>
      <c r="BP451" s="40">
        <f>INDEX('P-07 HACCP score'!$C$3:$E$7,MATCH(Z451,'P-07 HACCP score'!$B$3:$B$7,0),MATCH('D-14 Ernst'!V$2,'P-07 HACCP score'!$C$2:$E$2,0))</f>
        <v>0</v>
      </c>
      <c r="BQ451" s="40">
        <f>INDEX('P-07 HACCP score'!$C$3:$E$7,MATCH(AA451,'P-07 HACCP score'!$B$3:$B$7,0),MATCH('D-14 Ernst'!W$2,'P-07 HACCP score'!$C$2:$E$2,0))</f>
        <v>0</v>
      </c>
      <c r="BR451" s="40">
        <f>INDEX('P-07 HACCP score'!$C$3:$E$7,MATCH(AB451,'P-07 HACCP score'!$B$3:$B$7,0),MATCH('D-14 Ernst'!X$2,'P-07 HACCP score'!$C$2:$E$2,0))</f>
        <v>0</v>
      </c>
      <c r="BS451" s="40">
        <f>INDEX('P-07 HACCP score'!$C$3:$E$7,MATCH(AC451,'P-07 HACCP score'!$B$3:$B$7,0),MATCH('D-14 Ernst'!Y$2,'P-07 HACCP score'!$C$2:$E$2,0))</f>
        <v>0</v>
      </c>
      <c r="BT451" s="40">
        <f>INDEX('P-07 HACCP score'!$C$3:$E$7,MATCH(AD451,'P-07 HACCP score'!$B$3:$B$7,0),MATCH('D-14 Ernst'!Z$2,'P-07 HACCP score'!$C$2:$E$2,0))</f>
        <v>0</v>
      </c>
      <c r="BU451" s="40">
        <f>INDEX('P-07 HACCP score'!$C$3:$E$7,MATCH(AE451,'P-07 HACCP score'!$B$3:$B$7,0),MATCH('D-14 Ernst'!AA$2,'P-07 HACCP score'!$C$2:$E$2,0))</f>
        <v>0</v>
      </c>
      <c r="BV451" s="40">
        <f>INDEX('P-07 HACCP score'!$C$3:$E$7,MATCH(AF451,'P-07 HACCP score'!$B$3:$B$7,0),MATCH('D-14 Ernst'!AB$2,'P-07 HACCP score'!$C$2:$E$2,0))</f>
        <v>0</v>
      </c>
      <c r="BW451" s="40">
        <f>INDEX('P-07 HACCP score'!$C$3:$E$7,MATCH(AG451,'P-07 HACCP score'!$B$3:$B$7,0),MATCH('D-14 Ernst'!AC$2,'P-07 HACCP score'!$C$2:$E$2,0))</f>
        <v>9</v>
      </c>
      <c r="BX451" s="40">
        <f>INDEX('P-07 HACCP score'!$C$3:$E$7,MATCH(AH451,'P-07 HACCP score'!$B$3:$B$7,0),MATCH('D-14 Ernst'!AD$2,'P-07 HACCP score'!$C$2:$E$2,0))</f>
        <v>0</v>
      </c>
    </row>
    <row r="452" spans="1:76" x14ac:dyDescent="0.45">
      <c r="A452" s="84">
        <v>52885</v>
      </c>
      <c r="B452" s="40" t="s">
        <v>409</v>
      </c>
      <c r="C452" s="40" t="s">
        <v>639</v>
      </c>
      <c r="D452" s="46" t="s">
        <v>114</v>
      </c>
      <c r="E452" s="24" t="s">
        <v>726</v>
      </c>
      <c r="H452" s="25"/>
      <c r="I452" s="25"/>
      <c r="J452" s="25"/>
      <c r="K452" s="25"/>
      <c r="L452" s="25"/>
      <c r="X452" s="24" t="s">
        <v>32</v>
      </c>
      <c r="AI452" s="33">
        <f>COUNTIF(AU452:AW452,5)+COUNTIF(BC452:BD452,5)+COUNTIF(BG452:BX452,5)+COUNTIF(AU452:AW452,9)+COUNTIF(BC452:BD452,9)+COUNTIF(BG452:BX452,9)</f>
        <v>0</v>
      </c>
      <c r="AJ452" s="33">
        <f>COUNTIF(AU452:AW452,15)+COUNTIF(BC452:BD452,15)+COUNTIF(BG452:BX452,15)+COUNTIF(AU452:AW452,25)+COUNTIF(BC452:BD452,25)+COUNTIF(BG452:BX452,25)</f>
        <v>0</v>
      </c>
      <c r="AK452" s="33" t="str">
        <f>IF(AJ452&gt;=1,"HOOG",IF(AI452&gt;=2,"MIDDEN","LAAG"))</f>
        <v>LAAG</v>
      </c>
      <c r="AL452" s="33" t="str">
        <f>IF(AND(AJ452=1,OR(G452="H",X452="H"),TEXT(D452,0)&lt;&gt;"4"),"J","N" )</f>
        <v>N</v>
      </c>
      <c r="AM452" s="33" t="s">
        <v>34</v>
      </c>
      <c r="AN452" s="85" t="str">
        <f>IF(OR(AM452="J",AL452="J"),"MIDDEN",AK452)</f>
        <v>LAAG</v>
      </c>
      <c r="AO452" s="33" t="s">
        <v>32</v>
      </c>
      <c r="AP452" s="33" t="s">
        <v>33</v>
      </c>
      <c r="AQ452" s="33" t="s">
        <v>34</v>
      </c>
      <c r="AR452" s="33" t="str">
        <f>IF(AND(AO452="H",AP452="K"),"J",IF(OR(AND(AO452="L",AP452="K",AQ452="J"),AND(AO452="H",AP452="G",AQ452="J")),"J","N"))</f>
        <v>N</v>
      </c>
      <c r="AS452" s="4" t="s">
        <v>34</v>
      </c>
      <c r="AT452" s="33" t="str">
        <f>IF(AR452="N",AN452,IF(AN452="LAAG","MIDDEN","HOOG"))</f>
        <v>LAAG</v>
      </c>
      <c r="AU452" s="40">
        <f>INDEX('P-07 HACCP score'!$C$3:$E$7,MATCH(E452,'P-07 HACCP score'!$B$3:$B$7,0),MATCH('D-14 Ernst'!A$2,'P-07 HACCP score'!$C$2:$E$2,0))</f>
        <v>1.5</v>
      </c>
      <c r="AV452" s="40">
        <f>INDEX('P-07 HACCP score'!$C$3:$E$7,MATCH(F452,'P-07 HACCP score'!$B$3:$B$7,0),MATCH('D-14 Ernst'!B$2,'P-07 HACCP score'!$C$2:$E$2,0))</f>
        <v>0</v>
      </c>
      <c r="AW452" s="40">
        <f>INDEX('P-07 HACCP score'!$C$3:$E$7,MATCH(G452,'P-07 HACCP score'!$B$3:$B$7,0),MATCH('D-14 Ernst'!C$2,'P-07 HACCP score'!$C$2:$E$2,0))</f>
        <v>0</v>
      </c>
      <c r="AX452" s="40">
        <f>INDEX('P-07 HACCP score'!$C$3:$E$7,MATCH(H452,'P-07 HACCP score'!$B$3:$B$7,0),MATCH('D-14 Ernst'!D$2,'P-07 HACCP score'!$C$2:$E$2,0))</f>
        <v>0</v>
      </c>
      <c r="AY452" s="40">
        <f>INDEX('P-07 HACCP score'!$C$3:$E$7,MATCH(I452,'P-07 HACCP score'!$B$3:$B$7,0),MATCH('D-14 Ernst'!E$2,'P-07 HACCP score'!$C$2:$E$2,0))</f>
        <v>0</v>
      </c>
      <c r="AZ452" s="40">
        <f>INDEX('P-07 HACCP score'!$C$3:$E$7,MATCH(J452,'P-07 HACCP score'!$B$3:$B$7,0),MATCH('D-14 Ernst'!F$2,'P-07 HACCP score'!$C$2:$E$2,0))</f>
        <v>0</v>
      </c>
      <c r="BA452" s="40">
        <f>INDEX('P-07 HACCP score'!$C$3:$E$7,MATCH(K452,'P-07 HACCP score'!$B$3:$B$7,0),MATCH('D-14 Ernst'!G$2,'P-07 HACCP score'!$C$2:$E$2,0))</f>
        <v>0</v>
      </c>
      <c r="BB452" s="40">
        <f>INDEX('P-07 HACCP score'!$C$3:$E$7,MATCH(L452,'P-07 HACCP score'!$B$3:$B$7,0),MATCH('D-14 Ernst'!H$2,'P-07 HACCP score'!$C$2:$E$2,0))</f>
        <v>0</v>
      </c>
      <c r="BC452" s="40">
        <f>INDEX('P-07 HACCP score'!$C$3:$E$7,MATCH(M452,'P-07 HACCP score'!$B$3:$B$7,0),MATCH('D-14 Ernst'!I$2,'P-07 HACCP score'!$C$2:$E$2,0))</f>
        <v>0</v>
      </c>
      <c r="BD452" s="40">
        <f>INDEX('P-07 HACCP score'!$C$3:$E$7,MATCH(N452,'P-07 HACCP score'!$B$3:$B$7,0),MATCH('D-14 Ernst'!J$2,'P-07 HACCP score'!$C$2:$E$2,0))</f>
        <v>0</v>
      </c>
      <c r="BE452" s="40">
        <f>INDEX('P-07 HACCP score'!$C$3:$E$7,MATCH(O452,'P-07 HACCP score'!$B$3:$B$7,0),MATCH('D-14 Ernst'!K$2,'P-07 HACCP score'!$C$2:$E$2,0))</f>
        <v>0</v>
      </c>
      <c r="BF452" s="40">
        <f>INDEX('P-07 HACCP score'!$C$3:$E$7,MATCH(P452,'P-07 HACCP score'!$B$3:$B$7,0),MATCH('D-14 Ernst'!L$2,'P-07 HACCP score'!$C$2:$E$2,0))</f>
        <v>0</v>
      </c>
      <c r="BG452" s="40">
        <f>INDEX('P-07 HACCP score'!$C$3:$E$7,MATCH(Q452,'P-07 HACCP score'!$B$3:$B$7,0),MATCH('D-14 Ernst'!M$2,'P-07 HACCP score'!$C$2:$E$2,0))</f>
        <v>0</v>
      </c>
      <c r="BH452" s="40">
        <f>INDEX('P-07 HACCP score'!$C$3:$E$7,MATCH(R452,'P-07 HACCP score'!$B$3:$B$7,0),MATCH('D-14 Ernst'!N$2,'P-07 HACCP score'!$C$2:$E$2,0))</f>
        <v>0</v>
      </c>
      <c r="BI452" s="40">
        <f>INDEX('P-07 HACCP score'!$C$3:$E$7,MATCH(S452,'P-07 HACCP score'!$B$3:$B$7,0),MATCH('D-14 Ernst'!O$2,'P-07 HACCP score'!$C$2:$E$2,0))</f>
        <v>0</v>
      </c>
      <c r="BJ452" s="40">
        <f>INDEX('P-07 HACCP score'!$C$3:$E$7,MATCH(T452,'P-07 HACCP score'!$B$3:$B$7,0),MATCH('D-14 Ernst'!P$2,'P-07 HACCP score'!$C$2:$E$2,0))</f>
        <v>0</v>
      </c>
      <c r="BK452" s="40">
        <f>INDEX('P-07 HACCP score'!$C$3:$E$7,MATCH(U452,'P-07 HACCP score'!$B$3:$B$7,0),MATCH('D-14 Ernst'!Q$2,'P-07 HACCP score'!$C$2:$E$2,0))</f>
        <v>0</v>
      </c>
      <c r="BL452" s="40">
        <f>INDEX('P-07 HACCP score'!$C$3:$E$7,MATCH(V452,'P-07 HACCP score'!$B$3:$B$7,0),MATCH('D-14 Ernst'!R$2,'P-07 HACCP score'!$C$2:$E$2,0))</f>
        <v>0</v>
      </c>
      <c r="BM452" s="40">
        <f>INDEX('P-07 HACCP score'!$C$3:$E$7,MATCH(W452,'P-07 HACCP score'!$B$3:$B$7,0),MATCH('D-14 Ernst'!S$2,'P-07 HACCP score'!$C$2:$E$2,0))</f>
        <v>0</v>
      </c>
      <c r="BN452" s="40">
        <f>INDEX('P-07 HACCP score'!$C$3:$E$7,MATCH(X452,'P-07 HACCP score'!$B$3:$B$7,0),MATCH('D-14 Ernst'!T$2,'P-07 HACCP score'!$C$2:$E$2,0))</f>
        <v>3</v>
      </c>
      <c r="BO452" s="40">
        <f>INDEX('P-07 HACCP score'!$C$3:$E$7,MATCH(Y452,'P-07 HACCP score'!$B$3:$B$7,0),MATCH('D-14 Ernst'!U$2,'P-07 HACCP score'!$C$2:$E$2,0))</f>
        <v>0</v>
      </c>
      <c r="BP452" s="40">
        <f>INDEX('P-07 HACCP score'!$C$3:$E$7,MATCH(Z452,'P-07 HACCP score'!$B$3:$B$7,0),MATCH('D-14 Ernst'!V$2,'P-07 HACCP score'!$C$2:$E$2,0))</f>
        <v>0</v>
      </c>
      <c r="BQ452" s="40">
        <f>INDEX('P-07 HACCP score'!$C$3:$E$7,MATCH(AA452,'P-07 HACCP score'!$B$3:$B$7,0),MATCH('D-14 Ernst'!W$2,'P-07 HACCP score'!$C$2:$E$2,0))</f>
        <v>0</v>
      </c>
      <c r="BR452" s="40">
        <f>INDEX('P-07 HACCP score'!$C$3:$E$7,MATCH(AB452,'P-07 HACCP score'!$B$3:$B$7,0),MATCH('D-14 Ernst'!X$2,'P-07 HACCP score'!$C$2:$E$2,0))</f>
        <v>0</v>
      </c>
      <c r="BS452" s="40">
        <f>INDEX('P-07 HACCP score'!$C$3:$E$7,MATCH(AC452,'P-07 HACCP score'!$B$3:$B$7,0),MATCH('D-14 Ernst'!Y$2,'P-07 HACCP score'!$C$2:$E$2,0))</f>
        <v>0</v>
      </c>
      <c r="BT452" s="40">
        <f>INDEX('P-07 HACCP score'!$C$3:$E$7,MATCH(AD452,'P-07 HACCP score'!$B$3:$B$7,0),MATCH('D-14 Ernst'!Z$2,'P-07 HACCP score'!$C$2:$E$2,0))</f>
        <v>0</v>
      </c>
      <c r="BU452" s="40">
        <f>INDEX('P-07 HACCP score'!$C$3:$E$7,MATCH(AE452,'P-07 HACCP score'!$B$3:$B$7,0),MATCH('D-14 Ernst'!AA$2,'P-07 HACCP score'!$C$2:$E$2,0))</f>
        <v>0</v>
      </c>
      <c r="BV452" s="40">
        <f>INDEX('P-07 HACCP score'!$C$3:$E$7,MATCH(AF452,'P-07 HACCP score'!$B$3:$B$7,0),MATCH('D-14 Ernst'!AB$2,'P-07 HACCP score'!$C$2:$E$2,0))</f>
        <v>0</v>
      </c>
      <c r="BW452" s="40">
        <f>INDEX('P-07 HACCP score'!$C$3:$E$7,MATCH(AG452,'P-07 HACCP score'!$B$3:$B$7,0),MATCH('D-14 Ernst'!AC$2,'P-07 HACCP score'!$C$2:$E$2,0))</f>
        <v>0</v>
      </c>
      <c r="BX452" s="40">
        <f>INDEX('P-07 HACCP score'!$C$3:$E$7,MATCH(AH452,'P-07 HACCP score'!$B$3:$B$7,0),MATCH('D-14 Ernst'!AD$2,'P-07 HACCP score'!$C$2:$E$2,0))</f>
        <v>0</v>
      </c>
    </row>
    <row r="453" spans="1:76" x14ac:dyDescent="0.45">
      <c r="A453" s="84">
        <v>52880</v>
      </c>
      <c r="B453" s="40" t="s">
        <v>411</v>
      </c>
      <c r="C453" s="40" t="s">
        <v>639</v>
      </c>
      <c r="D453" s="46" t="s">
        <v>114</v>
      </c>
      <c r="E453" s="24" t="s">
        <v>726</v>
      </c>
      <c r="H453" s="25"/>
      <c r="I453" s="25"/>
      <c r="J453" s="25"/>
      <c r="K453" s="25"/>
      <c r="L453" s="25"/>
      <c r="X453" s="24" t="s">
        <v>32</v>
      </c>
      <c r="AI453" s="33">
        <f>COUNTIF(AU453:AW453,5)+COUNTIF(BC453:BD453,5)+COUNTIF(BG453:BX453,5)+COUNTIF(AU453:AW453,9)+COUNTIF(BC453:BD453,9)+COUNTIF(BG453:BX453,9)</f>
        <v>0</v>
      </c>
      <c r="AJ453" s="33">
        <f>COUNTIF(AU453:AW453,15)+COUNTIF(BC453:BD453,15)+COUNTIF(BG453:BX453,15)+COUNTIF(AU453:AW453,25)+COUNTIF(BC453:BD453,25)+COUNTIF(BG453:BX453,25)</f>
        <v>0</v>
      </c>
      <c r="AK453" s="33" t="str">
        <f>IF(AJ453&gt;=1,"HOOG",IF(AI453&gt;=2,"MIDDEN","LAAG"))</f>
        <v>LAAG</v>
      </c>
      <c r="AL453" s="33" t="str">
        <f>IF(AND(AJ453=1,OR(G453="H",X453="H"),TEXT(D453,0)&lt;&gt;"4"),"J","N" )</f>
        <v>N</v>
      </c>
      <c r="AM453" s="33" t="s">
        <v>34</v>
      </c>
      <c r="AN453" s="85" t="str">
        <f>IF(OR(AM453="J",AL453="J"),"MIDDEN",AK453)</f>
        <v>LAAG</v>
      </c>
      <c r="AO453" s="33" t="s">
        <v>32</v>
      </c>
      <c r="AP453" s="33" t="s">
        <v>36</v>
      </c>
      <c r="AQ453" s="33" t="s">
        <v>34</v>
      </c>
      <c r="AR453" s="33" t="str">
        <f>IF(AND(AO453="H",AP453="K"),"J",IF(OR(AND(AO453="L",AP453="K",AQ453="J"),AND(AO453="H",AP453="G",AQ453="J")),"J","N"))</f>
        <v>N</v>
      </c>
      <c r="AS453" s="4" t="s">
        <v>34</v>
      </c>
      <c r="AT453" s="33" t="str">
        <f>IF(AR453="N",AN453,IF(AN453="LAAG","MIDDEN","HOOG"))</f>
        <v>LAAG</v>
      </c>
      <c r="AU453" s="40">
        <f>INDEX('P-07 HACCP score'!$C$3:$E$7,MATCH(E453,'P-07 HACCP score'!$B$3:$B$7,0),MATCH('D-14 Ernst'!A$2,'P-07 HACCP score'!$C$2:$E$2,0))</f>
        <v>1.5</v>
      </c>
      <c r="AV453" s="40">
        <f>INDEX('P-07 HACCP score'!$C$3:$E$7,MATCH(F453,'P-07 HACCP score'!$B$3:$B$7,0),MATCH('D-14 Ernst'!B$2,'P-07 HACCP score'!$C$2:$E$2,0))</f>
        <v>0</v>
      </c>
      <c r="AW453" s="40">
        <f>INDEX('P-07 HACCP score'!$C$3:$E$7,MATCH(G453,'P-07 HACCP score'!$B$3:$B$7,0),MATCH('D-14 Ernst'!C$2,'P-07 HACCP score'!$C$2:$E$2,0))</f>
        <v>0</v>
      </c>
      <c r="AX453" s="40">
        <f>INDEX('P-07 HACCP score'!$C$3:$E$7,MATCH(H453,'P-07 HACCP score'!$B$3:$B$7,0),MATCH('D-14 Ernst'!D$2,'P-07 HACCP score'!$C$2:$E$2,0))</f>
        <v>0</v>
      </c>
      <c r="AY453" s="40">
        <f>INDEX('P-07 HACCP score'!$C$3:$E$7,MATCH(I453,'P-07 HACCP score'!$B$3:$B$7,0),MATCH('D-14 Ernst'!E$2,'P-07 HACCP score'!$C$2:$E$2,0))</f>
        <v>0</v>
      </c>
      <c r="AZ453" s="40">
        <f>INDEX('P-07 HACCP score'!$C$3:$E$7,MATCH(J453,'P-07 HACCP score'!$B$3:$B$7,0),MATCH('D-14 Ernst'!F$2,'P-07 HACCP score'!$C$2:$E$2,0))</f>
        <v>0</v>
      </c>
      <c r="BA453" s="40">
        <f>INDEX('P-07 HACCP score'!$C$3:$E$7,MATCH(K453,'P-07 HACCP score'!$B$3:$B$7,0),MATCH('D-14 Ernst'!G$2,'P-07 HACCP score'!$C$2:$E$2,0))</f>
        <v>0</v>
      </c>
      <c r="BB453" s="40">
        <f>INDEX('P-07 HACCP score'!$C$3:$E$7,MATCH(L453,'P-07 HACCP score'!$B$3:$B$7,0),MATCH('D-14 Ernst'!H$2,'P-07 HACCP score'!$C$2:$E$2,0))</f>
        <v>0</v>
      </c>
      <c r="BC453" s="40">
        <f>INDEX('P-07 HACCP score'!$C$3:$E$7,MATCH(M453,'P-07 HACCP score'!$B$3:$B$7,0),MATCH('D-14 Ernst'!I$2,'P-07 HACCP score'!$C$2:$E$2,0))</f>
        <v>0</v>
      </c>
      <c r="BD453" s="40">
        <f>INDEX('P-07 HACCP score'!$C$3:$E$7,MATCH(N453,'P-07 HACCP score'!$B$3:$B$7,0),MATCH('D-14 Ernst'!J$2,'P-07 HACCP score'!$C$2:$E$2,0))</f>
        <v>0</v>
      </c>
      <c r="BE453" s="40">
        <f>INDEX('P-07 HACCP score'!$C$3:$E$7,MATCH(O453,'P-07 HACCP score'!$B$3:$B$7,0),MATCH('D-14 Ernst'!K$2,'P-07 HACCP score'!$C$2:$E$2,0))</f>
        <v>0</v>
      </c>
      <c r="BF453" s="40">
        <f>INDEX('P-07 HACCP score'!$C$3:$E$7,MATCH(P453,'P-07 HACCP score'!$B$3:$B$7,0),MATCH('D-14 Ernst'!L$2,'P-07 HACCP score'!$C$2:$E$2,0))</f>
        <v>0</v>
      </c>
      <c r="BG453" s="40">
        <f>INDEX('P-07 HACCP score'!$C$3:$E$7,MATCH(Q453,'P-07 HACCP score'!$B$3:$B$7,0),MATCH('D-14 Ernst'!M$2,'P-07 HACCP score'!$C$2:$E$2,0))</f>
        <v>0</v>
      </c>
      <c r="BH453" s="40">
        <f>INDEX('P-07 HACCP score'!$C$3:$E$7,MATCH(R453,'P-07 HACCP score'!$B$3:$B$7,0),MATCH('D-14 Ernst'!N$2,'P-07 HACCP score'!$C$2:$E$2,0))</f>
        <v>0</v>
      </c>
      <c r="BI453" s="40">
        <f>INDEX('P-07 HACCP score'!$C$3:$E$7,MATCH(S453,'P-07 HACCP score'!$B$3:$B$7,0),MATCH('D-14 Ernst'!O$2,'P-07 HACCP score'!$C$2:$E$2,0))</f>
        <v>0</v>
      </c>
      <c r="BJ453" s="40">
        <f>INDEX('P-07 HACCP score'!$C$3:$E$7,MATCH(T453,'P-07 HACCP score'!$B$3:$B$7,0),MATCH('D-14 Ernst'!P$2,'P-07 HACCP score'!$C$2:$E$2,0))</f>
        <v>0</v>
      </c>
      <c r="BK453" s="40">
        <f>INDEX('P-07 HACCP score'!$C$3:$E$7,MATCH(U453,'P-07 HACCP score'!$B$3:$B$7,0),MATCH('D-14 Ernst'!Q$2,'P-07 HACCP score'!$C$2:$E$2,0))</f>
        <v>0</v>
      </c>
      <c r="BL453" s="40">
        <f>INDEX('P-07 HACCP score'!$C$3:$E$7,MATCH(V453,'P-07 HACCP score'!$B$3:$B$7,0),MATCH('D-14 Ernst'!R$2,'P-07 HACCP score'!$C$2:$E$2,0))</f>
        <v>0</v>
      </c>
      <c r="BM453" s="40">
        <f>INDEX('P-07 HACCP score'!$C$3:$E$7,MATCH(W453,'P-07 HACCP score'!$B$3:$B$7,0),MATCH('D-14 Ernst'!S$2,'P-07 HACCP score'!$C$2:$E$2,0))</f>
        <v>0</v>
      </c>
      <c r="BN453" s="40">
        <f>INDEX('P-07 HACCP score'!$C$3:$E$7,MATCH(X453,'P-07 HACCP score'!$B$3:$B$7,0),MATCH('D-14 Ernst'!T$2,'P-07 HACCP score'!$C$2:$E$2,0))</f>
        <v>3</v>
      </c>
      <c r="BO453" s="40">
        <f>INDEX('P-07 HACCP score'!$C$3:$E$7,MATCH(Y453,'P-07 HACCP score'!$B$3:$B$7,0),MATCH('D-14 Ernst'!U$2,'P-07 HACCP score'!$C$2:$E$2,0))</f>
        <v>0</v>
      </c>
      <c r="BP453" s="40">
        <f>INDEX('P-07 HACCP score'!$C$3:$E$7,MATCH(Z453,'P-07 HACCP score'!$B$3:$B$7,0),MATCH('D-14 Ernst'!V$2,'P-07 HACCP score'!$C$2:$E$2,0))</f>
        <v>0</v>
      </c>
      <c r="BQ453" s="40">
        <f>INDEX('P-07 HACCP score'!$C$3:$E$7,MATCH(AA453,'P-07 HACCP score'!$B$3:$B$7,0),MATCH('D-14 Ernst'!W$2,'P-07 HACCP score'!$C$2:$E$2,0))</f>
        <v>0</v>
      </c>
      <c r="BR453" s="40">
        <f>INDEX('P-07 HACCP score'!$C$3:$E$7,MATCH(AB453,'P-07 HACCP score'!$B$3:$B$7,0),MATCH('D-14 Ernst'!X$2,'P-07 HACCP score'!$C$2:$E$2,0))</f>
        <v>0</v>
      </c>
      <c r="BS453" s="40">
        <f>INDEX('P-07 HACCP score'!$C$3:$E$7,MATCH(AC453,'P-07 HACCP score'!$B$3:$B$7,0),MATCH('D-14 Ernst'!Y$2,'P-07 HACCP score'!$C$2:$E$2,0))</f>
        <v>0</v>
      </c>
      <c r="BT453" s="40">
        <f>INDEX('P-07 HACCP score'!$C$3:$E$7,MATCH(AD453,'P-07 HACCP score'!$B$3:$B$7,0),MATCH('D-14 Ernst'!Z$2,'P-07 HACCP score'!$C$2:$E$2,0))</f>
        <v>0</v>
      </c>
      <c r="BU453" s="40">
        <f>INDEX('P-07 HACCP score'!$C$3:$E$7,MATCH(AE453,'P-07 HACCP score'!$B$3:$B$7,0),MATCH('D-14 Ernst'!AA$2,'P-07 HACCP score'!$C$2:$E$2,0))</f>
        <v>0</v>
      </c>
      <c r="BV453" s="40">
        <f>INDEX('P-07 HACCP score'!$C$3:$E$7,MATCH(AF453,'P-07 HACCP score'!$B$3:$B$7,0),MATCH('D-14 Ernst'!AB$2,'P-07 HACCP score'!$C$2:$E$2,0))</f>
        <v>0</v>
      </c>
      <c r="BW453" s="40">
        <f>INDEX('P-07 HACCP score'!$C$3:$E$7,MATCH(AG453,'P-07 HACCP score'!$B$3:$B$7,0),MATCH('D-14 Ernst'!AC$2,'P-07 HACCP score'!$C$2:$E$2,0))</f>
        <v>0</v>
      </c>
      <c r="BX453" s="40">
        <f>INDEX('P-07 HACCP score'!$C$3:$E$7,MATCH(AH453,'P-07 HACCP score'!$B$3:$B$7,0),MATCH('D-14 Ernst'!AD$2,'P-07 HACCP score'!$C$2:$E$2,0))</f>
        <v>0</v>
      </c>
    </row>
    <row r="454" spans="1:76" x14ac:dyDescent="0.45">
      <c r="A454" s="84">
        <v>52890</v>
      </c>
      <c r="B454" s="40" t="s">
        <v>413</v>
      </c>
      <c r="C454" s="40" t="s">
        <v>639</v>
      </c>
      <c r="D454" s="46" t="s">
        <v>114</v>
      </c>
      <c r="H454" s="25"/>
      <c r="I454" s="25"/>
      <c r="J454" s="25"/>
      <c r="K454" s="25"/>
      <c r="L454" s="25"/>
      <c r="X454" s="24" t="s">
        <v>32</v>
      </c>
      <c r="AI454" s="33">
        <f>COUNTIF(AU454:AW454,5)+COUNTIF(BC454:BD454,5)+COUNTIF(BG454:BX454,5)+COUNTIF(AU454:AW454,9)+COUNTIF(BC454:BD454,9)+COUNTIF(BG454:BX454,9)</f>
        <v>0</v>
      </c>
      <c r="AJ454" s="33">
        <f>COUNTIF(AU454:AW454,15)+COUNTIF(BC454:BD454,15)+COUNTIF(BG454:BX454,15)+COUNTIF(AU454:AW454,25)+COUNTIF(BC454:BD454,25)+COUNTIF(BG454:BX454,25)</f>
        <v>0</v>
      </c>
      <c r="AK454" s="33" t="str">
        <f>IF(AJ454&gt;=1,"HOOG",IF(AI454&gt;=2,"MIDDEN","LAAG"))</f>
        <v>LAAG</v>
      </c>
      <c r="AL454" s="33" t="str">
        <f>IF(AND(AJ454=1,OR(G454="H",X454="H"),TEXT(D454,0)&lt;&gt;"4"),"J","N" )</f>
        <v>N</v>
      </c>
      <c r="AM454" s="33" t="s">
        <v>34</v>
      </c>
      <c r="AN454" s="85" t="str">
        <f>IF(OR(AM454="J",AL454="J"),"MIDDEN",AK454)</f>
        <v>LAAG</v>
      </c>
      <c r="AO454" s="33" t="s">
        <v>35</v>
      </c>
      <c r="AP454" s="33" t="s">
        <v>33</v>
      </c>
      <c r="AQ454" s="33" t="s">
        <v>112</v>
      </c>
      <c r="AR454" s="33" t="str">
        <f>IF(AND(AO454="H",AP454="K"),"J",IF(OR(AND(AO454="L",AP454="K",AQ454="J"),AND(AO454="H",AP454="G",AQ454="J")),"J","N"))</f>
        <v>J</v>
      </c>
      <c r="AS454" s="4" t="s">
        <v>112</v>
      </c>
      <c r="AT454" s="33" t="str">
        <f>IF(AR454="N",AN454,IF(AN454="LAAG","MIDDEN","HOOG"))</f>
        <v>MIDDEN</v>
      </c>
      <c r="AU454" s="40">
        <f>INDEX('P-07 HACCP score'!$C$3:$E$7,MATCH(E454,'P-07 HACCP score'!$B$3:$B$7,0),MATCH('D-14 Ernst'!A$2,'P-07 HACCP score'!$C$2:$E$2,0))</f>
        <v>0</v>
      </c>
      <c r="AV454" s="40">
        <f>INDEX('P-07 HACCP score'!$C$3:$E$7,MATCH(F454,'P-07 HACCP score'!$B$3:$B$7,0),MATCH('D-14 Ernst'!B$2,'P-07 HACCP score'!$C$2:$E$2,0))</f>
        <v>0</v>
      </c>
      <c r="AW454" s="40">
        <f>INDEX('P-07 HACCP score'!$C$3:$E$7,MATCH(G454,'P-07 HACCP score'!$B$3:$B$7,0),MATCH('D-14 Ernst'!C$2,'P-07 HACCP score'!$C$2:$E$2,0))</f>
        <v>0</v>
      </c>
      <c r="AX454" s="40">
        <f>INDEX('P-07 HACCP score'!$C$3:$E$7,MATCH(H454,'P-07 HACCP score'!$B$3:$B$7,0),MATCH('D-14 Ernst'!D$2,'P-07 HACCP score'!$C$2:$E$2,0))</f>
        <v>0</v>
      </c>
      <c r="AY454" s="40">
        <f>INDEX('P-07 HACCP score'!$C$3:$E$7,MATCH(I454,'P-07 HACCP score'!$B$3:$B$7,0),MATCH('D-14 Ernst'!E$2,'P-07 HACCP score'!$C$2:$E$2,0))</f>
        <v>0</v>
      </c>
      <c r="AZ454" s="40">
        <f>INDEX('P-07 HACCP score'!$C$3:$E$7,MATCH(J454,'P-07 HACCP score'!$B$3:$B$7,0),MATCH('D-14 Ernst'!F$2,'P-07 HACCP score'!$C$2:$E$2,0))</f>
        <v>0</v>
      </c>
      <c r="BA454" s="40">
        <f>INDEX('P-07 HACCP score'!$C$3:$E$7,MATCH(K454,'P-07 HACCP score'!$B$3:$B$7,0),MATCH('D-14 Ernst'!G$2,'P-07 HACCP score'!$C$2:$E$2,0))</f>
        <v>0</v>
      </c>
      <c r="BB454" s="40">
        <f>INDEX('P-07 HACCP score'!$C$3:$E$7,MATCH(L454,'P-07 HACCP score'!$B$3:$B$7,0),MATCH('D-14 Ernst'!H$2,'P-07 HACCP score'!$C$2:$E$2,0))</f>
        <v>0</v>
      </c>
      <c r="BC454" s="40">
        <f>INDEX('P-07 HACCP score'!$C$3:$E$7,MATCH(M454,'P-07 HACCP score'!$B$3:$B$7,0),MATCH('D-14 Ernst'!I$2,'P-07 HACCP score'!$C$2:$E$2,0))</f>
        <v>0</v>
      </c>
      <c r="BD454" s="40">
        <f>INDEX('P-07 HACCP score'!$C$3:$E$7,MATCH(N454,'P-07 HACCP score'!$B$3:$B$7,0),MATCH('D-14 Ernst'!J$2,'P-07 HACCP score'!$C$2:$E$2,0))</f>
        <v>0</v>
      </c>
      <c r="BE454" s="40">
        <f>INDEX('P-07 HACCP score'!$C$3:$E$7,MATCH(O454,'P-07 HACCP score'!$B$3:$B$7,0),MATCH('D-14 Ernst'!K$2,'P-07 HACCP score'!$C$2:$E$2,0))</f>
        <v>0</v>
      </c>
      <c r="BF454" s="40">
        <f>INDEX('P-07 HACCP score'!$C$3:$E$7,MATCH(P454,'P-07 HACCP score'!$B$3:$B$7,0),MATCH('D-14 Ernst'!L$2,'P-07 HACCP score'!$C$2:$E$2,0))</f>
        <v>0</v>
      </c>
      <c r="BG454" s="40">
        <f>INDEX('P-07 HACCP score'!$C$3:$E$7,MATCH(Q454,'P-07 HACCP score'!$B$3:$B$7,0),MATCH('D-14 Ernst'!M$2,'P-07 HACCP score'!$C$2:$E$2,0))</f>
        <v>0</v>
      </c>
      <c r="BH454" s="40">
        <f>INDEX('P-07 HACCP score'!$C$3:$E$7,MATCH(R454,'P-07 HACCP score'!$B$3:$B$7,0),MATCH('D-14 Ernst'!N$2,'P-07 HACCP score'!$C$2:$E$2,0))</f>
        <v>0</v>
      </c>
      <c r="BI454" s="40">
        <f>INDEX('P-07 HACCP score'!$C$3:$E$7,MATCH(S454,'P-07 HACCP score'!$B$3:$B$7,0),MATCH('D-14 Ernst'!O$2,'P-07 HACCP score'!$C$2:$E$2,0))</f>
        <v>0</v>
      </c>
      <c r="BJ454" s="40">
        <f>INDEX('P-07 HACCP score'!$C$3:$E$7,MATCH(T454,'P-07 HACCP score'!$B$3:$B$7,0),MATCH('D-14 Ernst'!P$2,'P-07 HACCP score'!$C$2:$E$2,0))</f>
        <v>0</v>
      </c>
      <c r="BK454" s="40">
        <f>INDEX('P-07 HACCP score'!$C$3:$E$7,MATCH(U454,'P-07 HACCP score'!$B$3:$B$7,0),MATCH('D-14 Ernst'!Q$2,'P-07 HACCP score'!$C$2:$E$2,0))</f>
        <v>0</v>
      </c>
      <c r="BL454" s="40">
        <f>INDEX('P-07 HACCP score'!$C$3:$E$7,MATCH(V454,'P-07 HACCP score'!$B$3:$B$7,0),MATCH('D-14 Ernst'!R$2,'P-07 HACCP score'!$C$2:$E$2,0))</f>
        <v>0</v>
      </c>
      <c r="BM454" s="40">
        <f>INDEX('P-07 HACCP score'!$C$3:$E$7,MATCH(W454,'P-07 HACCP score'!$B$3:$B$7,0),MATCH('D-14 Ernst'!S$2,'P-07 HACCP score'!$C$2:$E$2,0))</f>
        <v>0</v>
      </c>
      <c r="BN454" s="40">
        <f>INDEX('P-07 HACCP score'!$C$3:$E$7,MATCH(X454,'P-07 HACCP score'!$B$3:$B$7,0),MATCH('D-14 Ernst'!T$2,'P-07 HACCP score'!$C$2:$E$2,0))</f>
        <v>3</v>
      </c>
      <c r="BO454" s="40">
        <f>INDEX('P-07 HACCP score'!$C$3:$E$7,MATCH(Y454,'P-07 HACCP score'!$B$3:$B$7,0),MATCH('D-14 Ernst'!U$2,'P-07 HACCP score'!$C$2:$E$2,0))</f>
        <v>0</v>
      </c>
      <c r="BP454" s="40">
        <f>INDEX('P-07 HACCP score'!$C$3:$E$7,MATCH(Z454,'P-07 HACCP score'!$B$3:$B$7,0),MATCH('D-14 Ernst'!V$2,'P-07 HACCP score'!$C$2:$E$2,0))</f>
        <v>0</v>
      </c>
      <c r="BQ454" s="40">
        <f>INDEX('P-07 HACCP score'!$C$3:$E$7,MATCH(AA454,'P-07 HACCP score'!$B$3:$B$7,0),MATCH('D-14 Ernst'!W$2,'P-07 HACCP score'!$C$2:$E$2,0))</f>
        <v>0</v>
      </c>
      <c r="BR454" s="40">
        <f>INDEX('P-07 HACCP score'!$C$3:$E$7,MATCH(AB454,'P-07 HACCP score'!$B$3:$B$7,0),MATCH('D-14 Ernst'!X$2,'P-07 HACCP score'!$C$2:$E$2,0))</f>
        <v>0</v>
      </c>
      <c r="BS454" s="40">
        <f>INDEX('P-07 HACCP score'!$C$3:$E$7,MATCH(AC454,'P-07 HACCP score'!$B$3:$B$7,0),MATCH('D-14 Ernst'!Y$2,'P-07 HACCP score'!$C$2:$E$2,0))</f>
        <v>0</v>
      </c>
      <c r="BT454" s="40">
        <f>INDEX('P-07 HACCP score'!$C$3:$E$7,MATCH(AD454,'P-07 HACCP score'!$B$3:$B$7,0),MATCH('D-14 Ernst'!Z$2,'P-07 HACCP score'!$C$2:$E$2,0))</f>
        <v>0</v>
      </c>
      <c r="BU454" s="40">
        <f>INDEX('P-07 HACCP score'!$C$3:$E$7,MATCH(AE454,'P-07 HACCP score'!$B$3:$B$7,0),MATCH('D-14 Ernst'!AA$2,'P-07 HACCP score'!$C$2:$E$2,0))</f>
        <v>0</v>
      </c>
      <c r="BV454" s="40">
        <f>INDEX('P-07 HACCP score'!$C$3:$E$7,MATCH(AF454,'P-07 HACCP score'!$B$3:$B$7,0),MATCH('D-14 Ernst'!AB$2,'P-07 HACCP score'!$C$2:$E$2,0))</f>
        <v>0</v>
      </c>
      <c r="BW454" s="40">
        <f>INDEX('P-07 HACCP score'!$C$3:$E$7,MATCH(AG454,'P-07 HACCP score'!$B$3:$B$7,0),MATCH('D-14 Ernst'!AC$2,'P-07 HACCP score'!$C$2:$E$2,0))</f>
        <v>0</v>
      </c>
      <c r="BX454" s="40">
        <f>INDEX('P-07 HACCP score'!$C$3:$E$7,MATCH(AH454,'P-07 HACCP score'!$B$3:$B$7,0),MATCH('D-14 Ernst'!AD$2,'P-07 HACCP score'!$C$2:$E$2,0))</f>
        <v>0</v>
      </c>
    </row>
    <row r="455" spans="1:76" x14ac:dyDescent="0.45">
      <c r="A455" s="84">
        <v>51240</v>
      </c>
      <c r="B455" s="40" t="s">
        <v>414</v>
      </c>
      <c r="C455" s="40" t="s">
        <v>639</v>
      </c>
      <c r="D455" s="46" t="s">
        <v>114</v>
      </c>
      <c r="E455" s="24" t="s">
        <v>726</v>
      </c>
      <c r="H455" s="25"/>
      <c r="I455" s="25"/>
      <c r="J455" s="25"/>
      <c r="K455" s="25"/>
      <c r="L455" s="25"/>
      <c r="X455" s="24" t="s">
        <v>32</v>
      </c>
      <c r="AI455" s="33">
        <f>COUNTIF(AU455:AW455,5)+COUNTIF(BC455:BD455,5)+COUNTIF(BG455:BX455,5)+COUNTIF(AU455:AW455,9)+COUNTIF(BC455:BD455,9)+COUNTIF(BG455:BX455,9)</f>
        <v>0</v>
      </c>
      <c r="AJ455" s="33">
        <f>COUNTIF(AU455:AW455,15)+COUNTIF(BC455:BD455,15)+COUNTIF(BG455:BX455,15)+COUNTIF(AU455:AW455,25)+COUNTIF(BC455:BD455,25)+COUNTIF(BG455:BX455,25)</f>
        <v>0</v>
      </c>
      <c r="AK455" s="33" t="str">
        <f>IF(AJ455&gt;=1,"HOOG",IF(AI455&gt;=2,"MIDDEN","LAAG"))</f>
        <v>LAAG</v>
      </c>
      <c r="AL455" s="33" t="str">
        <f>IF(AND(AJ455=1,OR(G455="H",X455="H"),TEXT(D455,0)&lt;&gt;"4"),"J","N" )</f>
        <v>N</v>
      </c>
      <c r="AM455" s="33" t="s">
        <v>34</v>
      </c>
      <c r="AN455" s="85" t="str">
        <f>IF(OR(AM455="J",AL455="J"),"MIDDEN",AK455)</f>
        <v>LAAG</v>
      </c>
      <c r="AO455" s="33" t="s">
        <v>32</v>
      </c>
      <c r="AP455" s="33" t="s">
        <v>33</v>
      </c>
      <c r="AQ455" s="33" t="s">
        <v>34</v>
      </c>
      <c r="AR455" s="33" t="str">
        <f>IF(AND(AO455="H",AP455="K"),"J",IF(OR(AND(AO455="L",AP455="K",AQ455="J"),AND(AO455="H",AP455="G",AQ455="J")),"J","N"))</f>
        <v>N</v>
      </c>
      <c r="AS455" s="4" t="s">
        <v>34</v>
      </c>
      <c r="AT455" s="33" t="str">
        <f>IF(AR455="N",AN455,IF(AN455="LAAG","MIDDEN","HOOG"))</f>
        <v>LAAG</v>
      </c>
      <c r="AU455" s="40">
        <f>INDEX('P-07 HACCP score'!$C$3:$E$7,MATCH(E455,'P-07 HACCP score'!$B$3:$B$7,0),MATCH('D-14 Ernst'!A$2,'P-07 HACCP score'!$C$2:$E$2,0))</f>
        <v>1.5</v>
      </c>
      <c r="AV455" s="40">
        <f>INDEX('P-07 HACCP score'!$C$3:$E$7,MATCH(F455,'P-07 HACCP score'!$B$3:$B$7,0),MATCH('D-14 Ernst'!B$2,'P-07 HACCP score'!$C$2:$E$2,0))</f>
        <v>0</v>
      </c>
      <c r="AW455" s="40">
        <f>INDEX('P-07 HACCP score'!$C$3:$E$7,MATCH(G455,'P-07 HACCP score'!$B$3:$B$7,0),MATCH('D-14 Ernst'!C$2,'P-07 HACCP score'!$C$2:$E$2,0))</f>
        <v>0</v>
      </c>
      <c r="AX455" s="40">
        <f>INDEX('P-07 HACCP score'!$C$3:$E$7,MATCH(H455,'P-07 HACCP score'!$B$3:$B$7,0),MATCH('D-14 Ernst'!D$2,'P-07 HACCP score'!$C$2:$E$2,0))</f>
        <v>0</v>
      </c>
      <c r="AY455" s="40">
        <f>INDEX('P-07 HACCP score'!$C$3:$E$7,MATCH(I455,'P-07 HACCP score'!$B$3:$B$7,0),MATCH('D-14 Ernst'!E$2,'P-07 HACCP score'!$C$2:$E$2,0))</f>
        <v>0</v>
      </c>
      <c r="AZ455" s="40">
        <f>INDEX('P-07 HACCP score'!$C$3:$E$7,MATCH(J455,'P-07 HACCP score'!$B$3:$B$7,0),MATCH('D-14 Ernst'!F$2,'P-07 HACCP score'!$C$2:$E$2,0))</f>
        <v>0</v>
      </c>
      <c r="BA455" s="40">
        <f>INDEX('P-07 HACCP score'!$C$3:$E$7,MATCH(K455,'P-07 HACCP score'!$B$3:$B$7,0),MATCH('D-14 Ernst'!G$2,'P-07 HACCP score'!$C$2:$E$2,0))</f>
        <v>0</v>
      </c>
      <c r="BB455" s="40">
        <f>INDEX('P-07 HACCP score'!$C$3:$E$7,MATCH(L455,'P-07 HACCP score'!$B$3:$B$7,0),MATCH('D-14 Ernst'!H$2,'P-07 HACCP score'!$C$2:$E$2,0))</f>
        <v>0</v>
      </c>
      <c r="BC455" s="40">
        <f>INDEX('P-07 HACCP score'!$C$3:$E$7,MATCH(M455,'P-07 HACCP score'!$B$3:$B$7,0),MATCH('D-14 Ernst'!I$2,'P-07 HACCP score'!$C$2:$E$2,0))</f>
        <v>0</v>
      </c>
      <c r="BD455" s="40">
        <f>INDEX('P-07 HACCP score'!$C$3:$E$7,MATCH(N455,'P-07 HACCP score'!$B$3:$B$7,0),MATCH('D-14 Ernst'!J$2,'P-07 HACCP score'!$C$2:$E$2,0))</f>
        <v>0</v>
      </c>
      <c r="BE455" s="40">
        <f>INDEX('P-07 HACCP score'!$C$3:$E$7,MATCH(O455,'P-07 HACCP score'!$B$3:$B$7,0),MATCH('D-14 Ernst'!K$2,'P-07 HACCP score'!$C$2:$E$2,0))</f>
        <v>0</v>
      </c>
      <c r="BF455" s="40">
        <f>INDEX('P-07 HACCP score'!$C$3:$E$7,MATCH(P455,'P-07 HACCP score'!$B$3:$B$7,0),MATCH('D-14 Ernst'!L$2,'P-07 HACCP score'!$C$2:$E$2,0))</f>
        <v>0</v>
      </c>
      <c r="BG455" s="40">
        <f>INDEX('P-07 HACCP score'!$C$3:$E$7,MATCH(Q455,'P-07 HACCP score'!$B$3:$B$7,0),MATCH('D-14 Ernst'!M$2,'P-07 HACCP score'!$C$2:$E$2,0))</f>
        <v>0</v>
      </c>
      <c r="BH455" s="40">
        <f>INDEX('P-07 HACCP score'!$C$3:$E$7,MATCH(R455,'P-07 HACCP score'!$B$3:$B$7,0),MATCH('D-14 Ernst'!N$2,'P-07 HACCP score'!$C$2:$E$2,0))</f>
        <v>0</v>
      </c>
      <c r="BI455" s="40">
        <f>INDEX('P-07 HACCP score'!$C$3:$E$7,MATCH(S455,'P-07 HACCP score'!$B$3:$B$7,0),MATCH('D-14 Ernst'!O$2,'P-07 HACCP score'!$C$2:$E$2,0))</f>
        <v>0</v>
      </c>
      <c r="BJ455" s="40">
        <f>INDEX('P-07 HACCP score'!$C$3:$E$7,MATCH(T455,'P-07 HACCP score'!$B$3:$B$7,0),MATCH('D-14 Ernst'!P$2,'P-07 HACCP score'!$C$2:$E$2,0))</f>
        <v>0</v>
      </c>
      <c r="BK455" s="40">
        <f>INDEX('P-07 HACCP score'!$C$3:$E$7,MATCH(U455,'P-07 HACCP score'!$B$3:$B$7,0),MATCH('D-14 Ernst'!Q$2,'P-07 HACCP score'!$C$2:$E$2,0))</f>
        <v>0</v>
      </c>
      <c r="BL455" s="40">
        <f>INDEX('P-07 HACCP score'!$C$3:$E$7,MATCH(V455,'P-07 HACCP score'!$B$3:$B$7,0),MATCH('D-14 Ernst'!R$2,'P-07 HACCP score'!$C$2:$E$2,0))</f>
        <v>0</v>
      </c>
      <c r="BM455" s="40">
        <f>INDEX('P-07 HACCP score'!$C$3:$E$7,MATCH(W455,'P-07 HACCP score'!$B$3:$B$7,0),MATCH('D-14 Ernst'!S$2,'P-07 HACCP score'!$C$2:$E$2,0))</f>
        <v>0</v>
      </c>
      <c r="BN455" s="40">
        <f>INDEX('P-07 HACCP score'!$C$3:$E$7,MATCH(X455,'P-07 HACCP score'!$B$3:$B$7,0),MATCH('D-14 Ernst'!T$2,'P-07 HACCP score'!$C$2:$E$2,0))</f>
        <v>3</v>
      </c>
      <c r="BO455" s="40">
        <f>INDEX('P-07 HACCP score'!$C$3:$E$7,MATCH(Y455,'P-07 HACCP score'!$B$3:$B$7,0),MATCH('D-14 Ernst'!U$2,'P-07 HACCP score'!$C$2:$E$2,0))</f>
        <v>0</v>
      </c>
      <c r="BP455" s="40">
        <f>INDEX('P-07 HACCP score'!$C$3:$E$7,MATCH(Z455,'P-07 HACCP score'!$B$3:$B$7,0),MATCH('D-14 Ernst'!V$2,'P-07 HACCP score'!$C$2:$E$2,0))</f>
        <v>0</v>
      </c>
      <c r="BQ455" s="40">
        <f>INDEX('P-07 HACCP score'!$C$3:$E$7,MATCH(AA455,'P-07 HACCP score'!$B$3:$B$7,0),MATCH('D-14 Ernst'!W$2,'P-07 HACCP score'!$C$2:$E$2,0))</f>
        <v>0</v>
      </c>
      <c r="BR455" s="40">
        <f>INDEX('P-07 HACCP score'!$C$3:$E$7,MATCH(AB455,'P-07 HACCP score'!$B$3:$B$7,0),MATCH('D-14 Ernst'!X$2,'P-07 HACCP score'!$C$2:$E$2,0))</f>
        <v>0</v>
      </c>
      <c r="BS455" s="40">
        <f>INDEX('P-07 HACCP score'!$C$3:$E$7,MATCH(AC455,'P-07 HACCP score'!$B$3:$B$7,0),MATCH('D-14 Ernst'!Y$2,'P-07 HACCP score'!$C$2:$E$2,0))</f>
        <v>0</v>
      </c>
      <c r="BT455" s="40">
        <f>INDEX('P-07 HACCP score'!$C$3:$E$7,MATCH(AD455,'P-07 HACCP score'!$B$3:$B$7,0),MATCH('D-14 Ernst'!Z$2,'P-07 HACCP score'!$C$2:$E$2,0))</f>
        <v>0</v>
      </c>
      <c r="BU455" s="40">
        <f>INDEX('P-07 HACCP score'!$C$3:$E$7,MATCH(AE455,'P-07 HACCP score'!$B$3:$B$7,0),MATCH('D-14 Ernst'!AA$2,'P-07 HACCP score'!$C$2:$E$2,0))</f>
        <v>0</v>
      </c>
      <c r="BV455" s="40">
        <f>INDEX('P-07 HACCP score'!$C$3:$E$7,MATCH(AF455,'P-07 HACCP score'!$B$3:$B$7,0),MATCH('D-14 Ernst'!AB$2,'P-07 HACCP score'!$C$2:$E$2,0))</f>
        <v>0</v>
      </c>
      <c r="BW455" s="40">
        <f>INDEX('P-07 HACCP score'!$C$3:$E$7,MATCH(AG455,'P-07 HACCP score'!$B$3:$B$7,0),MATCH('D-14 Ernst'!AC$2,'P-07 HACCP score'!$C$2:$E$2,0))</f>
        <v>0</v>
      </c>
      <c r="BX455" s="40">
        <f>INDEX('P-07 HACCP score'!$C$3:$E$7,MATCH(AH455,'P-07 HACCP score'!$B$3:$B$7,0),MATCH('D-14 Ernst'!AD$2,'P-07 HACCP score'!$C$2:$E$2,0))</f>
        <v>0</v>
      </c>
    </row>
    <row r="456" spans="1:76" s="6" customFormat="1" x14ac:dyDescent="0.45">
      <c r="A456" s="84">
        <v>51232</v>
      </c>
      <c r="B456" s="40" t="s">
        <v>416</v>
      </c>
      <c r="C456" s="40" t="s">
        <v>628</v>
      </c>
      <c r="D456" s="46" t="s">
        <v>114</v>
      </c>
      <c r="E456" s="24" t="s">
        <v>726</v>
      </c>
      <c r="F456" s="24"/>
      <c r="G456" s="24" t="s">
        <v>32</v>
      </c>
      <c r="H456" s="25"/>
      <c r="I456" s="25" t="s">
        <v>32</v>
      </c>
      <c r="J456" s="25"/>
      <c r="K456" s="25"/>
      <c r="L456" s="25"/>
      <c r="M456" s="24"/>
      <c r="N456" s="24"/>
      <c r="O456" s="24"/>
      <c r="P456" s="24"/>
      <c r="Q456" s="24"/>
      <c r="R456" s="24"/>
      <c r="S456" s="24"/>
      <c r="T456" s="24"/>
      <c r="U456" s="24"/>
      <c r="V456" s="24"/>
      <c r="W456" s="24"/>
      <c r="X456" s="24" t="s">
        <v>32</v>
      </c>
      <c r="Y456" s="24"/>
      <c r="Z456" s="24"/>
      <c r="AA456" s="24"/>
      <c r="AB456" s="24"/>
      <c r="AC456" s="24"/>
      <c r="AD456" s="24"/>
      <c r="AE456" s="24"/>
      <c r="AF456" s="24"/>
      <c r="AG456" s="24"/>
      <c r="AH456" s="24"/>
      <c r="AI456" s="33">
        <f>COUNTIF(AU456:AW456,5)+COUNTIF(BC456:BD456,5)+COUNTIF(BG456:BX456,5)+COUNTIF(AU456:AW456,9)+COUNTIF(BC456:BD456,9)+COUNTIF(BG456:BX456,9)</f>
        <v>0</v>
      </c>
      <c r="AJ456" s="33">
        <f>COUNTIF(AU456:AW456,15)+COUNTIF(BC456:BD456,15)+COUNTIF(BG456:BX456,15)+COUNTIF(AU456:AW456,25)+COUNTIF(BC456:BD456,25)+COUNTIF(BG456:BX456,25)</f>
        <v>0</v>
      </c>
      <c r="AK456" s="33" t="str">
        <f>IF(AJ456&gt;=1,"HOOG",IF(AI456&gt;=2,"MIDDEN","LAAG"))</f>
        <v>LAAG</v>
      </c>
      <c r="AL456" s="33" t="str">
        <f>IF(AND(AJ456=1,OR(G456="H",X456="H"),TEXT(D456,0)&lt;&gt;"4"),"J","N" )</f>
        <v>N</v>
      </c>
      <c r="AM456" s="33" t="s">
        <v>34</v>
      </c>
      <c r="AN456" s="85" t="str">
        <f>IF(OR(AM456="J",AL456="J"),"MIDDEN",AK456)</f>
        <v>LAAG</v>
      </c>
      <c r="AO456" s="33" t="s">
        <v>32</v>
      </c>
      <c r="AP456" s="33" t="s">
        <v>33</v>
      </c>
      <c r="AQ456" s="33" t="s">
        <v>34</v>
      </c>
      <c r="AR456" s="33" t="str">
        <f>IF(AND(AO456="H",AP456="K"),"J",IF(OR(AND(AO456="L",AP456="K",AQ456="J"),AND(AO456="H",AP456="G",AQ456="J")),"J","N"))</f>
        <v>N</v>
      </c>
      <c r="AS456" s="4" t="s">
        <v>34</v>
      </c>
      <c r="AT456" s="33" t="str">
        <f>IF(AR456="N",AN456,IF(AN456="LAAG","MIDDEN","HOOG"))</f>
        <v>LAAG</v>
      </c>
      <c r="AU456" s="40">
        <f>INDEX('P-07 HACCP score'!$C$3:$E$7,MATCH(E456,'P-07 HACCP score'!$B$3:$B$7,0),MATCH('D-14 Ernst'!A$2,'P-07 HACCP score'!$C$2:$E$2,0))</f>
        <v>1.5</v>
      </c>
      <c r="AV456" s="40">
        <f>INDEX('P-07 HACCP score'!$C$3:$E$7,MATCH(F456,'P-07 HACCP score'!$B$3:$B$7,0),MATCH('D-14 Ernst'!B$2,'P-07 HACCP score'!$C$2:$E$2,0))</f>
        <v>0</v>
      </c>
      <c r="AW456" s="40">
        <f>INDEX('P-07 HACCP score'!$C$3:$E$7,MATCH(G456,'P-07 HACCP score'!$B$3:$B$7,0),MATCH('D-14 Ernst'!C$2,'P-07 HACCP score'!$C$2:$E$2,0))</f>
        <v>3</v>
      </c>
      <c r="AX456" s="40">
        <f>INDEX('P-07 HACCP score'!$C$3:$E$7,MATCH(H456,'P-07 HACCP score'!$B$3:$B$7,0),MATCH('D-14 Ernst'!D$2,'P-07 HACCP score'!$C$2:$E$2,0))</f>
        <v>0</v>
      </c>
      <c r="AY456" s="40">
        <f>INDEX('P-07 HACCP score'!$C$3:$E$7,MATCH(I456,'P-07 HACCP score'!$B$3:$B$7,0),MATCH('D-14 Ernst'!E$2,'P-07 HACCP score'!$C$2:$E$2,0))</f>
        <v>3</v>
      </c>
      <c r="AZ456" s="40">
        <f>INDEX('P-07 HACCP score'!$C$3:$E$7,MATCH(J456,'P-07 HACCP score'!$B$3:$B$7,0),MATCH('D-14 Ernst'!F$2,'P-07 HACCP score'!$C$2:$E$2,0))</f>
        <v>0</v>
      </c>
      <c r="BA456" s="40">
        <f>INDEX('P-07 HACCP score'!$C$3:$E$7,MATCH(K456,'P-07 HACCP score'!$B$3:$B$7,0),MATCH('D-14 Ernst'!G$2,'P-07 HACCP score'!$C$2:$E$2,0))</f>
        <v>0</v>
      </c>
      <c r="BB456" s="40">
        <f>INDEX('P-07 HACCP score'!$C$3:$E$7,MATCH(L456,'P-07 HACCP score'!$B$3:$B$7,0),MATCH('D-14 Ernst'!H$2,'P-07 HACCP score'!$C$2:$E$2,0))</f>
        <v>0</v>
      </c>
      <c r="BC456" s="40">
        <f>INDEX('P-07 HACCP score'!$C$3:$E$7,MATCH(M456,'P-07 HACCP score'!$B$3:$B$7,0),MATCH('D-14 Ernst'!I$2,'P-07 HACCP score'!$C$2:$E$2,0))</f>
        <v>0</v>
      </c>
      <c r="BD456" s="40">
        <f>INDEX('P-07 HACCP score'!$C$3:$E$7,MATCH(N456,'P-07 HACCP score'!$B$3:$B$7,0),MATCH('D-14 Ernst'!J$2,'P-07 HACCP score'!$C$2:$E$2,0))</f>
        <v>0</v>
      </c>
      <c r="BE456" s="40">
        <f>INDEX('P-07 HACCP score'!$C$3:$E$7,MATCH(O456,'P-07 HACCP score'!$B$3:$B$7,0),MATCH('D-14 Ernst'!K$2,'P-07 HACCP score'!$C$2:$E$2,0))</f>
        <v>0</v>
      </c>
      <c r="BF456" s="40">
        <f>INDEX('P-07 HACCP score'!$C$3:$E$7,MATCH(P456,'P-07 HACCP score'!$B$3:$B$7,0),MATCH('D-14 Ernst'!L$2,'P-07 HACCP score'!$C$2:$E$2,0))</f>
        <v>0</v>
      </c>
      <c r="BG456" s="40">
        <f>INDEX('P-07 HACCP score'!$C$3:$E$7,MATCH(Q456,'P-07 HACCP score'!$B$3:$B$7,0),MATCH('D-14 Ernst'!M$2,'P-07 HACCP score'!$C$2:$E$2,0))</f>
        <v>0</v>
      </c>
      <c r="BH456" s="40">
        <f>INDEX('P-07 HACCP score'!$C$3:$E$7,MATCH(R456,'P-07 HACCP score'!$B$3:$B$7,0),MATCH('D-14 Ernst'!N$2,'P-07 HACCP score'!$C$2:$E$2,0))</f>
        <v>0</v>
      </c>
      <c r="BI456" s="40">
        <f>INDEX('P-07 HACCP score'!$C$3:$E$7,MATCH(S456,'P-07 HACCP score'!$B$3:$B$7,0),MATCH('D-14 Ernst'!O$2,'P-07 HACCP score'!$C$2:$E$2,0))</f>
        <v>0</v>
      </c>
      <c r="BJ456" s="40">
        <f>INDEX('P-07 HACCP score'!$C$3:$E$7,MATCH(T456,'P-07 HACCP score'!$B$3:$B$7,0),MATCH('D-14 Ernst'!P$2,'P-07 HACCP score'!$C$2:$E$2,0))</f>
        <v>0</v>
      </c>
      <c r="BK456" s="40">
        <f>INDEX('P-07 HACCP score'!$C$3:$E$7,MATCH(U456,'P-07 HACCP score'!$B$3:$B$7,0),MATCH('D-14 Ernst'!Q$2,'P-07 HACCP score'!$C$2:$E$2,0))</f>
        <v>0</v>
      </c>
      <c r="BL456" s="40">
        <f>INDEX('P-07 HACCP score'!$C$3:$E$7,MATCH(V456,'P-07 HACCP score'!$B$3:$B$7,0),MATCH('D-14 Ernst'!R$2,'P-07 HACCP score'!$C$2:$E$2,0))</f>
        <v>0</v>
      </c>
      <c r="BM456" s="40">
        <f>INDEX('P-07 HACCP score'!$C$3:$E$7,MATCH(W456,'P-07 HACCP score'!$B$3:$B$7,0),MATCH('D-14 Ernst'!S$2,'P-07 HACCP score'!$C$2:$E$2,0))</f>
        <v>0</v>
      </c>
      <c r="BN456" s="40">
        <f>INDEX('P-07 HACCP score'!$C$3:$E$7,MATCH(X456,'P-07 HACCP score'!$B$3:$B$7,0),MATCH('D-14 Ernst'!T$2,'P-07 HACCP score'!$C$2:$E$2,0))</f>
        <v>3</v>
      </c>
      <c r="BO456" s="40">
        <f>INDEX('P-07 HACCP score'!$C$3:$E$7,MATCH(Y456,'P-07 HACCP score'!$B$3:$B$7,0),MATCH('D-14 Ernst'!U$2,'P-07 HACCP score'!$C$2:$E$2,0))</f>
        <v>0</v>
      </c>
      <c r="BP456" s="40">
        <f>INDEX('P-07 HACCP score'!$C$3:$E$7,MATCH(Z456,'P-07 HACCP score'!$B$3:$B$7,0),MATCH('D-14 Ernst'!V$2,'P-07 HACCP score'!$C$2:$E$2,0))</f>
        <v>0</v>
      </c>
      <c r="BQ456" s="40">
        <f>INDEX('P-07 HACCP score'!$C$3:$E$7,MATCH(AA456,'P-07 HACCP score'!$B$3:$B$7,0),MATCH('D-14 Ernst'!W$2,'P-07 HACCP score'!$C$2:$E$2,0))</f>
        <v>0</v>
      </c>
      <c r="BR456" s="40">
        <f>INDEX('P-07 HACCP score'!$C$3:$E$7,MATCH(AB456,'P-07 HACCP score'!$B$3:$B$7,0),MATCH('D-14 Ernst'!X$2,'P-07 HACCP score'!$C$2:$E$2,0))</f>
        <v>0</v>
      </c>
      <c r="BS456" s="40">
        <f>INDEX('P-07 HACCP score'!$C$3:$E$7,MATCH(AC456,'P-07 HACCP score'!$B$3:$B$7,0),MATCH('D-14 Ernst'!Y$2,'P-07 HACCP score'!$C$2:$E$2,0))</f>
        <v>0</v>
      </c>
      <c r="BT456" s="40">
        <f>INDEX('P-07 HACCP score'!$C$3:$E$7,MATCH(AD456,'P-07 HACCP score'!$B$3:$B$7,0),MATCH('D-14 Ernst'!Z$2,'P-07 HACCP score'!$C$2:$E$2,0))</f>
        <v>0</v>
      </c>
      <c r="BU456" s="40">
        <f>INDEX('P-07 HACCP score'!$C$3:$E$7,MATCH(AE456,'P-07 HACCP score'!$B$3:$B$7,0),MATCH('D-14 Ernst'!AA$2,'P-07 HACCP score'!$C$2:$E$2,0))</f>
        <v>0</v>
      </c>
      <c r="BV456" s="40">
        <f>INDEX('P-07 HACCP score'!$C$3:$E$7,MATCH(AF456,'P-07 HACCP score'!$B$3:$B$7,0),MATCH('D-14 Ernst'!AB$2,'P-07 HACCP score'!$C$2:$E$2,0))</f>
        <v>0</v>
      </c>
      <c r="BW456" s="40">
        <f>INDEX('P-07 HACCP score'!$C$3:$E$7,MATCH(AG456,'P-07 HACCP score'!$B$3:$B$7,0),MATCH('D-14 Ernst'!AC$2,'P-07 HACCP score'!$C$2:$E$2,0))</f>
        <v>0</v>
      </c>
      <c r="BX456" s="40">
        <f>INDEX('P-07 HACCP score'!$C$3:$E$7,MATCH(AH456,'P-07 HACCP score'!$B$3:$B$7,0),MATCH('D-14 Ernst'!AD$2,'P-07 HACCP score'!$C$2:$E$2,0))</f>
        <v>0</v>
      </c>
    </row>
    <row r="457" spans="1:76" s="6" customFormat="1" x14ac:dyDescent="0.45">
      <c r="A457" s="84">
        <v>53550</v>
      </c>
      <c r="B457" s="40" t="s">
        <v>418</v>
      </c>
      <c r="C457" s="40" t="s">
        <v>639</v>
      </c>
      <c r="D457" s="46" t="s">
        <v>114</v>
      </c>
      <c r="E457" s="24" t="s">
        <v>726</v>
      </c>
      <c r="F457" s="24"/>
      <c r="G457" s="24" t="s">
        <v>35</v>
      </c>
      <c r="H457" s="25"/>
      <c r="I457" s="25" t="s">
        <v>35</v>
      </c>
      <c r="J457" s="25"/>
      <c r="K457" s="25"/>
      <c r="L457" s="25"/>
      <c r="M457" s="24"/>
      <c r="N457" s="24"/>
      <c r="O457" s="24"/>
      <c r="P457" s="24"/>
      <c r="Q457" s="24"/>
      <c r="R457" s="24"/>
      <c r="S457" s="24"/>
      <c r="T457" s="24"/>
      <c r="U457" s="24"/>
      <c r="V457" s="24"/>
      <c r="W457" s="24"/>
      <c r="X457" s="24" t="s">
        <v>43</v>
      </c>
      <c r="Y457" s="24"/>
      <c r="Z457" s="24"/>
      <c r="AA457" s="24"/>
      <c r="AB457" s="24"/>
      <c r="AC457" s="24"/>
      <c r="AD457" s="24"/>
      <c r="AE457" s="24"/>
      <c r="AF457" s="24"/>
      <c r="AG457" s="24"/>
      <c r="AH457" s="24"/>
      <c r="AI457" s="33">
        <f>COUNTIF(AU457:AW457,5)+COUNTIF(BC457:BD457,5)+COUNTIF(BG457:BX457,5)+COUNTIF(AU457:AW457,9)+COUNTIF(BC457:BD457,9)+COUNTIF(BG457:BX457,9)</f>
        <v>1</v>
      </c>
      <c r="AJ457" s="33">
        <f>COUNTIF(AU457:AW457,15)+COUNTIF(BC457:BD457,15)+COUNTIF(BG457:BX457,15)+COUNTIF(AU457:AW457,25)+COUNTIF(BC457:BD457,25)+COUNTIF(BG457:BX457,25)</f>
        <v>1</v>
      </c>
      <c r="AK457" s="33" t="str">
        <f>IF(AJ457&gt;=1,"HOOG",IF(AI457&gt;=2,"MIDDEN","LAAG"))</f>
        <v>HOOG</v>
      </c>
      <c r="AL457" s="33" t="str">
        <f>IF(AND(AJ457=1,OR(G457="H",X457="H"),TEXT(D457,0)&lt;&gt;"4"),"J","N" )</f>
        <v>J</v>
      </c>
      <c r="AM457" s="33" t="s">
        <v>34</v>
      </c>
      <c r="AN457" s="85" t="str">
        <f>IF(OR(AM457="J",AL457="J"),"MIDDEN",AK457)</f>
        <v>MIDDEN</v>
      </c>
      <c r="AO457" s="33" t="s">
        <v>32</v>
      </c>
      <c r="AP457" s="33" t="s">
        <v>33</v>
      </c>
      <c r="AQ457" s="33" t="s">
        <v>34</v>
      </c>
      <c r="AR457" s="33" t="str">
        <f>IF(AND(AO457="H",AP457="K"),"J",IF(OR(AND(AO457="L",AP457="K",AQ457="J"),AND(AO457="H",AP457="G",AQ457="J")),"J","N"))</f>
        <v>N</v>
      </c>
      <c r="AS457" s="4" t="s">
        <v>34</v>
      </c>
      <c r="AT457" s="33" t="str">
        <f>IF(AR457="N",AN457,IF(AN457="LAAG","MIDDEN","HOOG"))</f>
        <v>MIDDEN</v>
      </c>
      <c r="AU457" s="40">
        <f>INDEX('P-07 HACCP score'!$C$3:$E$7,MATCH(E457,'P-07 HACCP score'!$B$3:$B$7,0),MATCH('D-14 Ernst'!A$2,'P-07 HACCP score'!$C$2:$E$2,0))</f>
        <v>1.5</v>
      </c>
      <c r="AV457" s="40">
        <f>INDEX('P-07 HACCP score'!$C$3:$E$7,MATCH(F457,'P-07 HACCP score'!$B$3:$B$7,0),MATCH('D-14 Ernst'!B$2,'P-07 HACCP score'!$C$2:$E$2,0))</f>
        <v>0</v>
      </c>
      <c r="AW457" s="40">
        <f>INDEX('P-07 HACCP score'!$C$3:$E$7,MATCH(G457,'P-07 HACCP score'!$B$3:$B$7,0),MATCH('D-14 Ernst'!C$2,'P-07 HACCP score'!$C$2:$E$2,0))</f>
        <v>15</v>
      </c>
      <c r="AX457" s="40">
        <f>INDEX('P-07 HACCP score'!$C$3:$E$7,MATCH(H457,'P-07 HACCP score'!$B$3:$B$7,0),MATCH('D-14 Ernst'!D$2,'P-07 HACCP score'!$C$2:$E$2,0))</f>
        <v>0</v>
      </c>
      <c r="AY457" s="40">
        <f>INDEX('P-07 HACCP score'!$C$3:$E$7,MATCH(I457,'P-07 HACCP score'!$B$3:$B$7,0),MATCH('D-14 Ernst'!E$2,'P-07 HACCP score'!$C$2:$E$2,0))</f>
        <v>15</v>
      </c>
      <c r="AZ457" s="40">
        <f>INDEX('P-07 HACCP score'!$C$3:$E$7,MATCH(J457,'P-07 HACCP score'!$B$3:$B$7,0),MATCH('D-14 Ernst'!F$2,'P-07 HACCP score'!$C$2:$E$2,0))</f>
        <v>0</v>
      </c>
      <c r="BA457" s="40">
        <f>INDEX('P-07 HACCP score'!$C$3:$E$7,MATCH(K457,'P-07 HACCP score'!$B$3:$B$7,0),MATCH('D-14 Ernst'!G$2,'P-07 HACCP score'!$C$2:$E$2,0))</f>
        <v>0</v>
      </c>
      <c r="BB457" s="40">
        <f>INDEX('P-07 HACCP score'!$C$3:$E$7,MATCH(L457,'P-07 HACCP score'!$B$3:$B$7,0),MATCH('D-14 Ernst'!H$2,'P-07 HACCP score'!$C$2:$E$2,0))</f>
        <v>0</v>
      </c>
      <c r="BC457" s="40">
        <f>INDEX('P-07 HACCP score'!$C$3:$E$7,MATCH(M457,'P-07 HACCP score'!$B$3:$B$7,0),MATCH('D-14 Ernst'!I$2,'P-07 HACCP score'!$C$2:$E$2,0))</f>
        <v>0</v>
      </c>
      <c r="BD457" s="40">
        <f>INDEX('P-07 HACCP score'!$C$3:$E$7,MATCH(N457,'P-07 HACCP score'!$B$3:$B$7,0),MATCH('D-14 Ernst'!J$2,'P-07 HACCP score'!$C$2:$E$2,0))</f>
        <v>0</v>
      </c>
      <c r="BE457" s="40">
        <f>INDEX('P-07 HACCP score'!$C$3:$E$7,MATCH(O457,'P-07 HACCP score'!$B$3:$B$7,0),MATCH('D-14 Ernst'!K$2,'P-07 HACCP score'!$C$2:$E$2,0))</f>
        <v>0</v>
      </c>
      <c r="BF457" s="40">
        <f>INDEX('P-07 HACCP score'!$C$3:$E$7,MATCH(P457,'P-07 HACCP score'!$B$3:$B$7,0),MATCH('D-14 Ernst'!L$2,'P-07 HACCP score'!$C$2:$E$2,0))</f>
        <v>0</v>
      </c>
      <c r="BG457" s="40">
        <f>INDEX('P-07 HACCP score'!$C$3:$E$7,MATCH(Q457,'P-07 HACCP score'!$B$3:$B$7,0),MATCH('D-14 Ernst'!M$2,'P-07 HACCP score'!$C$2:$E$2,0))</f>
        <v>0</v>
      </c>
      <c r="BH457" s="40">
        <f>INDEX('P-07 HACCP score'!$C$3:$E$7,MATCH(R457,'P-07 HACCP score'!$B$3:$B$7,0),MATCH('D-14 Ernst'!N$2,'P-07 HACCP score'!$C$2:$E$2,0))</f>
        <v>0</v>
      </c>
      <c r="BI457" s="40">
        <f>INDEX('P-07 HACCP score'!$C$3:$E$7,MATCH(S457,'P-07 HACCP score'!$B$3:$B$7,0),MATCH('D-14 Ernst'!O$2,'P-07 HACCP score'!$C$2:$E$2,0))</f>
        <v>0</v>
      </c>
      <c r="BJ457" s="40">
        <f>INDEX('P-07 HACCP score'!$C$3:$E$7,MATCH(T457,'P-07 HACCP score'!$B$3:$B$7,0),MATCH('D-14 Ernst'!P$2,'P-07 HACCP score'!$C$2:$E$2,0))</f>
        <v>0</v>
      </c>
      <c r="BK457" s="40">
        <f>INDEX('P-07 HACCP score'!$C$3:$E$7,MATCH(U457,'P-07 HACCP score'!$B$3:$B$7,0),MATCH('D-14 Ernst'!Q$2,'P-07 HACCP score'!$C$2:$E$2,0))</f>
        <v>0</v>
      </c>
      <c r="BL457" s="40">
        <f>INDEX('P-07 HACCP score'!$C$3:$E$7,MATCH(V457,'P-07 HACCP score'!$B$3:$B$7,0),MATCH('D-14 Ernst'!R$2,'P-07 HACCP score'!$C$2:$E$2,0))</f>
        <v>0</v>
      </c>
      <c r="BM457" s="40">
        <f>INDEX('P-07 HACCP score'!$C$3:$E$7,MATCH(W457,'P-07 HACCP score'!$B$3:$B$7,0),MATCH('D-14 Ernst'!S$2,'P-07 HACCP score'!$C$2:$E$2,0))</f>
        <v>0</v>
      </c>
      <c r="BN457" s="40">
        <f>INDEX('P-07 HACCP score'!$C$3:$E$7,MATCH(X457,'P-07 HACCP score'!$B$3:$B$7,0),MATCH('D-14 Ernst'!T$2,'P-07 HACCP score'!$C$2:$E$2,0))</f>
        <v>9</v>
      </c>
      <c r="BO457" s="40">
        <f>INDEX('P-07 HACCP score'!$C$3:$E$7,MATCH(Y457,'P-07 HACCP score'!$B$3:$B$7,0),MATCH('D-14 Ernst'!U$2,'P-07 HACCP score'!$C$2:$E$2,0))</f>
        <v>0</v>
      </c>
      <c r="BP457" s="40">
        <f>INDEX('P-07 HACCP score'!$C$3:$E$7,MATCH(Z457,'P-07 HACCP score'!$B$3:$B$7,0),MATCH('D-14 Ernst'!V$2,'P-07 HACCP score'!$C$2:$E$2,0))</f>
        <v>0</v>
      </c>
      <c r="BQ457" s="40">
        <f>INDEX('P-07 HACCP score'!$C$3:$E$7,MATCH(AA457,'P-07 HACCP score'!$B$3:$B$7,0),MATCH('D-14 Ernst'!W$2,'P-07 HACCP score'!$C$2:$E$2,0))</f>
        <v>0</v>
      </c>
      <c r="BR457" s="40">
        <f>INDEX('P-07 HACCP score'!$C$3:$E$7,MATCH(AB457,'P-07 HACCP score'!$B$3:$B$7,0),MATCH('D-14 Ernst'!X$2,'P-07 HACCP score'!$C$2:$E$2,0))</f>
        <v>0</v>
      </c>
      <c r="BS457" s="40">
        <f>INDEX('P-07 HACCP score'!$C$3:$E$7,MATCH(AC457,'P-07 HACCP score'!$B$3:$B$7,0),MATCH('D-14 Ernst'!Y$2,'P-07 HACCP score'!$C$2:$E$2,0))</f>
        <v>0</v>
      </c>
      <c r="BT457" s="40">
        <f>INDEX('P-07 HACCP score'!$C$3:$E$7,MATCH(AD457,'P-07 HACCP score'!$B$3:$B$7,0),MATCH('D-14 Ernst'!Z$2,'P-07 HACCP score'!$C$2:$E$2,0))</f>
        <v>0</v>
      </c>
      <c r="BU457" s="40">
        <f>INDEX('P-07 HACCP score'!$C$3:$E$7,MATCH(AE457,'P-07 HACCP score'!$B$3:$B$7,0),MATCH('D-14 Ernst'!AA$2,'P-07 HACCP score'!$C$2:$E$2,0))</f>
        <v>0</v>
      </c>
      <c r="BV457" s="40">
        <f>INDEX('P-07 HACCP score'!$C$3:$E$7,MATCH(AF457,'P-07 HACCP score'!$B$3:$B$7,0),MATCH('D-14 Ernst'!AB$2,'P-07 HACCP score'!$C$2:$E$2,0))</f>
        <v>0</v>
      </c>
      <c r="BW457" s="40">
        <f>INDEX('P-07 HACCP score'!$C$3:$E$7,MATCH(AG457,'P-07 HACCP score'!$B$3:$B$7,0),MATCH('D-14 Ernst'!AC$2,'P-07 HACCP score'!$C$2:$E$2,0))</f>
        <v>0</v>
      </c>
      <c r="BX457" s="40">
        <f>INDEX('P-07 HACCP score'!$C$3:$E$7,MATCH(AH457,'P-07 HACCP score'!$B$3:$B$7,0),MATCH('D-14 Ernst'!AD$2,'P-07 HACCP score'!$C$2:$E$2,0))</f>
        <v>0</v>
      </c>
    </row>
    <row r="458" spans="1:76" s="6" customFormat="1" x14ac:dyDescent="0.45">
      <c r="A458" s="84">
        <v>53560</v>
      </c>
      <c r="B458" s="40" t="s">
        <v>420</v>
      </c>
      <c r="C458" s="40" t="s">
        <v>639</v>
      </c>
      <c r="D458" s="46" t="s">
        <v>114</v>
      </c>
      <c r="E458" s="24"/>
      <c r="F458" s="24"/>
      <c r="G458" s="24" t="s">
        <v>32</v>
      </c>
      <c r="H458" s="25"/>
      <c r="I458" s="25" t="s">
        <v>32</v>
      </c>
      <c r="J458" s="25"/>
      <c r="K458" s="25"/>
      <c r="L458" s="25"/>
      <c r="M458" s="24"/>
      <c r="N458" s="24"/>
      <c r="O458" s="24"/>
      <c r="P458" s="24"/>
      <c r="Q458" s="24"/>
      <c r="R458" s="24"/>
      <c r="S458" s="24"/>
      <c r="T458" s="24"/>
      <c r="U458" s="24"/>
      <c r="V458" s="24"/>
      <c r="W458" s="24"/>
      <c r="X458" s="43" t="s">
        <v>43</v>
      </c>
      <c r="Y458" s="24"/>
      <c r="Z458" s="24"/>
      <c r="AA458" s="24"/>
      <c r="AB458" s="24"/>
      <c r="AC458" s="24"/>
      <c r="AD458" s="24"/>
      <c r="AE458" s="24"/>
      <c r="AF458" s="24"/>
      <c r="AG458" s="24"/>
      <c r="AH458" s="24"/>
      <c r="AI458" s="33">
        <f>COUNTIF(AU458:AW458,5)+COUNTIF(BC458:BD458,5)+COUNTIF(BG458:BX458,5)+COUNTIF(AU458:AW458,9)+COUNTIF(BC458:BD458,9)+COUNTIF(BG458:BX458,9)</f>
        <v>1</v>
      </c>
      <c r="AJ458" s="33">
        <f>COUNTIF(AU458:AW458,15)+COUNTIF(BC458:BD458,15)+COUNTIF(BG458:BX458,15)+COUNTIF(AU458:AW458,25)+COUNTIF(BC458:BD458,25)+COUNTIF(BG458:BX458,25)</f>
        <v>0</v>
      </c>
      <c r="AK458" s="33" t="str">
        <f>IF(AJ458&gt;=1,"HOOG",IF(AI458&gt;=2,"MIDDEN","LAAG"))</f>
        <v>LAAG</v>
      </c>
      <c r="AL458" s="33" t="str">
        <f>IF(AND(AJ458=1,OR(G458="H",X458="H"),TEXT(D458,0)&lt;&gt;"4"),"J","N" )</f>
        <v>N</v>
      </c>
      <c r="AM458" s="33" t="s">
        <v>34</v>
      </c>
      <c r="AN458" s="85" t="str">
        <f>IF(OR(AM458="J",AL458="J"),"MIDDEN",AK458)</f>
        <v>LAAG</v>
      </c>
      <c r="AO458" s="33" t="s">
        <v>35</v>
      </c>
      <c r="AP458" s="33" t="s">
        <v>36</v>
      </c>
      <c r="AQ458" s="33" t="s">
        <v>112</v>
      </c>
      <c r="AR458" s="33" t="str">
        <f>IF(AND(AO458="H",AP458="K"),"J",IF(OR(AND(AO458="L",AP458="K",AQ458="J"),AND(AO458="H",AP458="G",AQ458="J")),"J","N"))</f>
        <v>J</v>
      </c>
      <c r="AS458" s="4" t="s">
        <v>112</v>
      </c>
      <c r="AT458" s="33" t="str">
        <f>IF(AR458="N",AN458,IF(AN458="LAAG","MIDDEN","HOOG"))</f>
        <v>MIDDEN</v>
      </c>
      <c r="AU458" s="40">
        <f>INDEX('P-07 HACCP score'!$C$3:$E$7,MATCH(E458,'P-07 HACCP score'!$B$3:$B$7,0),MATCH('D-14 Ernst'!A$2,'P-07 HACCP score'!$C$2:$E$2,0))</f>
        <v>0</v>
      </c>
      <c r="AV458" s="40">
        <f>INDEX('P-07 HACCP score'!$C$3:$E$7,MATCH(F458,'P-07 HACCP score'!$B$3:$B$7,0),MATCH('D-14 Ernst'!B$2,'P-07 HACCP score'!$C$2:$E$2,0))</f>
        <v>0</v>
      </c>
      <c r="AW458" s="40">
        <f>INDEX('P-07 HACCP score'!$C$3:$E$7,MATCH(G458,'P-07 HACCP score'!$B$3:$B$7,0),MATCH('D-14 Ernst'!C$2,'P-07 HACCP score'!$C$2:$E$2,0))</f>
        <v>3</v>
      </c>
      <c r="AX458" s="40">
        <f>INDEX('P-07 HACCP score'!$C$3:$E$7,MATCH(H458,'P-07 HACCP score'!$B$3:$B$7,0),MATCH('D-14 Ernst'!D$2,'P-07 HACCP score'!$C$2:$E$2,0))</f>
        <v>0</v>
      </c>
      <c r="AY458" s="40">
        <f>INDEX('P-07 HACCP score'!$C$3:$E$7,MATCH(I458,'P-07 HACCP score'!$B$3:$B$7,0),MATCH('D-14 Ernst'!E$2,'P-07 HACCP score'!$C$2:$E$2,0))</f>
        <v>3</v>
      </c>
      <c r="AZ458" s="40">
        <f>INDEX('P-07 HACCP score'!$C$3:$E$7,MATCH(J458,'P-07 HACCP score'!$B$3:$B$7,0),MATCH('D-14 Ernst'!F$2,'P-07 HACCP score'!$C$2:$E$2,0))</f>
        <v>0</v>
      </c>
      <c r="BA458" s="40">
        <f>INDEX('P-07 HACCP score'!$C$3:$E$7,MATCH(K458,'P-07 HACCP score'!$B$3:$B$7,0),MATCH('D-14 Ernst'!G$2,'P-07 HACCP score'!$C$2:$E$2,0))</f>
        <v>0</v>
      </c>
      <c r="BB458" s="40">
        <f>INDEX('P-07 HACCP score'!$C$3:$E$7,MATCH(L458,'P-07 HACCP score'!$B$3:$B$7,0),MATCH('D-14 Ernst'!H$2,'P-07 HACCP score'!$C$2:$E$2,0))</f>
        <v>0</v>
      </c>
      <c r="BC458" s="40">
        <f>INDEX('P-07 HACCP score'!$C$3:$E$7,MATCH(M458,'P-07 HACCP score'!$B$3:$B$7,0),MATCH('D-14 Ernst'!I$2,'P-07 HACCP score'!$C$2:$E$2,0))</f>
        <v>0</v>
      </c>
      <c r="BD458" s="40">
        <f>INDEX('P-07 HACCP score'!$C$3:$E$7,MATCH(N458,'P-07 HACCP score'!$B$3:$B$7,0),MATCH('D-14 Ernst'!J$2,'P-07 HACCP score'!$C$2:$E$2,0))</f>
        <v>0</v>
      </c>
      <c r="BE458" s="40">
        <f>INDEX('P-07 HACCP score'!$C$3:$E$7,MATCH(O458,'P-07 HACCP score'!$B$3:$B$7,0),MATCH('D-14 Ernst'!K$2,'P-07 HACCP score'!$C$2:$E$2,0))</f>
        <v>0</v>
      </c>
      <c r="BF458" s="40">
        <f>INDEX('P-07 HACCP score'!$C$3:$E$7,MATCH(P458,'P-07 HACCP score'!$B$3:$B$7,0),MATCH('D-14 Ernst'!L$2,'P-07 HACCP score'!$C$2:$E$2,0))</f>
        <v>0</v>
      </c>
      <c r="BG458" s="40">
        <f>INDEX('P-07 HACCP score'!$C$3:$E$7,MATCH(Q458,'P-07 HACCP score'!$B$3:$B$7,0),MATCH('D-14 Ernst'!M$2,'P-07 HACCP score'!$C$2:$E$2,0))</f>
        <v>0</v>
      </c>
      <c r="BH458" s="40">
        <f>INDEX('P-07 HACCP score'!$C$3:$E$7,MATCH(R458,'P-07 HACCP score'!$B$3:$B$7,0),MATCH('D-14 Ernst'!N$2,'P-07 HACCP score'!$C$2:$E$2,0))</f>
        <v>0</v>
      </c>
      <c r="BI458" s="40">
        <f>INDEX('P-07 HACCP score'!$C$3:$E$7,MATCH(S458,'P-07 HACCP score'!$B$3:$B$7,0),MATCH('D-14 Ernst'!O$2,'P-07 HACCP score'!$C$2:$E$2,0))</f>
        <v>0</v>
      </c>
      <c r="BJ458" s="40">
        <f>INDEX('P-07 HACCP score'!$C$3:$E$7,MATCH(T458,'P-07 HACCP score'!$B$3:$B$7,0),MATCH('D-14 Ernst'!P$2,'P-07 HACCP score'!$C$2:$E$2,0))</f>
        <v>0</v>
      </c>
      <c r="BK458" s="40">
        <f>INDEX('P-07 HACCP score'!$C$3:$E$7,MATCH(U458,'P-07 HACCP score'!$B$3:$B$7,0),MATCH('D-14 Ernst'!Q$2,'P-07 HACCP score'!$C$2:$E$2,0))</f>
        <v>0</v>
      </c>
      <c r="BL458" s="40">
        <f>INDEX('P-07 HACCP score'!$C$3:$E$7,MATCH(V458,'P-07 HACCP score'!$B$3:$B$7,0),MATCH('D-14 Ernst'!R$2,'P-07 HACCP score'!$C$2:$E$2,0))</f>
        <v>0</v>
      </c>
      <c r="BM458" s="40">
        <f>INDEX('P-07 HACCP score'!$C$3:$E$7,MATCH(W458,'P-07 HACCP score'!$B$3:$B$7,0),MATCH('D-14 Ernst'!S$2,'P-07 HACCP score'!$C$2:$E$2,0))</f>
        <v>0</v>
      </c>
      <c r="BN458" s="40">
        <f>INDEX('P-07 HACCP score'!$C$3:$E$7,MATCH(X458,'P-07 HACCP score'!$B$3:$B$7,0),MATCH('D-14 Ernst'!T$2,'P-07 HACCP score'!$C$2:$E$2,0))</f>
        <v>9</v>
      </c>
      <c r="BO458" s="40">
        <f>INDEX('P-07 HACCP score'!$C$3:$E$7,MATCH(Y458,'P-07 HACCP score'!$B$3:$B$7,0),MATCH('D-14 Ernst'!U$2,'P-07 HACCP score'!$C$2:$E$2,0))</f>
        <v>0</v>
      </c>
      <c r="BP458" s="40">
        <f>INDEX('P-07 HACCP score'!$C$3:$E$7,MATCH(Z458,'P-07 HACCP score'!$B$3:$B$7,0),MATCH('D-14 Ernst'!V$2,'P-07 HACCP score'!$C$2:$E$2,0))</f>
        <v>0</v>
      </c>
      <c r="BQ458" s="40">
        <f>INDEX('P-07 HACCP score'!$C$3:$E$7,MATCH(AA458,'P-07 HACCP score'!$B$3:$B$7,0),MATCH('D-14 Ernst'!W$2,'P-07 HACCP score'!$C$2:$E$2,0))</f>
        <v>0</v>
      </c>
      <c r="BR458" s="40">
        <f>INDEX('P-07 HACCP score'!$C$3:$E$7,MATCH(AB458,'P-07 HACCP score'!$B$3:$B$7,0),MATCH('D-14 Ernst'!X$2,'P-07 HACCP score'!$C$2:$E$2,0))</f>
        <v>0</v>
      </c>
      <c r="BS458" s="40">
        <f>INDEX('P-07 HACCP score'!$C$3:$E$7,MATCH(AC458,'P-07 HACCP score'!$B$3:$B$7,0),MATCH('D-14 Ernst'!Y$2,'P-07 HACCP score'!$C$2:$E$2,0))</f>
        <v>0</v>
      </c>
      <c r="BT458" s="40">
        <f>INDEX('P-07 HACCP score'!$C$3:$E$7,MATCH(AD458,'P-07 HACCP score'!$B$3:$B$7,0),MATCH('D-14 Ernst'!Z$2,'P-07 HACCP score'!$C$2:$E$2,0))</f>
        <v>0</v>
      </c>
      <c r="BU458" s="40">
        <f>INDEX('P-07 HACCP score'!$C$3:$E$7,MATCH(AE458,'P-07 HACCP score'!$B$3:$B$7,0),MATCH('D-14 Ernst'!AA$2,'P-07 HACCP score'!$C$2:$E$2,0))</f>
        <v>0</v>
      </c>
      <c r="BV458" s="40">
        <f>INDEX('P-07 HACCP score'!$C$3:$E$7,MATCH(AF458,'P-07 HACCP score'!$B$3:$B$7,0),MATCH('D-14 Ernst'!AB$2,'P-07 HACCP score'!$C$2:$E$2,0))</f>
        <v>0</v>
      </c>
      <c r="BW458" s="40">
        <f>INDEX('P-07 HACCP score'!$C$3:$E$7,MATCH(AG458,'P-07 HACCP score'!$B$3:$B$7,0),MATCH('D-14 Ernst'!AC$2,'P-07 HACCP score'!$C$2:$E$2,0))</f>
        <v>0</v>
      </c>
      <c r="BX458" s="40">
        <f>INDEX('P-07 HACCP score'!$C$3:$E$7,MATCH(AH458,'P-07 HACCP score'!$B$3:$B$7,0),MATCH('D-14 Ernst'!AD$2,'P-07 HACCP score'!$C$2:$E$2,0))</f>
        <v>0</v>
      </c>
    </row>
    <row r="459" spans="1:76" s="6" customFormat="1" x14ac:dyDescent="0.45">
      <c r="A459" s="84">
        <v>53320</v>
      </c>
      <c r="B459" s="40" t="s">
        <v>421</v>
      </c>
      <c r="C459" s="40" t="s">
        <v>639</v>
      </c>
      <c r="D459" s="46" t="s">
        <v>114</v>
      </c>
      <c r="E459" s="24" t="s">
        <v>726</v>
      </c>
      <c r="F459" s="24"/>
      <c r="G459" s="24"/>
      <c r="H459" s="25"/>
      <c r="I459" s="25"/>
      <c r="J459" s="25"/>
      <c r="K459" s="25"/>
      <c r="L459" s="25"/>
      <c r="M459" s="24"/>
      <c r="N459" s="24"/>
      <c r="O459" s="24"/>
      <c r="P459" s="24"/>
      <c r="Q459" s="43" t="s">
        <v>726</v>
      </c>
      <c r="R459" s="24"/>
      <c r="S459" s="24"/>
      <c r="T459" s="24"/>
      <c r="U459" s="24"/>
      <c r="V459" s="24"/>
      <c r="W459" s="24"/>
      <c r="X459" s="24"/>
      <c r="Y459" s="24"/>
      <c r="Z459" s="24"/>
      <c r="AA459" s="24"/>
      <c r="AB459" s="24"/>
      <c r="AC459" s="24"/>
      <c r="AD459" s="24"/>
      <c r="AE459" s="24"/>
      <c r="AF459" s="24"/>
      <c r="AG459" s="24"/>
      <c r="AH459" s="24"/>
      <c r="AI459" s="33">
        <f>COUNTIF(AU459:AW459,5)+COUNTIF(BC459:BD459,5)+COUNTIF(BG459:BX459,5)+COUNTIF(AU459:AW459,9)+COUNTIF(BC459:BD459,9)+COUNTIF(BG459:BX459,9)</f>
        <v>0</v>
      </c>
      <c r="AJ459" s="33">
        <f>COUNTIF(AU459:AW459,15)+COUNTIF(BC459:BD459,15)+COUNTIF(BG459:BX459,15)+COUNTIF(AU459:AW459,25)+COUNTIF(BC459:BD459,25)+COUNTIF(BG459:BX459,25)</f>
        <v>0</v>
      </c>
      <c r="AK459" s="33" t="str">
        <f>IF(AJ459&gt;=1,"HOOG",IF(AI459&gt;=2,"MIDDEN","LAAG"))</f>
        <v>LAAG</v>
      </c>
      <c r="AL459" s="33" t="str">
        <f>IF(AND(AJ459=1,OR(G459="H",X459="H"),TEXT(D459,0)&lt;&gt;"4"),"J","N" )</f>
        <v>N</v>
      </c>
      <c r="AM459" s="33" t="s">
        <v>34</v>
      </c>
      <c r="AN459" s="85" t="str">
        <f>IF(OR(AM459="J",AL459="J"),"MIDDEN",AK459)</f>
        <v>LAAG</v>
      </c>
      <c r="AO459" s="33" t="s">
        <v>32</v>
      </c>
      <c r="AP459" s="33" t="s">
        <v>36</v>
      </c>
      <c r="AQ459" s="33" t="s">
        <v>34</v>
      </c>
      <c r="AR459" s="33" t="str">
        <f>IF(AND(AO459="H",AP459="K"),"J",IF(OR(AND(AO459="L",AP459="K",AQ459="J"),AND(AO459="H",AP459="G",AQ459="J")),"J","N"))</f>
        <v>N</v>
      </c>
      <c r="AS459" s="4" t="s">
        <v>34</v>
      </c>
      <c r="AT459" s="33" t="str">
        <f>IF(AR459="N",AN459,IF(AN459="LAAG","MIDDEN","HOOG"))</f>
        <v>LAAG</v>
      </c>
      <c r="AU459" s="40">
        <f>INDEX('P-07 HACCP score'!$C$3:$E$7,MATCH(E459,'P-07 HACCP score'!$B$3:$B$7,0),MATCH('D-14 Ernst'!A$2,'P-07 HACCP score'!$C$2:$E$2,0))</f>
        <v>1.5</v>
      </c>
      <c r="AV459" s="40">
        <f>INDEX('P-07 HACCP score'!$C$3:$E$7,MATCH(F459,'P-07 HACCP score'!$B$3:$B$7,0),MATCH('D-14 Ernst'!B$2,'P-07 HACCP score'!$C$2:$E$2,0))</f>
        <v>0</v>
      </c>
      <c r="AW459" s="40">
        <f>INDEX('P-07 HACCP score'!$C$3:$E$7,MATCH(G459,'P-07 HACCP score'!$B$3:$B$7,0),MATCH('D-14 Ernst'!C$2,'P-07 HACCP score'!$C$2:$E$2,0))</f>
        <v>0</v>
      </c>
      <c r="AX459" s="40">
        <f>INDEX('P-07 HACCP score'!$C$3:$E$7,MATCH(H459,'P-07 HACCP score'!$B$3:$B$7,0),MATCH('D-14 Ernst'!D$2,'P-07 HACCP score'!$C$2:$E$2,0))</f>
        <v>0</v>
      </c>
      <c r="AY459" s="40">
        <f>INDEX('P-07 HACCP score'!$C$3:$E$7,MATCH(I459,'P-07 HACCP score'!$B$3:$B$7,0),MATCH('D-14 Ernst'!E$2,'P-07 HACCP score'!$C$2:$E$2,0))</f>
        <v>0</v>
      </c>
      <c r="AZ459" s="40">
        <f>INDEX('P-07 HACCP score'!$C$3:$E$7,MATCH(J459,'P-07 HACCP score'!$B$3:$B$7,0),MATCH('D-14 Ernst'!F$2,'P-07 HACCP score'!$C$2:$E$2,0))</f>
        <v>0</v>
      </c>
      <c r="BA459" s="40">
        <f>INDEX('P-07 HACCP score'!$C$3:$E$7,MATCH(K459,'P-07 HACCP score'!$B$3:$B$7,0),MATCH('D-14 Ernst'!G$2,'P-07 HACCP score'!$C$2:$E$2,0))</f>
        <v>0</v>
      </c>
      <c r="BB459" s="40">
        <f>INDEX('P-07 HACCP score'!$C$3:$E$7,MATCH(L459,'P-07 HACCP score'!$B$3:$B$7,0),MATCH('D-14 Ernst'!H$2,'P-07 HACCP score'!$C$2:$E$2,0))</f>
        <v>0</v>
      </c>
      <c r="BC459" s="40">
        <f>INDEX('P-07 HACCP score'!$C$3:$E$7,MATCH(M459,'P-07 HACCP score'!$B$3:$B$7,0),MATCH('D-14 Ernst'!I$2,'P-07 HACCP score'!$C$2:$E$2,0))</f>
        <v>0</v>
      </c>
      <c r="BD459" s="40">
        <f>INDEX('P-07 HACCP score'!$C$3:$E$7,MATCH(N459,'P-07 HACCP score'!$B$3:$B$7,0),MATCH('D-14 Ernst'!J$2,'P-07 HACCP score'!$C$2:$E$2,0))</f>
        <v>0</v>
      </c>
      <c r="BE459" s="40">
        <f>INDEX('P-07 HACCP score'!$C$3:$E$7,MATCH(O459,'P-07 HACCP score'!$B$3:$B$7,0),MATCH('D-14 Ernst'!K$2,'P-07 HACCP score'!$C$2:$E$2,0))</f>
        <v>0</v>
      </c>
      <c r="BF459" s="40">
        <f>INDEX('P-07 HACCP score'!$C$3:$E$7,MATCH(P459,'P-07 HACCP score'!$B$3:$B$7,0),MATCH('D-14 Ernst'!L$2,'P-07 HACCP score'!$C$2:$E$2,0))</f>
        <v>0</v>
      </c>
      <c r="BG459" s="40">
        <f>INDEX('P-07 HACCP score'!$C$3:$E$7,MATCH(Q459,'P-07 HACCP score'!$B$3:$B$7,0),MATCH('D-14 Ernst'!M$2,'P-07 HACCP score'!$C$2:$E$2,0))</f>
        <v>2.5</v>
      </c>
      <c r="BH459" s="40">
        <f>INDEX('P-07 HACCP score'!$C$3:$E$7,MATCH(R459,'P-07 HACCP score'!$B$3:$B$7,0),MATCH('D-14 Ernst'!N$2,'P-07 HACCP score'!$C$2:$E$2,0))</f>
        <v>0</v>
      </c>
      <c r="BI459" s="40">
        <f>INDEX('P-07 HACCP score'!$C$3:$E$7,MATCH(S459,'P-07 HACCP score'!$B$3:$B$7,0),MATCH('D-14 Ernst'!O$2,'P-07 HACCP score'!$C$2:$E$2,0))</f>
        <v>0</v>
      </c>
      <c r="BJ459" s="40">
        <f>INDEX('P-07 HACCP score'!$C$3:$E$7,MATCH(T459,'P-07 HACCP score'!$B$3:$B$7,0),MATCH('D-14 Ernst'!P$2,'P-07 HACCP score'!$C$2:$E$2,0))</f>
        <v>0</v>
      </c>
      <c r="BK459" s="40">
        <f>INDEX('P-07 HACCP score'!$C$3:$E$7,MATCH(U459,'P-07 HACCP score'!$B$3:$B$7,0),MATCH('D-14 Ernst'!Q$2,'P-07 HACCP score'!$C$2:$E$2,0))</f>
        <v>0</v>
      </c>
      <c r="BL459" s="40">
        <f>INDEX('P-07 HACCP score'!$C$3:$E$7,MATCH(V459,'P-07 HACCP score'!$B$3:$B$7,0),MATCH('D-14 Ernst'!R$2,'P-07 HACCP score'!$C$2:$E$2,0))</f>
        <v>0</v>
      </c>
      <c r="BM459" s="40">
        <f>INDEX('P-07 HACCP score'!$C$3:$E$7,MATCH(W459,'P-07 HACCP score'!$B$3:$B$7,0),MATCH('D-14 Ernst'!S$2,'P-07 HACCP score'!$C$2:$E$2,0))</f>
        <v>0</v>
      </c>
      <c r="BN459" s="40">
        <f>INDEX('P-07 HACCP score'!$C$3:$E$7,MATCH(X459,'P-07 HACCP score'!$B$3:$B$7,0),MATCH('D-14 Ernst'!T$2,'P-07 HACCP score'!$C$2:$E$2,0))</f>
        <v>0</v>
      </c>
      <c r="BO459" s="40">
        <f>INDEX('P-07 HACCP score'!$C$3:$E$7,MATCH(Y459,'P-07 HACCP score'!$B$3:$B$7,0),MATCH('D-14 Ernst'!U$2,'P-07 HACCP score'!$C$2:$E$2,0))</f>
        <v>0</v>
      </c>
      <c r="BP459" s="40">
        <f>INDEX('P-07 HACCP score'!$C$3:$E$7,MATCH(Z459,'P-07 HACCP score'!$B$3:$B$7,0),MATCH('D-14 Ernst'!V$2,'P-07 HACCP score'!$C$2:$E$2,0))</f>
        <v>0</v>
      </c>
      <c r="BQ459" s="40">
        <f>INDEX('P-07 HACCP score'!$C$3:$E$7,MATCH(AA459,'P-07 HACCP score'!$B$3:$B$7,0),MATCH('D-14 Ernst'!W$2,'P-07 HACCP score'!$C$2:$E$2,0))</f>
        <v>0</v>
      </c>
      <c r="BR459" s="40">
        <f>INDEX('P-07 HACCP score'!$C$3:$E$7,MATCH(AB459,'P-07 HACCP score'!$B$3:$B$7,0),MATCH('D-14 Ernst'!X$2,'P-07 HACCP score'!$C$2:$E$2,0))</f>
        <v>0</v>
      </c>
      <c r="BS459" s="40">
        <f>INDEX('P-07 HACCP score'!$C$3:$E$7,MATCH(AC459,'P-07 HACCP score'!$B$3:$B$7,0),MATCH('D-14 Ernst'!Y$2,'P-07 HACCP score'!$C$2:$E$2,0))</f>
        <v>0</v>
      </c>
      <c r="BT459" s="40">
        <f>INDEX('P-07 HACCP score'!$C$3:$E$7,MATCH(AD459,'P-07 HACCP score'!$B$3:$B$7,0),MATCH('D-14 Ernst'!Z$2,'P-07 HACCP score'!$C$2:$E$2,0))</f>
        <v>0</v>
      </c>
      <c r="BU459" s="40">
        <f>INDEX('P-07 HACCP score'!$C$3:$E$7,MATCH(AE459,'P-07 HACCP score'!$B$3:$B$7,0),MATCH('D-14 Ernst'!AA$2,'P-07 HACCP score'!$C$2:$E$2,0))</f>
        <v>0</v>
      </c>
      <c r="BV459" s="40">
        <f>INDEX('P-07 HACCP score'!$C$3:$E$7,MATCH(AF459,'P-07 HACCP score'!$B$3:$B$7,0),MATCH('D-14 Ernst'!AB$2,'P-07 HACCP score'!$C$2:$E$2,0))</f>
        <v>0</v>
      </c>
      <c r="BW459" s="40">
        <f>INDEX('P-07 HACCP score'!$C$3:$E$7,MATCH(AG459,'P-07 HACCP score'!$B$3:$B$7,0),MATCH('D-14 Ernst'!AC$2,'P-07 HACCP score'!$C$2:$E$2,0))</f>
        <v>0</v>
      </c>
      <c r="BX459" s="40">
        <f>INDEX('P-07 HACCP score'!$C$3:$E$7,MATCH(AH459,'P-07 HACCP score'!$B$3:$B$7,0),MATCH('D-14 Ernst'!AD$2,'P-07 HACCP score'!$C$2:$E$2,0))</f>
        <v>0</v>
      </c>
    </row>
    <row r="460" spans="1:76" s="6" customFormat="1" x14ac:dyDescent="0.45">
      <c r="A460" s="84">
        <v>53335</v>
      </c>
      <c r="B460" s="40" t="s">
        <v>422</v>
      </c>
      <c r="C460" s="40" t="s">
        <v>639</v>
      </c>
      <c r="D460" s="46" t="s">
        <v>114</v>
      </c>
      <c r="E460" s="24"/>
      <c r="F460" s="24"/>
      <c r="G460" s="24"/>
      <c r="H460" s="25"/>
      <c r="I460" s="25"/>
      <c r="J460" s="25"/>
      <c r="K460" s="25"/>
      <c r="L460" s="25"/>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33">
        <f>COUNTIF(AU460:AW460,5)+COUNTIF(BC460:BD460,5)+COUNTIF(BG460:BX460,5)+COUNTIF(AU460:AW460,9)+COUNTIF(BC460:BD460,9)+COUNTIF(BG460:BX460,9)</f>
        <v>0</v>
      </c>
      <c r="AJ460" s="33">
        <f>COUNTIF(AU460:AW460,15)+COUNTIF(BC460:BD460,15)+COUNTIF(BG460:BX460,15)+COUNTIF(AU460:AW460,25)+COUNTIF(BC460:BD460,25)+COUNTIF(BG460:BX460,25)</f>
        <v>0</v>
      </c>
      <c r="AK460" s="33" t="str">
        <f>IF(AJ460&gt;=1,"HOOG",IF(AI460&gt;=2,"MIDDEN","LAAG"))</f>
        <v>LAAG</v>
      </c>
      <c r="AL460" s="33" t="str">
        <f>IF(AND(AJ460=1,OR(G460="H",X460="H"),TEXT(D460,0)&lt;&gt;"4"),"J","N" )</f>
        <v>N</v>
      </c>
      <c r="AM460" s="33" t="s">
        <v>34</v>
      </c>
      <c r="AN460" s="85" t="str">
        <f>IF(OR(AM460="J",AL460="J"),"MIDDEN",AK460)</f>
        <v>LAAG</v>
      </c>
      <c r="AO460" s="33" t="s">
        <v>32</v>
      </c>
      <c r="AP460" s="33" t="s">
        <v>33</v>
      </c>
      <c r="AQ460" s="33" t="s">
        <v>34</v>
      </c>
      <c r="AR460" s="33" t="str">
        <f>IF(AND(AO460="H",AP460="K"),"J",IF(OR(AND(AO460="L",AP460="K",AQ460="J"),AND(AO460="H",AP460="G",AQ460="J")),"J","N"))</f>
        <v>N</v>
      </c>
      <c r="AS460" s="4" t="s">
        <v>34</v>
      </c>
      <c r="AT460" s="33" t="str">
        <f>IF(AR460="N",AN460,IF(AN460="LAAG","MIDDEN","HOOG"))</f>
        <v>LAAG</v>
      </c>
      <c r="AU460" s="40">
        <f>INDEX('P-07 HACCP score'!$C$3:$E$7,MATCH(E460,'P-07 HACCP score'!$B$3:$B$7,0),MATCH('D-14 Ernst'!A$2,'P-07 HACCP score'!$C$2:$E$2,0))</f>
        <v>0</v>
      </c>
      <c r="AV460" s="40">
        <f>INDEX('P-07 HACCP score'!$C$3:$E$7,MATCH(F460,'P-07 HACCP score'!$B$3:$B$7,0),MATCH('D-14 Ernst'!B$2,'P-07 HACCP score'!$C$2:$E$2,0))</f>
        <v>0</v>
      </c>
      <c r="AW460" s="40">
        <f>INDEX('P-07 HACCP score'!$C$3:$E$7,MATCH(G460,'P-07 HACCP score'!$B$3:$B$7,0),MATCH('D-14 Ernst'!C$2,'P-07 HACCP score'!$C$2:$E$2,0))</f>
        <v>0</v>
      </c>
      <c r="AX460" s="40">
        <f>INDEX('P-07 HACCP score'!$C$3:$E$7,MATCH(H460,'P-07 HACCP score'!$B$3:$B$7,0),MATCH('D-14 Ernst'!D$2,'P-07 HACCP score'!$C$2:$E$2,0))</f>
        <v>0</v>
      </c>
      <c r="AY460" s="40">
        <f>INDEX('P-07 HACCP score'!$C$3:$E$7,MATCH(I460,'P-07 HACCP score'!$B$3:$B$7,0),MATCH('D-14 Ernst'!E$2,'P-07 HACCP score'!$C$2:$E$2,0))</f>
        <v>0</v>
      </c>
      <c r="AZ460" s="40">
        <f>INDEX('P-07 HACCP score'!$C$3:$E$7,MATCH(J460,'P-07 HACCP score'!$B$3:$B$7,0),MATCH('D-14 Ernst'!F$2,'P-07 HACCP score'!$C$2:$E$2,0))</f>
        <v>0</v>
      </c>
      <c r="BA460" s="40">
        <f>INDEX('P-07 HACCP score'!$C$3:$E$7,MATCH(K460,'P-07 HACCP score'!$B$3:$B$7,0),MATCH('D-14 Ernst'!G$2,'P-07 HACCP score'!$C$2:$E$2,0))</f>
        <v>0</v>
      </c>
      <c r="BB460" s="40">
        <f>INDEX('P-07 HACCP score'!$C$3:$E$7,MATCH(L460,'P-07 HACCP score'!$B$3:$B$7,0),MATCH('D-14 Ernst'!H$2,'P-07 HACCP score'!$C$2:$E$2,0))</f>
        <v>0</v>
      </c>
      <c r="BC460" s="40">
        <f>INDEX('P-07 HACCP score'!$C$3:$E$7,MATCH(M460,'P-07 HACCP score'!$B$3:$B$7,0),MATCH('D-14 Ernst'!I$2,'P-07 HACCP score'!$C$2:$E$2,0))</f>
        <v>0</v>
      </c>
      <c r="BD460" s="40">
        <f>INDEX('P-07 HACCP score'!$C$3:$E$7,MATCH(N460,'P-07 HACCP score'!$B$3:$B$7,0),MATCH('D-14 Ernst'!J$2,'P-07 HACCP score'!$C$2:$E$2,0))</f>
        <v>0</v>
      </c>
      <c r="BE460" s="40">
        <f>INDEX('P-07 HACCP score'!$C$3:$E$7,MATCH(O460,'P-07 HACCP score'!$B$3:$B$7,0),MATCH('D-14 Ernst'!K$2,'P-07 HACCP score'!$C$2:$E$2,0))</f>
        <v>0</v>
      </c>
      <c r="BF460" s="40">
        <f>INDEX('P-07 HACCP score'!$C$3:$E$7,MATCH(P460,'P-07 HACCP score'!$B$3:$B$7,0),MATCH('D-14 Ernst'!L$2,'P-07 HACCP score'!$C$2:$E$2,0))</f>
        <v>0</v>
      </c>
      <c r="BG460" s="40">
        <f>INDEX('P-07 HACCP score'!$C$3:$E$7,MATCH(Q460,'P-07 HACCP score'!$B$3:$B$7,0),MATCH('D-14 Ernst'!M$2,'P-07 HACCP score'!$C$2:$E$2,0))</f>
        <v>0</v>
      </c>
      <c r="BH460" s="40">
        <f>INDEX('P-07 HACCP score'!$C$3:$E$7,MATCH(R460,'P-07 HACCP score'!$B$3:$B$7,0),MATCH('D-14 Ernst'!N$2,'P-07 HACCP score'!$C$2:$E$2,0))</f>
        <v>0</v>
      </c>
      <c r="BI460" s="40">
        <f>INDEX('P-07 HACCP score'!$C$3:$E$7,MATCH(S460,'P-07 HACCP score'!$B$3:$B$7,0),MATCH('D-14 Ernst'!O$2,'P-07 HACCP score'!$C$2:$E$2,0))</f>
        <v>0</v>
      </c>
      <c r="BJ460" s="40">
        <f>INDEX('P-07 HACCP score'!$C$3:$E$7,MATCH(T460,'P-07 HACCP score'!$B$3:$B$7,0),MATCH('D-14 Ernst'!P$2,'P-07 HACCP score'!$C$2:$E$2,0))</f>
        <v>0</v>
      </c>
      <c r="BK460" s="40">
        <f>INDEX('P-07 HACCP score'!$C$3:$E$7,MATCH(U460,'P-07 HACCP score'!$B$3:$B$7,0),MATCH('D-14 Ernst'!Q$2,'P-07 HACCP score'!$C$2:$E$2,0))</f>
        <v>0</v>
      </c>
      <c r="BL460" s="40">
        <f>INDEX('P-07 HACCP score'!$C$3:$E$7,MATCH(V460,'P-07 HACCP score'!$B$3:$B$7,0),MATCH('D-14 Ernst'!R$2,'P-07 HACCP score'!$C$2:$E$2,0))</f>
        <v>0</v>
      </c>
      <c r="BM460" s="40">
        <f>INDEX('P-07 HACCP score'!$C$3:$E$7,MATCH(W460,'P-07 HACCP score'!$B$3:$B$7,0),MATCH('D-14 Ernst'!S$2,'P-07 HACCP score'!$C$2:$E$2,0))</f>
        <v>0</v>
      </c>
      <c r="BN460" s="40">
        <f>INDEX('P-07 HACCP score'!$C$3:$E$7,MATCH(X460,'P-07 HACCP score'!$B$3:$B$7,0),MATCH('D-14 Ernst'!T$2,'P-07 HACCP score'!$C$2:$E$2,0))</f>
        <v>0</v>
      </c>
      <c r="BO460" s="40">
        <f>INDEX('P-07 HACCP score'!$C$3:$E$7,MATCH(Y460,'P-07 HACCP score'!$B$3:$B$7,0),MATCH('D-14 Ernst'!U$2,'P-07 HACCP score'!$C$2:$E$2,0))</f>
        <v>0</v>
      </c>
      <c r="BP460" s="40">
        <f>INDEX('P-07 HACCP score'!$C$3:$E$7,MATCH(Z460,'P-07 HACCP score'!$B$3:$B$7,0),MATCH('D-14 Ernst'!V$2,'P-07 HACCP score'!$C$2:$E$2,0))</f>
        <v>0</v>
      </c>
      <c r="BQ460" s="40">
        <f>INDEX('P-07 HACCP score'!$C$3:$E$7,MATCH(AA460,'P-07 HACCP score'!$B$3:$B$7,0),MATCH('D-14 Ernst'!W$2,'P-07 HACCP score'!$C$2:$E$2,0))</f>
        <v>0</v>
      </c>
      <c r="BR460" s="40">
        <f>INDEX('P-07 HACCP score'!$C$3:$E$7,MATCH(AB460,'P-07 HACCP score'!$B$3:$B$7,0),MATCH('D-14 Ernst'!X$2,'P-07 HACCP score'!$C$2:$E$2,0))</f>
        <v>0</v>
      </c>
      <c r="BS460" s="40">
        <f>INDEX('P-07 HACCP score'!$C$3:$E$7,MATCH(AC460,'P-07 HACCP score'!$B$3:$B$7,0),MATCH('D-14 Ernst'!Y$2,'P-07 HACCP score'!$C$2:$E$2,0))</f>
        <v>0</v>
      </c>
      <c r="BT460" s="40">
        <f>INDEX('P-07 HACCP score'!$C$3:$E$7,MATCH(AD460,'P-07 HACCP score'!$B$3:$B$7,0),MATCH('D-14 Ernst'!Z$2,'P-07 HACCP score'!$C$2:$E$2,0))</f>
        <v>0</v>
      </c>
      <c r="BU460" s="40">
        <f>INDEX('P-07 HACCP score'!$C$3:$E$7,MATCH(AE460,'P-07 HACCP score'!$B$3:$B$7,0),MATCH('D-14 Ernst'!AA$2,'P-07 HACCP score'!$C$2:$E$2,0))</f>
        <v>0</v>
      </c>
      <c r="BV460" s="40">
        <f>INDEX('P-07 HACCP score'!$C$3:$E$7,MATCH(AF460,'P-07 HACCP score'!$B$3:$B$7,0),MATCH('D-14 Ernst'!AB$2,'P-07 HACCP score'!$C$2:$E$2,0))</f>
        <v>0</v>
      </c>
      <c r="BW460" s="40">
        <f>INDEX('P-07 HACCP score'!$C$3:$E$7,MATCH(AG460,'P-07 HACCP score'!$B$3:$B$7,0),MATCH('D-14 Ernst'!AC$2,'P-07 HACCP score'!$C$2:$E$2,0))</f>
        <v>0</v>
      </c>
      <c r="BX460" s="40">
        <f>INDEX('P-07 HACCP score'!$C$3:$E$7,MATCH(AH460,'P-07 HACCP score'!$B$3:$B$7,0),MATCH('D-14 Ernst'!AD$2,'P-07 HACCP score'!$C$2:$E$2,0))</f>
        <v>0</v>
      </c>
    </row>
    <row r="461" spans="1:76" s="6" customFormat="1" x14ac:dyDescent="0.45">
      <c r="A461" s="84">
        <v>53330</v>
      </c>
      <c r="B461" s="40" t="s">
        <v>424</v>
      </c>
      <c r="C461" s="40" t="s">
        <v>639</v>
      </c>
      <c r="D461" s="46" t="s">
        <v>114</v>
      </c>
      <c r="E461" s="24" t="s">
        <v>726</v>
      </c>
      <c r="F461" s="24"/>
      <c r="G461" s="24"/>
      <c r="H461" s="25"/>
      <c r="I461" s="25"/>
      <c r="J461" s="25"/>
      <c r="K461" s="25"/>
      <c r="L461" s="25"/>
      <c r="M461" s="24"/>
      <c r="N461" s="24"/>
      <c r="O461" s="24"/>
      <c r="P461" s="24"/>
      <c r="Q461" s="24" t="s">
        <v>726</v>
      </c>
      <c r="R461" s="24" t="s">
        <v>726</v>
      </c>
      <c r="S461" s="24"/>
      <c r="T461" s="24" t="s">
        <v>726</v>
      </c>
      <c r="U461" s="24"/>
      <c r="V461" s="24"/>
      <c r="W461" s="24"/>
      <c r="X461" s="24"/>
      <c r="Y461" s="24"/>
      <c r="Z461" s="24"/>
      <c r="AA461" s="24"/>
      <c r="AB461" s="24"/>
      <c r="AC461" s="24"/>
      <c r="AD461" s="24"/>
      <c r="AE461" s="24"/>
      <c r="AF461" s="24"/>
      <c r="AG461" s="24"/>
      <c r="AH461" s="24"/>
      <c r="AI461" s="33">
        <f>COUNTIF(AU461:AW461,5)+COUNTIF(BC461:BD461,5)+COUNTIF(BG461:BX461,5)+COUNTIF(AU461:AW461,9)+COUNTIF(BC461:BD461,9)+COUNTIF(BG461:BX461,9)</f>
        <v>0</v>
      </c>
      <c r="AJ461" s="33">
        <f>COUNTIF(AU461:AW461,15)+COUNTIF(BC461:BD461,15)+COUNTIF(BG461:BX461,15)+COUNTIF(AU461:AW461,25)+COUNTIF(BC461:BD461,25)+COUNTIF(BG461:BX461,25)</f>
        <v>0</v>
      </c>
      <c r="AK461" s="33" t="str">
        <f>IF(AJ461&gt;=1,"HOOG",IF(AI461&gt;=2,"MIDDEN","LAAG"))</f>
        <v>LAAG</v>
      </c>
      <c r="AL461" s="33" t="str">
        <f>IF(AND(AJ461=1,OR(G461="H",X461="H"),TEXT(D461,0)&lt;&gt;"4"),"J","N" )</f>
        <v>N</v>
      </c>
      <c r="AM461" s="33" t="s">
        <v>34</v>
      </c>
      <c r="AN461" s="85" t="str">
        <f>IF(OR(AM461="J",AL461="J"),"MIDDEN",AK461)</f>
        <v>LAAG</v>
      </c>
      <c r="AO461" s="33" t="s">
        <v>32</v>
      </c>
      <c r="AP461" s="33" t="s">
        <v>36</v>
      </c>
      <c r="AQ461" s="33" t="s">
        <v>34</v>
      </c>
      <c r="AR461" s="33" t="str">
        <f>IF(AND(AO461="H",AP461="K"),"J",IF(OR(AND(AO461="L",AP461="K",AQ461="J"),AND(AO461="H",AP461="G",AQ461="J")),"J","N"))</f>
        <v>N</v>
      </c>
      <c r="AS461" s="4" t="s">
        <v>34</v>
      </c>
      <c r="AT461" s="33" t="str">
        <f>IF(AR461="N",AN461,IF(AN461="LAAG","MIDDEN","HOOG"))</f>
        <v>LAAG</v>
      </c>
      <c r="AU461" s="40">
        <f>INDEX('P-07 HACCP score'!$C$3:$E$7,MATCH(E461,'P-07 HACCP score'!$B$3:$B$7,0),MATCH('D-14 Ernst'!A$2,'P-07 HACCP score'!$C$2:$E$2,0))</f>
        <v>1.5</v>
      </c>
      <c r="AV461" s="40">
        <f>INDEX('P-07 HACCP score'!$C$3:$E$7,MATCH(F461,'P-07 HACCP score'!$B$3:$B$7,0),MATCH('D-14 Ernst'!B$2,'P-07 HACCP score'!$C$2:$E$2,0))</f>
        <v>0</v>
      </c>
      <c r="AW461" s="40">
        <f>INDEX('P-07 HACCP score'!$C$3:$E$7,MATCH(G461,'P-07 HACCP score'!$B$3:$B$7,0),MATCH('D-14 Ernst'!C$2,'P-07 HACCP score'!$C$2:$E$2,0))</f>
        <v>0</v>
      </c>
      <c r="AX461" s="40">
        <f>INDEX('P-07 HACCP score'!$C$3:$E$7,MATCH(H461,'P-07 HACCP score'!$B$3:$B$7,0),MATCH('D-14 Ernst'!D$2,'P-07 HACCP score'!$C$2:$E$2,0))</f>
        <v>0</v>
      </c>
      <c r="AY461" s="40">
        <f>INDEX('P-07 HACCP score'!$C$3:$E$7,MATCH(I461,'P-07 HACCP score'!$B$3:$B$7,0),MATCH('D-14 Ernst'!E$2,'P-07 HACCP score'!$C$2:$E$2,0))</f>
        <v>0</v>
      </c>
      <c r="AZ461" s="40">
        <f>INDEX('P-07 HACCP score'!$C$3:$E$7,MATCH(J461,'P-07 HACCP score'!$B$3:$B$7,0),MATCH('D-14 Ernst'!F$2,'P-07 HACCP score'!$C$2:$E$2,0))</f>
        <v>0</v>
      </c>
      <c r="BA461" s="40">
        <f>INDEX('P-07 HACCP score'!$C$3:$E$7,MATCH(K461,'P-07 HACCP score'!$B$3:$B$7,0),MATCH('D-14 Ernst'!G$2,'P-07 HACCP score'!$C$2:$E$2,0))</f>
        <v>0</v>
      </c>
      <c r="BB461" s="40">
        <f>INDEX('P-07 HACCP score'!$C$3:$E$7,MATCH(L461,'P-07 HACCP score'!$B$3:$B$7,0),MATCH('D-14 Ernst'!H$2,'P-07 HACCP score'!$C$2:$E$2,0))</f>
        <v>0</v>
      </c>
      <c r="BC461" s="40">
        <f>INDEX('P-07 HACCP score'!$C$3:$E$7,MATCH(M461,'P-07 HACCP score'!$B$3:$B$7,0),MATCH('D-14 Ernst'!I$2,'P-07 HACCP score'!$C$2:$E$2,0))</f>
        <v>0</v>
      </c>
      <c r="BD461" s="40">
        <f>INDEX('P-07 HACCP score'!$C$3:$E$7,MATCH(N461,'P-07 HACCP score'!$B$3:$B$7,0),MATCH('D-14 Ernst'!J$2,'P-07 HACCP score'!$C$2:$E$2,0))</f>
        <v>0</v>
      </c>
      <c r="BE461" s="40">
        <f>INDEX('P-07 HACCP score'!$C$3:$E$7,MATCH(O461,'P-07 HACCP score'!$B$3:$B$7,0),MATCH('D-14 Ernst'!K$2,'P-07 HACCP score'!$C$2:$E$2,0))</f>
        <v>0</v>
      </c>
      <c r="BF461" s="40">
        <f>INDEX('P-07 HACCP score'!$C$3:$E$7,MATCH(P461,'P-07 HACCP score'!$B$3:$B$7,0),MATCH('D-14 Ernst'!L$2,'P-07 HACCP score'!$C$2:$E$2,0))</f>
        <v>0</v>
      </c>
      <c r="BG461" s="40">
        <f>INDEX('P-07 HACCP score'!$C$3:$E$7,MATCH(Q461,'P-07 HACCP score'!$B$3:$B$7,0),MATCH('D-14 Ernst'!M$2,'P-07 HACCP score'!$C$2:$E$2,0))</f>
        <v>2.5</v>
      </c>
      <c r="BH461" s="40">
        <f>INDEX('P-07 HACCP score'!$C$3:$E$7,MATCH(R461,'P-07 HACCP score'!$B$3:$B$7,0),MATCH('D-14 Ernst'!N$2,'P-07 HACCP score'!$C$2:$E$2,0))</f>
        <v>0.5</v>
      </c>
      <c r="BI461" s="40">
        <f>INDEX('P-07 HACCP score'!$C$3:$E$7,MATCH(S461,'P-07 HACCP score'!$B$3:$B$7,0),MATCH('D-14 Ernst'!O$2,'P-07 HACCP score'!$C$2:$E$2,0))</f>
        <v>0</v>
      </c>
      <c r="BJ461" s="40">
        <f>INDEX('P-07 HACCP score'!$C$3:$E$7,MATCH(T461,'P-07 HACCP score'!$B$3:$B$7,0),MATCH('D-14 Ernst'!P$2,'P-07 HACCP score'!$C$2:$E$2,0))</f>
        <v>1.5</v>
      </c>
      <c r="BK461" s="40">
        <f>INDEX('P-07 HACCP score'!$C$3:$E$7,MATCH(U461,'P-07 HACCP score'!$B$3:$B$7,0),MATCH('D-14 Ernst'!Q$2,'P-07 HACCP score'!$C$2:$E$2,0))</f>
        <v>0</v>
      </c>
      <c r="BL461" s="40">
        <f>INDEX('P-07 HACCP score'!$C$3:$E$7,MATCH(V461,'P-07 HACCP score'!$B$3:$B$7,0),MATCH('D-14 Ernst'!R$2,'P-07 HACCP score'!$C$2:$E$2,0))</f>
        <v>0</v>
      </c>
      <c r="BM461" s="40">
        <f>INDEX('P-07 HACCP score'!$C$3:$E$7,MATCH(W461,'P-07 HACCP score'!$B$3:$B$7,0),MATCH('D-14 Ernst'!S$2,'P-07 HACCP score'!$C$2:$E$2,0))</f>
        <v>0</v>
      </c>
      <c r="BN461" s="40">
        <f>INDEX('P-07 HACCP score'!$C$3:$E$7,MATCH(X461,'P-07 HACCP score'!$B$3:$B$7,0),MATCH('D-14 Ernst'!T$2,'P-07 HACCP score'!$C$2:$E$2,0))</f>
        <v>0</v>
      </c>
      <c r="BO461" s="40">
        <f>INDEX('P-07 HACCP score'!$C$3:$E$7,MATCH(Y461,'P-07 HACCP score'!$B$3:$B$7,0),MATCH('D-14 Ernst'!U$2,'P-07 HACCP score'!$C$2:$E$2,0))</f>
        <v>0</v>
      </c>
      <c r="BP461" s="40">
        <f>INDEX('P-07 HACCP score'!$C$3:$E$7,MATCH(Z461,'P-07 HACCP score'!$B$3:$B$7,0),MATCH('D-14 Ernst'!V$2,'P-07 HACCP score'!$C$2:$E$2,0))</f>
        <v>0</v>
      </c>
      <c r="BQ461" s="40">
        <f>INDEX('P-07 HACCP score'!$C$3:$E$7,MATCH(AA461,'P-07 HACCP score'!$B$3:$B$7,0),MATCH('D-14 Ernst'!W$2,'P-07 HACCP score'!$C$2:$E$2,0))</f>
        <v>0</v>
      </c>
      <c r="BR461" s="40">
        <f>INDEX('P-07 HACCP score'!$C$3:$E$7,MATCH(AB461,'P-07 HACCP score'!$B$3:$B$7,0),MATCH('D-14 Ernst'!X$2,'P-07 HACCP score'!$C$2:$E$2,0))</f>
        <v>0</v>
      </c>
      <c r="BS461" s="40">
        <f>INDEX('P-07 HACCP score'!$C$3:$E$7,MATCH(AC461,'P-07 HACCP score'!$B$3:$B$7,0),MATCH('D-14 Ernst'!Y$2,'P-07 HACCP score'!$C$2:$E$2,0))</f>
        <v>0</v>
      </c>
      <c r="BT461" s="40">
        <f>INDEX('P-07 HACCP score'!$C$3:$E$7,MATCH(AD461,'P-07 HACCP score'!$B$3:$B$7,0),MATCH('D-14 Ernst'!Z$2,'P-07 HACCP score'!$C$2:$E$2,0))</f>
        <v>0</v>
      </c>
      <c r="BU461" s="40">
        <f>INDEX('P-07 HACCP score'!$C$3:$E$7,MATCH(AE461,'P-07 HACCP score'!$B$3:$B$7,0),MATCH('D-14 Ernst'!AA$2,'P-07 HACCP score'!$C$2:$E$2,0))</f>
        <v>0</v>
      </c>
      <c r="BV461" s="40">
        <f>INDEX('P-07 HACCP score'!$C$3:$E$7,MATCH(AF461,'P-07 HACCP score'!$B$3:$B$7,0),MATCH('D-14 Ernst'!AB$2,'P-07 HACCP score'!$C$2:$E$2,0))</f>
        <v>0</v>
      </c>
      <c r="BW461" s="40">
        <f>INDEX('P-07 HACCP score'!$C$3:$E$7,MATCH(AG461,'P-07 HACCP score'!$B$3:$B$7,0),MATCH('D-14 Ernst'!AC$2,'P-07 HACCP score'!$C$2:$E$2,0))</f>
        <v>0</v>
      </c>
      <c r="BX461" s="40">
        <f>INDEX('P-07 HACCP score'!$C$3:$E$7,MATCH(AH461,'P-07 HACCP score'!$B$3:$B$7,0),MATCH('D-14 Ernst'!AD$2,'P-07 HACCP score'!$C$2:$E$2,0))</f>
        <v>0</v>
      </c>
    </row>
    <row r="462" spans="1:76" s="6" customFormat="1" x14ac:dyDescent="0.45">
      <c r="A462" s="84">
        <v>53340</v>
      </c>
      <c r="B462" s="40" t="s">
        <v>426</v>
      </c>
      <c r="C462" s="40" t="s">
        <v>639</v>
      </c>
      <c r="D462" s="46" t="s">
        <v>114</v>
      </c>
      <c r="E462" s="24"/>
      <c r="F462" s="24"/>
      <c r="G462" s="24"/>
      <c r="H462" s="25"/>
      <c r="I462" s="25"/>
      <c r="J462" s="25"/>
      <c r="K462" s="25"/>
      <c r="L462" s="25"/>
      <c r="M462" s="24"/>
      <c r="N462" s="24"/>
      <c r="O462" s="24"/>
      <c r="P462" s="24"/>
      <c r="Q462" s="24" t="s">
        <v>726</v>
      </c>
      <c r="R462" s="24" t="s">
        <v>726</v>
      </c>
      <c r="S462" s="24"/>
      <c r="T462" s="24" t="s">
        <v>726</v>
      </c>
      <c r="U462" s="24"/>
      <c r="V462" s="24"/>
      <c r="W462" s="24"/>
      <c r="X462" s="24"/>
      <c r="Y462" s="24"/>
      <c r="Z462" s="24"/>
      <c r="AA462" s="24"/>
      <c r="AB462" s="24"/>
      <c r="AC462" s="24"/>
      <c r="AD462" s="24"/>
      <c r="AE462" s="24"/>
      <c r="AF462" s="24"/>
      <c r="AG462" s="24"/>
      <c r="AH462" s="24"/>
      <c r="AI462" s="33">
        <f>COUNTIF(AU462:AW462,5)+COUNTIF(BC462:BD462,5)+COUNTIF(BG462:BX462,5)+COUNTIF(AU462:AW462,9)+COUNTIF(BC462:BD462,9)+COUNTIF(BG462:BX462,9)</f>
        <v>0</v>
      </c>
      <c r="AJ462" s="33">
        <f>COUNTIF(AU462:AW462,15)+COUNTIF(BC462:BD462,15)+COUNTIF(BG462:BX462,15)+COUNTIF(AU462:AW462,25)+COUNTIF(BC462:BD462,25)+COUNTIF(BG462:BX462,25)</f>
        <v>0</v>
      </c>
      <c r="AK462" s="33" t="str">
        <f>IF(AJ462&gt;=1,"HOOG",IF(AI462&gt;=2,"MIDDEN","LAAG"))</f>
        <v>LAAG</v>
      </c>
      <c r="AL462" s="33" t="str">
        <f>IF(AND(AJ462=1,OR(G462="H",X462="H"),TEXT(D462,0)&lt;&gt;"4"),"J","N" )</f>
        <v>N</v>
      </c>
      <c r="AM462" s="33" t="s">
        <v>34</v>
      </c>
      <c r="AN462" s="85" t="str">
        <f>IF(OR(AM462="J",AL462="J"),"MIDDEN",AK462)</f>
        <v>LAAG</v>
      </c>
      <c r="AO462" s="33" t="s">
        <v>35</v>
      </c>
      <c r="AP462" s="33" t="s">
        <v>36</v>
      </c>
      <c r="AQ462" s="33" t="s">
        <v>34</v>
      </c>
      <c r="AR462" s="33" t="str">
        <f>IF(AND(AO462="H",AP462="K"),"J",IF(OR(AND(AO462="L",AP462="K",AQ462="J"),AND(AO462="H",AP462="G",AQ462="J")),"J","N"))</f>
        <v>N</v>
      </c>
      <c r="AS462" s="4" t="s">
        <v>112</v>
      </c>
      <c r="AT462" s="33" t="str">
        <f>IF(AR462="N",AN462,IF(AN462="LAAG","MIDDEN","HOOG"))</f>
        <v>LAAG</v>
      </c>
      <c r="AU462" s="40">
        <f>INDEX('P-07 HACCP score'!$C$3:$E$7,MATCH(E462,'P-07 HACCP score'!$B$3:$B$7,0),MATCH('D-14 Ernst'!A$2,'P-07 HACCP score'!$C$2:$E$2,0))</f>
        <v>0</v>
      </c>
      <c r="AV462" s="40">
        <f>INDEX('P-07 HACCP score'!$C$3:$E$7,MATCH(F462,'P-07 HACCP score'!$B$3:$B$7,0),MATCH('D-14 Ernst'!B$2,'P-07 HACCP score'!$C$2:$E$2,0))</f>
        <v>0</v>
      </c>
      <c r="AW462" s="40">
        <f>INDEX('P-07 HACCP score'!$C$3:$E$7,MATCH(G462,'P-07 HACCP score'!$B$3:$B$7,0),MATCH('D-14 Ernst'!C$2,'P-07 HACCP score'!$C$2:$E$2,0))</f>
        <v>0</v>
      </c>
      <c r="AX462" s="40">
        <f>INDEX('P-07 HACCP score'!$C$3:$E$7,MATCH(H462,'P-07 HACCP score'!$B$3:$B$7,0),MATCH('D-14 Ernst'!D$2,'P-07 HACCP score'!$C$2:$E$2,0))</f>
        <v>0</v>
      </c>
      <c r="AY462" s="40">
        <f>INDEX('P-07 HACCP score'!$C$3:$E$7,MATCH(I462,'P-07 HACCP score'!$B$3:$B$7,0),MATCH('D-14 Ernst'!E$2,'P-07 HACCP score'!$C$2:$E$2,0))</f>
        <v>0</v>
      </c>
      <c r="AZ462" s="40">
        <f>INDEX('P-07 HACCP score'!$C$3:$E$7,MATCH(J462,'P-07 HACCP score'!$B$3:$B$7,0),MATCH('D-14 Ernst'!F$2,'P-07 HACCP score'!$C$2:$E$2,0))</f>
        <v>0</v>
      </c>
      <c r="BA462" s="40">
        <f>INDEX('P-07 HACCP score'!$C$3:$E$7,MATCH(K462,'P-07 HACCP score'!$B$3:$B$7,0),MATCH('D-14 Ernst'!G$2,'P-07 HACCP score'!$C$2:$E$2,0))</f>
        <v>0</v>
      </c>
      <c r="BB462" s="40">
        <f>INDEX('P-07 HACCP score'!$C$3:$E$7,MATCH(L462,'P-07 HACCP score'!$B$3:$B$7,0),MATCH('D-14 Ernst'!H$2,'P-07 HACCP score'!$C$2:$E$2,0))</f>
        <v>0</v>
      </c>
      <c r="BC462" s="40">
        <f>INDEX('P-07 HACCP score'!$C$3:$E$7,MATCH(M462,'P-07 HACCP score'!$B$3:$B$7,0),MATCH('D-14 Ernst'!I$2,'P-07 HACCP score'!$C$2:$E$2,0))</f>
        <v>0</v>
      </c>
      <c r="BD462" s="40">
        <f>INDEX('P-07 HACCP score'!$C$3:$E$7,MATCH(N462,'P-07 HACCP score'!$B$3:$B$7,0),MATCH('D-14 Ernst'!J$2,'P-07 HACCP score'!$C$2:$E$2,0))</f>
        <v>0</v>
      </c>
      <c r="BE462" s="40">
        <f>INDEX('P-07 HACCP score'!$C$3:$E$7,MATCH(O462,'P-07 HACCP score'!$B$3:$B$7,0),MATCH('D-14 Ernst'!K$2,'P-07 HACCP score'!$C$2:$E$2,0))</f>
        <v>0</v>
      </c>
      <c r="BF462" s="40">
        <f>INDEX('P-07 HACCP score'!$C$3:$E$7,MATCH(P462,'P-07 HACCP score'!$B$3:$B$7,0),MATCH('D-14 Ernst'!L$2,'P-07 HACCP score'!$C$2:$E$2,0))</f>
        <v>0</v>
      </c>
      <c r="BG462" s="40">
        <f>INDEX('P-07 HACCP score'!$C$3:$E$7,MATCH(Q462,'P-07 HACCP score'!$B$3:$B$7,0),MATCH('D-14 Ernst'!M$2,'P-07 HACCP score'!$C$2:$E$2,0))</f>
        <v>2.5</v>
      </c>
      <c r="BH462" s="40">
        <f>INDEX('P-07 HACCP score'!$C$3:$E$7,MATCH(R462,'P-07 HACCP score'!$B$3:$B$7,0),MATCH('D-14 Ernst'!N$2,'P-07 HACCP score'!$C$2:$E$2,0))</f>
        <v>0.5</v>
      </c>
      <c r="BI462" s="40">
        <f>INDEX('P-07 HACCP score'!$C$3:$E$7,MATCH(S462,'P-07 HACCP score'!$B$3:$B$7,0),MATCH('D-14 Ernst'!O$2,'P-07 HACCP score'!$C$2:$E$2,0))</f>
        <v>0</v>
      </c>
      <c r="BJ462" s="40">
        <f>INDEX('P-07 HACCP score'!$C$3:$E$7,MATCH(T462,'P-07 HACCP score'!$B$3:$B$7,0),MATCH('D-14 Ernst'!P$2,'P-07 HACCP score'!$C$2:$E$2,0))</f>
        <v>1.5</v>
      </c>
      <c r="BK462" s="40">
        <f>INDEX('P-07 HACCP score'!$C$3:$E$7,MATCH(U462,'P-07 HACCP score'!$B$3:$B$7,0),MATCH('D-14 Ernst'!Q$2,'P-07 HACCP score'!$C$2:$E$2,0))</f>
        <v>0</v>
      </c>
      <c r="BL462" s="40">
        <f>INDEX('P-07 HACCP score'!$C$3:$E$7,MATCH(V462,'P-07 HACCP score'!$B$3:$B$7,0),MATCH('D-14 Ernst'!R$2,'P-07 HACCP score'!$C$2:$E$2,0))</f>
        <v>0</v>
      </c>
      <c r="BM462" s="40">
        <f>INDEX('P-07 HACCP score'!$C$3:$E$7,MATCH(W462,'P-07 HACCP score'!$B$3:$B$7,0),MATCH('D-14 Ernst'!S$2,'P-07 HACCP score'!$C$2:$E$2,0))</f>
        <v>0</v>
      </c>
      <c r="BN462" s="40">
        <f>INDEX('P-07 HACCP score'!$C$3:$E$7,MATCH(X462,'P-07 HACCP score'!$B$3:$B$7,0),MATCH('D-14 Ernst'!T$2,'P-07 HACCP score'!$C$2:$E$2,0))</f>
        <v>0</v>
      </c>
      <c r="BO462" s="40">
        <f>INDEX('P-07 HACCP score'!$C$3:$E$7,MATCH(Y462,'P-07 HACCP score'!$B$3:$B$7,0),MATCH('D-14 Ernst'!U$2,'P-07 HACCP score'!$C$2:$E$2,0))</f>
        <v>0</v>
      </c>
      <c r="BP462" s="40">
        <f>INDEX('P-07 HACCP score'!$C$3:$E$7,MATCH(Z462,'P-07 HACCP score'!$B$3:$B$7,0),MATCH('D-14 Ernst'!V$2,'P-07 HACCP score'!$C$2:$E$2,0))</f>
        <v>0</v>
      </c>
      <c r="BQ462" s="40">
        <f>INDEX('P-07 HACCP score'!$C$3:$E$7,MATCH(AA462,'P-07 HACCP score'!$B$3:$B$7,0),MATCH('D-14 Ernst'!W$2,'P-07 HACCP score'!$C$2:$E$2,0))</f>
        <v>0</v>
      </c>
      <c r="BR462" s="40">
        <f>INDEX('P-07 HACCP score'!$C$3:$E$7,MATCH(AB462,'P-07 HACCP score'!$B$3:$B$7,0),MATCH('D-14 Ernst'!X$2,'P-07 HACCP score'!$C$2:$E$2,0))</f>
        <v>0</v>
      </c>
      <c r="BS462" s="40">
        <f>INDEX('P-07 HACCP score'!$C$3:$E$7,MATCH(AC462,'P-07 HACCP score'!$B$3:$B$7,0),MATCH('D-14 Ernst'!Y$2,'P-07 HACCP score'!$C$2:$E$2,0))</f>
        <v>0</v>
      </c>
      <c r="BT462" s="40">
        <f>INDEX('P-07 HACCP score'!$C$3:$E$7,MATCH(AD462,'P-07 HACCP score'!$B$3:$B$7,0),MATCH('D-14 Ernst'!Z$2,'P-07 HACCP score'!$C$2:$E$2,0))</f>
        <v>0</v>
      </c>
      <c r="BU462" s="40">
        <f>INDEX('P-07 HACCP score'!$C$3:$E$7,MATCH(AE462,'P-07 HACCP score'!$B$3:$B$7,0),MATCH('D-14 Ernst'!AA$2,'P-07 HACCP score'!$C$2:$E$2,0))</f>
        <v>0</v>
      </c>
      <c r="BV462" s="40">
        <f>INDEX('P-07 HACCP score'!$C$3:$E$7,MATCH(AF462,'P-07 HACCP score'!$B$3:$B$7,0),MATCH('D-14 Ernst'!AB$2,'P-07 HACCP score'!$C$2:$E$2,0))</f>
        <v>0</v>
      </c>
      <c r="BW462" s="40">
        <f>INDEX('P-07 HACCP score'!$C$3:$E$7,MATCH(AG462,'P-07 HACCP score'!$B$3:$B$7,0),MATCH('D-14 Ernst'!AC$2,'P-07 HACCP score'!$C$2:$E$2,0))</f>
        <v>0</v>
      </c>
      <c r="BX462" s="40">
        <f>INDEX('P-07 HACCP score'!$C$3:$E$7,MATCH(AH462,'P-07 HACCP score'!$B$3:$B$7,0),MATCH('D-14 Ernst'!AD$2,'P-07 HACCP score'!$C$2:$E$2,0))</f>
        <v>0</v>
      </c>
    </row>
    <row r="463" spans="1:76" s="6" customFormat="1" x14ac:dyDescent="0.45">
      <c r="A463" s="84">
        <v>51260</v>
      </c>
      <c r="B463" s="40" t="s">
        <v>427</v>
      </c>
      <c r="C463" s="40" t="s">
        <v>639</v>
      </c>
      <c r="D463" s="46" t="s">
        <v>114</v>
      </c>
      <c r="E463" s="24" t="s">
        <v>726</v>
      </c>
      <c r="F463" s="24"/>
      <c r="G463" s="24" t="s">
        <v>32</v>
      </c>
      <c r="H463" s="25"/>
      <c r="I463" s="25" t="s">
        <v>32</v>
      </c>
      <c r="J463" s="25"/>
      <c r="K463" s="25"/>
      <c r="L463" s="25"/>
      <c r="M463" s="24"/>
      <c r="N463" s="24"/>
      <c r="O463" s="24"/>
      <c r="P463" s="24"/>
      <c r="Q463" s="24"/>
      <c r="R463" s="24"/>
      <c r="S463" s="24"/>
      <c r="T463" s="24"/>
      <c r="U463" s="24"/>
      <c r="V463" s="24"/>
      <c r="W463" s="24"/>
      <c r="X463" s="24" t="s">
        <v>32</v>
      </c>
      <c r="Y463" s="24"/>
      <c r="Z463" s="24"/>
      <c r="AA463" s="24"/>
      <c r="AB463" s="24"/>
      <c r="AC463" s="24"/>
      <c r="AD463" s="24"/>
      <c r="AE463" s="24"/>
      <c r="AF463" s="24"/>
      <c r="AG463" s="24"/>
      <c r="AH463" s="24"/>
      <c r="AI463" s="33">
        <f>COUNTIF(AU463:AW463,5)+COUNTIF(BC463:BD463,5)+COUNTIF(BG463:BX463,5)+COUNTIF(AU463:AW463,9)+COUNTIF(BC463:BD463,9)+COUNTIF(BG463:BX463,9)</f>
        <v>0</v>
      </c>
      <c r="AJ463" s="33">
        <f>COUNTIF(AU463:AW463,15)+COUNTIF(BC463:BD463,15)+COUNTIF(BG463:BX463,15)+COUNTIF(AU463:AW463,25)+COUNTIF(BC463:BD463,25)+COUNTIF(BG463:BX463,25)</f>
        <v>0</v>
      </c>
      <c r="AK463" s="33" t="str">
        <f>IF(AJ463&gt;=1,"HOOG",IF(AI463&gt;=2,"MIDDEN","LAAG"))</f>
        <v>LAAG</v>
      </c>
      <c r="AL463" s="33" t="str">
        <f>IF(AND(AJ463=1,OR(G463="H",X463="H"),TEXT(D463,0)&lt;&gt;"4"),"J","N" )</f>
        <v>N</v>
      </c>
      <c r="AM463" s="33" t="s">
        <v>34</v>
      </c>
      <c r="AN463" s="85" t="str">
        <f>IF(OR(AM463="J",AL463="J"),"MIDDEN",AK463)</f>
        <v>LAAG</v>
      </c>
      <c r="AO463" s="33" t="s">
        <v>32</v>
      </c>
      <c r="AP463" s="33" t="s">
        <v>36</v>
      </c>
      <c r="AQ463" s="33" t="s">
        <v>34</v>
      </c>
      <c r="AR463" s="33" t="str">
        <f>IF(AND(AO463="H",AP463="K"),"J",IF(OR(AND(AO463="L",AP463="K",AQ463="J"),AND(AO463="H",AP463="G",AQ463="J")),"J","N"))</f>
        <v>N</v>
      </c>
      <c r="AS463" s="4" t="s">
        <v>34</v>
      </c>
      <c r="AT463" s="33" t="str">
        <f>IF(AR463="N",AN463,IF(AN463="LAAG","MIDDEN","HOOG"))</f>
        <v>LAAG</v>
      </c>
      <c r="AU463" s="40">
        <f>INDEX('P-07 HACCP score'!$C$3:$E$7,MATCH(E463,'P-07 HACCP score'!$B$3:$B$7,0),MATCH('D-14 Ernst'!A$2,'P-07 HACCP score'!$C$2:$E$2,0))</f>
        <v>1.5</v>
      </c>
      <c r="AV463" s="40">
        <f>INDEX('P-07 HACCP score'!$C$3:$E$7,MATCH(F463,'P-07 HACCP score'!$B$3:$B$7,0),MATCH('D-14 Ernst'!B$2,'P-07 HACCP score'!$C$2:$E$2,0))</f>
        <v>0</v>
      </c>
      <c r="AW463" s="40">
        <f>INDEX('P-07 HACCP score'!$C$3:$E$7,MATCH(G463,'P-07 HACCP score'!$B$3:$B$7,0),MATCH('D-14 Ernst'!C$2,'P-07 HACCP score'!$C$2:$E$2,0))</f>
        <v>3</v>
      </c>
      <c r="AX463" s="40">
        <f>INDEX('P-07 HACCP score'!$C$3:$E$7,MATCH(H463,'P-07 HACCP score'!$B$3:$B$7,0),MATCH('D-14 Ernst'!D$2,'P-07 HACCP score'!$C$2:$E$2,0))</f>
        <v>0</v>
      </c>
      <c r="AY463" s="40">
        <f>INDEX('P-07 HACCP score'!$C$3:$E$7,MATCH(I463,'P-07 HACCP score'!$B$3:$B$7,0),MATCH('D-14 Ernst'!E$2,'P-07 HACCP score'!$C$2:$E$2,0))</f>
        <v>3</v>
      </c>
      <c r="AZ463" s="40">
        <f>INDEX('P-07 HACCP score'!$C$3:$E$7,MATCH(J463,'P-07 HACCP score'!$B$3:$B$7,0),MATCH('D-14 Ernst'!F$2,'P-07 HACCP score'!$C$2:$E$2,0))</f>
        <v>0</v>
      </c>
      <c r="BA463" s="40">
        <f>INDEX('P-07 HACCP score'!$C$3:$E$7,MATCH(K463,'P-07 HACCP score'!$B$3:$B$7,0),MATCH('D-14 Ernst'!G$2,'P-07 HACCP score'!$C$2:$E$2,0))</f>
        <v>0</v>
      </c>
      <c r="BB463" s="40">
        <f>INDEX('P-07 HACCP score'!$C$3:$E$7,MATCH(L463,'P-07 HACCP score'!$B$3:$B$7,0),MATCH('D-14 Ernst'!H$2,'P-07 HACCP score'!$C$2:$E$2,0))</f>
        <v>0</v>
      </c>
      <c r="BC463" s="40">
        <f>INDEX('P-07 HACCP score'!$C$3:$E$7,MATCH(M463,'P-07 HACCP score'!$B$3:$B$7,0),MATCH('D-14 Ernst'!I$2,'P-07 HACCP score'!$C$2:$E$2,0))</f>
        <v>0</v>
      </c>
      <c r="BD463" s="40">
        <f>INDEX('P-07 HACCP score'!$C$3:$E$7,MATCH(N463,'P-07 HACCP score'!$B$3:$B$7,0),MATCH('D-14 Ernst'!J$2,'P-07 HACCP score'!$C$2:$E$2,0))</f>
        <v>0</v>
      </c>
      <c r="BE463" s="40">
        <f>INDEX('P-07 HACCP score'!$C$3:$E$7,MATCH(O463,'P-07 HACCP score'!$B$3:$B$7,0),MATCH('D-14 Ernst'!K$2,'P-07 HACCP score'!$C$2:$E$2,0))</f>
        <v>0</v>
      </c>
      <c r="BF463" s="40">
        <f>INDEX('P-07 HACCP score'!$C$3:$E$7,MATCH(P463,'P-07 HACCP score'!$B$3:$B$7,0),MATCH('D-14 Ernst'!L$2,'P-07 HACCP score'!$C$2:$E$2,0))</f>
        <v>0</v>
      </c>
      <c r="BG463" s="40">
        <f>INDEX('P-07 HACCP score'!$C$3:$E$7,MATCH(Q463,'P-07 HACCP score'!$B$3:$B$7,0),MATCH('D-14 Ernst'!M$2,'P-07 HACCP score'!$C$2:$E$2,0))</f>
        <v>0</v>
      </c>
      <c r="BH463" s="40">
        <f>INDEX('P-07 HACCP score'!$C$3:$E$7,MATCH(R463,'P-07 HACCP score'!$B$3:$B$7,0),MATCH('D-14 Ernst'!N$2,'P-07 HACCP score'!$C$2:$E$2,0))</f>
        <v>0</v>
      </c>
      <c r="BI463" s="40">
        <f>INDEX('P-07 HACCP score'!$C$3:$E$7,MATCH(S463,'P-07 HACCP score'!$B$3:$B$7,0),MATCH('D-14 Ernst'!O$2,'P-07 HACCP score'!$C$2:$E$2,0))</f>
        <v>0</v>
      </c>
      <c r="BJ463" s="40">
        <f>INDEX('P-07 HACCP score'!$C$3:$E$7,MATCH(T463,'P-07 HACCP score'!$B$3:$B$7,0),MATCH('D-14 Ernst'!P$2,'P-07 HACCP score'!$C$2:$E$2,0))</f>
        <v>0</v>
      </c>
      <c r="BK463" s="40">
        <f>INDEX('P-07 HACCP score'!$C$3:$E$7,MATCH(U463,'P-07 HACCP score'!$B$3:$B$7,0),MATCH('D-14 Ernst'!Q$2,'P-07 HACCP score'!$C$2:$E$2,0))</f>
        <v>0</v>
      </c>
      <c r="BL463" s="40">
        <f>INDEX('P-07 HACCP score'!$C$3:$E$7,MATCH(V463,'P-07 HACCP score'!$B$3:$B$7,0),MATCH('D-14 Ernst'!R$2,'P-07 HACCP score'!$C$2:$E$2,0))</f>
        <v>0</v>
      </c>
      <c r="BM463" s="40">
        <f>INDEX('P-07 HACCP score'!$C$3:$E$7,MATCH(W463,'P-07 HACCP score'!$B$3:$B$7,0),MATCH('D-14 Ernst'!S$2,'P-07 HACCP score'!$C$2:$E$2,0))</f>
        <v>0</v>
      </c>
      <c r="BN463" s="40">
        <f>INDEX('P-07 HACCP score'!$C$3:$E$7,MATCH(X463,'P-07 HACCP score'!$B$3:$B$7,0),MATCH('D-14 Ernst'!T$2,'P-07 HACCP score'!$C$2:$E$2,0))</f>
        <v>3</v>
      </c>
      <c r="BO463" s="40">
        <f>INDEX('P-07 HACCP score'!$C$3:$E$7,MATCH(Y463,'P-07 HACCP score'!$B$3:$B$7,0),MATCH('D-14 Ernst'!U$2,'P-07 HACCP score'!$C$2:$E$2,0))</f>
        <v>0</v>
      </c>
      <c r="BP463" s="40">
        <f>INDEX('P-07 HACCP score'!$C$3:$E$7,MATCH(Z463,'P-07 HACCP score'!$B$3:$B$7,0),MATCH('D-14 Ernst'!V$2,'P-07 HACCP score'!$C$2:$E$2,0))</f>
        <v>0</v>
      </c>
      <c r="BQ463" s="40">
        <f>INDEX('P-07 HACCP score'!$C$3:$E$7,MATCH(AA463,'P-07 HACCP score'!$B$3:$B$7,0),MATCH('D-14 Ernst'!W$2,'P-07 HACCP score'!$C$2:$E$2,0))</f>
        <v>0</v>
      </c>
      <c r="BR463" s="40">
        <f>INDEX('P-07 HACCP score'!$C$3:$E$7,MATCH(AB463,'P-07 HACCP score'!$B$3:$B$7,0),MATCH('D-14 Ernst'!X$2,'P-07 HACCP score'!$C$2:$E$2,0))</f>
        <v>0</v>
      </c>
      <c r="BS463" s="40">
        <f>INDEX('P-07 HACCP score'!$C$3:$E$7,MATCH(AC463,'P-07 HACCP score'!$B$3:$B$7,0),MATCH('D-14 Ernst'!Y$2,'P-07 HACCP score'!$C$2:$E$2,0))</f>
        <v>0</v>
      </c>
      <c r="BT463" s="40">
        <f>INDEX('P-07 HACCP score'!$C$3:$E$7,MATCH(AD463,'P-07 HACCP score'!$B$3:$B$7,0),MATCH('D-14 Ernst'!Z$2,'P-07 HACCP score'!$C$2:$E$2,0))</f>
        <v>0</v>
      </c>
      <c r="BU463" s="40">
        <f>INDEX('P-07 HACCP score'!$C$3:$E$7,MATCH(AE463,'P-07 HACCP score'!$B$3:$B$7,0),MATCH('D-14 Ernst'!AA$2,'P-07 HACCP score'!$C$2:$E$2,0))</f>
        <v>0</v>
      </c>
      <c r="BV463" s="40">
        <f>INDEX('P-07 HACCP score'!$C$3:$E$7,MATCH(AF463,'P-07 HACCP score'!$B$3:$B$7,0),MATCH('D-14 Ernst'!AB$2,'P-07 HACCP score'!$C$2:$E$2,0))</f>
        <v>0</v>
      </c>
      <c r="BW463" s="40">
        <f>INDEX('P-07 HACCP score'!$C$3:$E$7,MATCH(AG463,'P-07 HACCP score'!$B$3:$B$7,0),MATCH('D-14 Ernst'!AC$2,'P-07 HACCP score'!$C$2:$E$2,0))</f>
        <v>0</v>
      </c>
      <c r="BX463" s="40">
        <f>INDEX('P-07 HACCP score'!$C$3:$E$7,MATCH(AH463,'P-07 HACCP score'!$B$3:$B$7,0),MATCH('D-14 Ernst'!AD$2,'P-07 HACCP score'!$C$2:$E$2,0))</f>
        <v>0</v>
      </c>
    </row>
    <row r="464" spans="1:76" s="6" customFormat="1" x14ac:dyDescent="0.45">
      <c r="A464" s="87">
        <v>51261</v>
      </c>
      <c r="B464" s="40" t="s">
        <v>672</v>
      </c>
      <c r="C464" s="40" t="s">
        <v>639</v>
      </c>
      <c r="D464" s="46">
        <v>2</v>
      </c>
      <c r="E464" s="24"/>
      <c r="F464" s="24"/>
      <c r="G464" s="24" t="s">
        <v>32</v>
      </c>
      <c r="H464" s="25"/>
      <c r="I464" s="25" t="s">
        <v>32</v>
      </c>
      <c r="J464" s="25"/>
      <c r="K464" s="25"/>
      <c r="L464" s="25"/>
      <c r="M464" s="24"/>
      <c r="N464" s="24"/>
      <c r="O464" s="24"/>
      <c r="P464" s="24"/>
      <c r="Q464" s="24"/>
      <c r="R464" s="24"/>
      <c r="S464" s="24"/>
      <c r="T464" s="24"/>
      <c r="U464" s="24"/>
      <c r="V464" s="24"/>
      <c r="W464" s="24"/>
      <c r="X464" s="24" t="s">
        <v>32</v>
      </c>
      <c r="Y464" s="24"/>
      <c r="Z464" s="24"/>
      <c r="AA464" s="24"/>
      <c r="AB464" s="24"/>
      <c r="AC464" s="24"/>
      <c r="AD464" s="24"/>
      <c r="AE464" s="24"/>
      <c r="AF464" s="24"/>
      <c r="AG464" s="24"/>
      <c r="AH464" s="24"/>
      <c r="AI464" s="33">
        <f>COUNTIF(AU464:AW464,5)+COUNTIF(BC464:BD464,5)+COUNTIF(BG464:BX464,5)+COUNTIF(AU464:AW464,9)+COUNTIF(BC464:BD464,9)+COUNTIF(BG464:BX464,9)</f>
        <v>0</v>
      </c>
      <c r="AJ464" s="33">
        <f>COUNTIF(AU464:AW464,15)+COUNTIF(BC464:BD464,15)+COUNTIF(BG464:BX464,15)+COUNTIF(AU464:AW464,25)+COUNTIF(BC464:BD464,25)+COUNTIF(BG464:BX464,25)</f>
        <v>0</v>
      </c>
      <c r="AK464" s="33" t="str">
        <f>IF(AJ464&gt;=1,"HOOG",IF(AI464&gt;=2,"MIDDEN","LAAG"))</f>
        <v>LAAG</v>
      </c>
      <c r="AL464" s="33" t="str">
        <f>IF(AND(AJ464=1,OR(G464="H",X464="H"),TEXT(D464,0)&lt;&gt;"4"),"J","N" )</f>
        <v>N</v>
      </c>
      <c r="AM464" s="33" t="s">
        <v>34</v>
      </c>
      <c r="AN464" s="85" t="str">
        <f>IF(OR(AM464="J",AL464="J"),"MIDDEN",AK464)</f>
        <v>LAAG</v>
      </c>
      <c r="AO464" s="33" t="s">
        <v>35</v>
      </c>
      <c r="AP464" s="33" t="s">
        <v>33</v>
      </c>
      <c r="AQ464" s="33" t="s">
        <v>34</v>
      </c>
      <c r="AR464" s="33" t="str">
        <f>IF(AND(AO464="H",AP464="K"),"J",IF(OR(AND(AO464="L",AP464="K",AQ464="J"),AND(AO464="H",AP464="G",AQ464="J")),"J","N"))</f>
        <v>J</v>
      </c>
      <c r="AS464" s="4" t="s">
        <v>112</v>
      </c>
      <c r="AT464" s="33" t="str">
        <f>IF(AR464="N",AN464,IF(AN464="LAAG","MIDDEN","HOOG"))</f>
        <v>MIDDEN</v>
      </c>
      <c r="AU464" s="40">
        <f>INDEX('P-07 HACCP score'!$C$3:$E$7,MATCH(E464,'P-07 HACCP score'!$B$3:$B$7,0),MATCH('D-14 Ernst'!A$2,'P-07 HACCP score'!$C$2:$E$2,0))</f>
        <v>0</v>
      </c>
      <c r="AV464" s="40">
        <f>INDEX('P-07 HACCP score'!$C$3:$E$7,MATCH(F464,'P-07 HACCP score'!$B$3:$B$7,0),MATCH('D-14 Ernst'!B$2,'P-07 HACCP score'!$C$2:$E$2,0))</f>
        <v>0</v>
      </c>
      <c r="AW464" s="40">
        <f>INDEX('P-07 HACCP score'!$C$3:$E$7,MATCH(G464,'P-07 HACCP score'!$B$3:$B$7,0),MATCH('D-14 Ernst'!C$2,'P-07 HACCP score'!$C$2:$E$2,0))</f>
        <v>3</v>
      </c>
      <c r="AX464" s="40">
        <f>INDEX('P-07 HACCP score'!$C$3:$E$7,MATCH(H464,'P-07 HACCP score'!$B$3:$B$7,0),MATCH('D-14 Ernst'!D$2,'P-07 HACCP score'!$C$2:$E$2,0))</f>
        <v>0</v>
      </c>
      <c r="AY464" s="40">
        <f>INDEX('P-07 HACCP score'!$C$3:$E$7,MATCH(I464,'P-07 HACCP score'!$B$3:$B$7,0),MATCH('D-14 Ernst'!E$2,'P-07 HACCP score'!$C$2:$E$2,0))</f>
        <v>3</v>
      </c>
      <c r="AZ464" s="40">
        <f>INDEX('P-07 HACCP score'!$C$3:$E$7,MATCH(J464,'P-07 HACCP score'!$B$3:$B$7,0),MATCH('D-14 Ernst'!F$2,'P-07 HACCP score'!$C$2:$E$2,0))</f>
        <v>0</v>
      </c>
      <c r="BA464" s="40">
        <f>INDEX('P-07 HACCP score'!$C$3:$E$7,MATCH(K464,'P-07 HACCP score'!$B$3:$B$7,0),MATCH('D-14 Ernst'!G$2,'P-07 HACCP score'!$C$2:$E$2,0))</f>
        <v>0</v>
      </c>
      <c r="BB464" s="40">
        <f>INDEX('P-07 HACCP score'!$C$3:$E$7,MATCH(L464,'P-07 HACCP score'!$B$3:$B$7,0),MATCH('D-14 Ernst'!H$2,'P-07 HACCP score'!$C$2:$E$2,0))</f>
        <v>0</v>
      </c>
      <c r="BC464" s="40">
        <f>INDEX('P-07 HACCP score'!$C$3:$E$7,MATCH(M464,'P-07 HACCP score'!$B$3:$B$7,0),MATCH('D-14 Ernst'!I$2,'P-07 HACCP score'!$C$2:$E$2,0))</f>
        <v>0</v>
      </c>
      <c r="BD464" s="40">
        <f>INDEX('P-07 HACCP score'!$C$3:$E$7,MATCH(N464,'P-07 HACCP score'!$B$3:$B$7,0),MATCH('D-14 Ernst'!J$2,'P-07 HACCP score'!$C$2:$E$2,0))</f>
        <v>0</v>
      </c>
      <c r="BE464" s="40">
        <f>INDEX('P-07 HACCP score'!$C$3:$E$7,MATCH(O464,'P-07 HACCP score'!$B$3:$B$7,0),MATCH('D-14 Ernst'!K$2,'P-07 HACCP score'!$C$2:$E$2,0))</f>
        <v>0</v>
      </c>
      <c r="BF464" s="40">
        <f>INDEX('P-07 HACCP score'!$C$3:$E$7,MATCH(P464,'P-07 HACCP score'!$B$3:$B$7,0),MATCH('D-14 Ernst'!L$2,'P-07 HACCP score'!$C$2:$E$2,0))</f>
        <v>0</v>
      </c>
      <c r="BG464" s="40">
        <f>INDEX('P-07 HACCP score'!$C$3:$E$7,MATCH(Q464,'P-07 HACCP score'!$B$3:$B$7,0),MATCH('D-14 Ernst'!M$2,'P-07 HACCP score'!$C$2:$E$2,0))</f>
        <v>0</v>
      </c>
      <c r="BH464" s="40">
        <f>INDEX('P-07 HACCP score'!$C$3:$E$7,MATCH(R464,'P-07 HACCP score'!$B$3:$B$7,0),MATCH('D-14 Ernst'!N$2,'P-07 HACCP score'!$C$2:$E$2,0))</f>
        <v>0</v>
      </c>
      <c r="BI464" s="40">
        <f>INDEX('P-07 HACCP score'!$C$3:$E$7,MATCH(S464,'P-07 HACCP score'!$B$3:$B$7,0),MATCH('D-14 Ernst'!O$2,'P-07 HACCP score'!$C$2:$E$2,0))</f>
        <v>0</v>
      </c>
      <c r="BJ464" s="40">
        <f>INDEX('P-07 HACCP score'!$C$3:$E$7,MATCH(T464,'P-07 HACCP score'!$B$3:$B$7,0),MATCH('D-14 Ernst'!P$2,'P-07 HACCP score'!$C$2:$E$2,0))</f>
        <v>0</v>
      </c>
      <c r="BK464" s="40">
        <f>INDEX('P-07 HACCP score'!$C$3:$E$7,MATCH(U464,'P-07 HACCP score'!$B$3:$B$7,0),MATCH('D-14 Ernst'!Q$2,'P-07 HACCP score'!$C$2:$E$2,0))</f>
        <v>0</v>
      </c>
      <c r="BL464" s="40">
        <f>INDEX('P-07 HACCP score'!$C$3:$E$7,MATCH(V464,'P-07 HACCP score'!$B$3:$B$7,0),MATCH('D-14 Ernst'!R$2,'P-07 HACCP score'!$C$2:$E$2,0))</f>
        <v>0</v>
      </c>
      <c r="BM464" s="40">
        <f>INDEX('P-07 HACCP score'!$C$3:$E$7,MATCH(W464,'P-07 HACCP score'!$B$3:$B$7,0),MATCH('D-14 Ernst'!S$2,'P-07 HACCP score'!$C$2:$E$2,0))</f>
        <v>0</v>
      </c>
      <c r="BN464" s="40">
        <f>INDEX('P-07 HACCP score'!$C$3:$E$7,MATCH(X464,'P-07 HACCP score'!$B$3:$B$7,0),MATCH('D-14 Ernst'!T$2,'P-07 HACCP score'!$C$2:$E$2,0))</f>
        <v>3</v>
      </c>
      <c r="BO464" s="40">
        <f>INDEX('P-07 HACCP score'!$C$3:$E$7,MATCH(Y464,'P-07 HACCP score'!$B$3:$B$7,0),MATCH('D-14 Ernst'!U$2,'P-07 HACCP score'!$C$2:$E$2,0))</f>
        <v>0</v>
      </c>
      <c r="BP464" s="40">
        <f>INDEX('P-07 HACCP score'!$C$3:$E$7,MATCH(Z464,'P-07 HACCP score'!$B$3:$B$7,0),MATCH('D-14 Ernst'!V$2,'P-07 HACCP score'!$C$2:$E$2,0))</f>
        <v>0</v>
      </c>
      <c r="BQ464" s="40">
        <f>INDEX('P-07 HACCP score'!$C$3:$E$7,MATCH(AA464,'P-07 HACCP score'!$B$3:$B$7,0),MATCH('D-14 Ernst'!W$2,'P-07 HACCP score'!$C$2:$E$2,0))</f>
        <v>0</v>
      </c>
      <c r="BR464" s="40">
        <f>INDEX('P-07 HACCP score'!$C$3:$E$7,MATCH(AB464,'P-07 HACCP score'!$B$3:$B$7,0),MATCH('D-14 Ernst'!X$2,'P-07 HACCP score'!$C$2:$E$2,0))</f>
        <v>0</v>
      </c>
      <c r="BS464" s="40">
        <f>INDEX('P-07 HACCP score'!$C$3:$E$7,MATCH(AC464,'P-07 HACCP score'!$B$3:$B$7,0),MATCH('D-14 Ernst'!Y$2,'P-07 HACCP score'!$C$2:$E$2,0))</f>
        <v>0</v>
      </c>
      <c r="BT464" s="40">
        <f>INDEX('P-07 HACCP score'!$C$3:$E$7,MATCH(AD464,'P-07 HACCP score'!$B$3:$B$7,0),MATCH('D-14 Ernst'!Z$2,'P-07 HACCP score'!$C$2:$E$2,0))</f>
        <v>0</v>
      </c>
      <c r="BU464" s="40">
        <f>INDEX('P-07 HACCP score'!$C$3:$E$7,MATCH(AE464,'P-07 HACCP score'!$B$3:$B$7,0),MATCH('D-14 Ernst'!AA$2,'P-07 HACCP score'!$C$2:$E$2,0))</f>
        <v>0</v>
      </c>
      <c r="BV464" s="40">
        <f>INDEX('P-07 HACCP score'!$C$3:$E$7,MATCH(AF464,'P-07 HACCP score'!$B$3:$B$7,0),MATCH('D-14 Ernst'!AB$2,'P-07 HACCP score'!$C$2:$E$2,0))</f>
        <v>0</v>
      </c>
      <c r="BW464" s="40">
        <f>INDEX('P-07 HACCP score'!$C$3:$E$7,MATCH(AG464,'P-07 HACCP score'!$B$3:$B$7,0),MATCH('D-14 Ernst'!AC$2,'P-07 HACCP score'!$C$2:$E$2,0))</f>
        <v>0</v>
      </c>
      <c r="BX464" s="40">
        <f>INDEX('P-07 HACCP score'!$C$3:$E$7,MATCH(AH464,'P-07 HACCP score'!$B$3:$B$7,0),MATCH('D-14 Ernst'!AD$2,'P-07 HACCP score'!$C$2:$E$2,0))</f>
        <v>0</v>
      </c>
    </row>
    <row r="465" spans="1:76" s="6" customFormat="1" x14ac:dyDescent="0.45">
      <c r="A465" s="84">
        <v>51270</v>
      </c>
      <c r="B465" s="40" t="s">
        <v>429</v>
      </c>
      <c r="C465" s="40" t="s">
        <v>639</v>
      </c>
      <c r="D465" s="46" t="s">
        <v>114</v>
      </c>
      <c r="E465" s="24" t="s">
        <v>726</v>
      </c>
      <c r="F465" s="24"/>
      <c r="G465" s="24" t="s">
        <v>32</v>
      </c>
      <c r="H465" s="25"/>
      <c r="I465" s="25" t="s">
        <v>32</v>
      </c>
      <c r="J465" s="25"/>
      <c r="K465" s="25"/>
      <c r="L465" s="25"/>
      <c r="M465" s="24"/>
      <c r="N465" s="24"/>
      <c r="O465" s="24"/>
      <c r="P465" s="24"/>
      <c r="Q465" s="24"/>
      <c r="R465" s="24"/>
      <c r="S465" s="24"/>
      <c r="T465" s="24"/>
      <c r="U465" s="24"/>
      <c r="V465" s="24"/>
      <c r="W465" s="24"/>
      <c r="X465" s="24" t="s">
        <v>35</v>
      </c>
      <c r="Y465" s="24"/>
      <c r="Z465" s="24"/>
      <c r="AA465" s="24"/>
      <c r="AB465" s="24"/>
      <c r="AC465" s="24"/>
      <c r="AD465" s="24"/>
      <c r="AE465" s="24"/>
      <c r="AF465" s="24"/>
      <c r="AG465" s="24"/>
      <c r="AH465" s="24"/>
      <c r="AI465" s="33">
        <f>COUNTIF(AU465:AW465,5)+COUNTIF(BC465:BD465,5)+COUNTIF(BG465:BX465,5)+COUNTIF(AU465:AW465,9)+COUNTIF(BC465:BD465,9)+COUNTIF(BG465:BX465,9)</f>
        <v>0</v>
      </c>
      <c r="AJ465" s="33">
        <f>COUNTIF(AU465:AW465,15)+COUNTIF(BC465:BD465,15)+COUNTIF(BG465:BX465,15)+COUNTIF(AU465:AW465,25)+COUNTIF(BC465:BD465,25)+COUNTIF(BG465:BX465,25)</f>
        <v>1</v>
      </c>
      <c r="AK465" s="33" t="str">
        <f>IF(AJ465&gt;=1,"HOOG",IF(AI465&gt;=2,"MIDDEN","LAAG"))</f>
        <v>HOOG</v>
      </c>
      <c r="AL465" s="33" t="str">
        <f>IF(AND(AJ465=1,OR(G465="H",X465="H"),TEXT(D465,0)&lt;&gt;"4"),"J","N" )</f>
        <v>J</v>
      </c>
      <c r="AM465" s="33" t="s">
        <v>34</v>
      </c>
      <c r="AN465" s="85" t="str">
        <f>IF(OR(AM465="J",AL465="J"),"MIDDEN",AK465)</f>
        <v>MIDDEN</v>
      </c>
      <c r="AO465" s="33" t="s">
        <v>32</v>
      </c>
      <c r="AP465" s="33" t="s">
        <v>33</v>
      </c>
      <c r="AQ465" s="33" t="s">
        <v>34</v>
      </c>
      <c r="AR465" s="33" t="str">
        <f>IF(AND(AO465="H",AP465="K"),"J",IF(OR(AND(AO465="L",AP465="K",AQ465="J"),AND(AO465="H",AP465="G",AQ465="J")),"J","N"))</f>
        <v>N</v>
      </c>
      <c r="AS465" s="4" t="s">
        <v>34</v>
      </c>
      <c r="AT465" s="33" t="str">
        <f>IF(AR465="N",AN465,IF(AN465="LAAG","MIDDEN","HOOG"))</f>
        <v>MIDDEN</v>
      </c>
      <c r="AU465" s="40">
        <f>INDEX('P-07 HACCP score'!$C$3:$E$7,MATCH(E465,'P-07 HACCP score'!$B$3:$B$7,0),MATCH('D-14 Ernst'!A$2,'P-07 HACCP score'!$C$2:$E$2,0))</f>
        <v>1.5</v>
      </c>
      <c r="AV465" s="40">
        <f>INDEX('P-07 HACCP score'!$C$3:$E$7,MATCH(F465,'P-07 HACCP score'!$B$3:$B$7,0),MATCH('D-14 Ernst'!B$2,'P-07 HACCP score'!$C$2:$E$2,0))</f>
        <v>0</v>
      </c>
      <c r="AW465" s="40">
        <f>INDEX('P-07 HACCP score'!$C$3:$E$7,MATCH(G465,'P-07 HACCP score'!$B$3:$B$7,0),MATCH('D-14 Ernst'!C$2,'P-07 HACCP score'!$C$2:$E$2,0))</f>
        <v>3</v>
      </c>
      <c r="AX465" s="40">
        <f>INDEX('P-07 HACCP score'!$C$3:$E$7,MATCH(H465,'P-07 HACCP score'!$B$3:$B$7,0),MATCH('D-14 Ernst'!D$2,'P-07 HACCP score'!$C$2:$E$2,0))</f>
        <v>0</v>
      </c>
      <c r="AY465" s="40">
        <f>INDEX('P-07 HACCP score'!$C$3:$E$7,MATCH(I465,'P-07 HACCP score'!$B$3:$B$7,0),MATCH('D-14 Ernst'!E$2,'P-07 HACCP score'!$C$2:$E$2,0))</f>
        <v>3</v>
      </c>
      <c r="AZ465" s="40">
        <f>INDEX('P-07 HACCP score'!$C$3:$E$7,MATCH(J465,'P-07 HACCP score'!$B$3:$B$7,0),MATCH('D-14 Ernst'!F$2,'P-07 HACCP score'!$C$2:$E$2,0))</f>
        <v>0</v>
      </c>
      <c r="BA465" s="40">
        <f>INDEX('P-07 HACCP score'!$C$3:$E$7,MATCH(K465,'P-07 HACCP score'!$B$3:$B$7,0),MATCH('D-14 Ernst'!G$2,'P-07 HACCP score'!$C$2:$E$2,0))</f>
        <v>0</v>
      </c>
      <c r="BB465" s="40">
        <f>INDEX('P-07 HACCP score'!$C$3:$E$7,MATCH(L465,'P-07 HACCP score'!$B$3:$B$7,0),MATCH('D-14 Ernst'!H$2,'P-07 HACCP score'!$C$2:$E$2,0))</f>
        <v>0</v>
      </c>
      <c r="BC465" s="40">
        <f>INDEX('P-07 HACCP score'!$C$3:$E$7,MATCH(M465,'P-07 HACCP score'!$B$3:$B$7,0),MATCH('D-14 Ernst'!I$2,'P-07 HACCP score'!$C$2:$E$2,0))</f>
        <v>0</v>
      </c>
      <c r="BD465" s="40">
        <f>INDEX('P-07 HACCP score'!$C$3:$E$7,MATCH(N465,'P-07 HACCP score'!$B$3:$B$7,0),MATCH('D-14 Ernst'!J$2,'P-07 HACCP score'!$C$2:$E$2,0))</f>
        <v>0</v>
      </c>
      <c r="BE465" s="40">
        <f>INDEX('P-07 HACCP score'!$C$3:$E$7,MATCH(O465,'P-07 HACCP score'!$B$3:$B$7,0),MATCH('D-14 Ernst'!K$2,'P-07 HACCP score'!$C$2:$E$2,0))</f>
        <v>0</v>
      </c>
      <c r="BF465" s="40">
        <f>INDEX('P-07 HACCP score'!$C$3:$E$7,MATCH(P465,'P-07 HACCP score'!$B$3:$B$7,0),MATCH('D-14 Ernst'!L$2,'P-07 HACCP score'!$C$2:$E$2,0))</f>
        <v>0</v>
      </c>
      <c r="BG465" s="40">
        <f>INDEX('P-07 HACCP score'!$C$3:$E$7,MATCH(Q465,'P-07 HACCP score'!$B$3:$B$7,0),MATCH('D-14 Ernst'!M$2,'P-07 HACCP score'!$C$2:$E$2,0))</f>
        <v>0</v>
      </c>
      <c r="BH465" s="40">
        <f>INDEX('P-07 HACCP score'!$C$3:$E$7,MATCH(R465,'P-07 HACCP score'!$B$3:$B$7,0),MATCH('D-14 Ernst'!N$2,'P-07 HACCP score'!$C$2:$E$2,0))</f>
        <v>0</v>
      </c>
      <c r="BI465" s="40">
        <f>INDEX('P-07 HACCP score'!$C$3:$E$7,MATCH(S465,'P-07 HACCP score'!$B$3:$B$7,0),MATCH('D-14 Ernst'!O$2,'P-07 HACCP score'!$C$2:$E$2,0))</f>
        <v>0</v>
      </c>
      <c r="BJ465" s="40">
        <f>INDEX('P-07 HACCP score'!$C$3:$E$7,MATCH(T465,'P-07 HACCP score'!$B$3:$B$7,0),MATCH('D-14 Ernst'!P$2,'P-07 HACCP score'!$C$2:$E$2,0))</f>
        <v>0</v>
      </c>
      <c r="BK465" s="40">
        <f>INDEX('P-07 HACCP score'!$C$3:$E$7,MATCH(U465,'P-07 HACCP score'!$B$3:$B$7,0),MATCH('D-14 Ernst'!Q$2,'P-07 HACCP score'!$C$2:$E$2,0))</f>
        <v>0</v>
      </c>
      <c r="BL465" s="40">
        <f>INDEX('P-07 HACCP score'!$C$3:$E$7,MATCH(V465,'P-07 HACCP score'!$B$3:$B$7,0),MATCH('D-14 Ernst'!R$2,'P-07 HACCP score'!$C$2:$E$2,0))</f>
        <v>0</v>
      </c>
      <c r="BM465" s="40">
        <f>INDEX('P-07 HACCP score'!$C$3:$E$7,MATCH(W465,'P-07 HACCP score'!$B$3:$B$7,0),MATCH('D-14 Ernst'!S$2,'P-07 HACCP score'!$C$2:$E$2,0))</f>
        <v>0</v>
      </c>
      <c r="BN465" s="40">
        <f>INDEX('P-07 HACCP score'!$C$3:$E$7,MATCH(X465,'P-07 HACCP score'!$B$3:$B$7,0),MATCH('D-14 Ernst'!T$2,'P-07 HACCP score'!$C$2:$E$2,0))</f>
        <v>15</v>
      </c>
      <c r="BO465" s="40">
        <f>INDEX('P-07 HACCP score'!$C$3:$E$7,MATCH(Y465,'P-07 HACCP score'!$B$3:$B$7,0),MATCH('D-14 Ernst'!U$2,'P-07 HACCP score'!$C$2:$E$2,0))</f>
        <v>0</v>
      </c>
      <c r="BP465" s="40">
        <f>INDEX('P-07 HACCP score'!$C$3:$E$7,MATCH(Z465,'P-07 HACCP score'!$B$3:$B$7,0),MATCH('D-14 Ernst'!V$2,'P-07 HACCP score'!$C$2:$E$2,0))</f>
        <v>0</v>
      </c>
      <c r="BQ465" s="40">
        <f>INDEX('P-07 HACCP score'!$C$3:$E$7,MATCH(AA465,'P-07 HACCP score'!$B$3:$B$7,0),MATCH('D-14 Ernst'!W$2,'P-07 HACCP score'!$C$2:$E$2,0))</f>
        <v>0</v>
      </c>
      <c r="BR465" s="40">
        <f>INDEX('P-07 HACCP score'!$C$3:$E$7,MATCH(AB465,'P-07 HACCP score'!$B$3:$B$7,0),MATCH('D-14 Ernst'!X$2,'P-07 HACCP score'!$C$2:$E$2,0))</f>
        <v>0</v>
      </c>
      <c r="BS465" s="40">
        <f>INDEX('P-07 HACCP score'!$C$3:$E$7,MATCH(AC465,'P-07 HACCP score'!$B$3:$B$7,0),MATCH('D-14 Ernst'!Y$2,'P-07 HACCP score'!$C$2:$E$2,0))</f>
        <v>0</v>
      </c>
      <c r="BT465" s="40">
        <f>INDEX('P-07 HACCP score'!$C$3:$E$7,MATCH(AD465,'P-07 HACCP score'!$B$3:$B$7,0),MATCH('D-14 Ernst'!Z$2,'P-07 HACCP score'!$C$2:$E$2,0))</f>
        <v>0</v>
      </c>
      <c r="BU465" s="40">
        <f>INDEX('P-07 HACCP score'!$C$3:$E$7,MATCH(AE465,'P-07 HACCP score'!$B$3:$B$7,0),MATCH('D-14 Ernst'!AA$2,'P-07 HACCP score'!$C$2:$E$2,0))</f>
        <v>0</v>
      </c>
      <c r="BV465" s="40">
        <f>INDEX('P-07 HACCP score'!$C$3:$E$7,MATCH(AF465,'P-07 HACCP score'!$B$3:$B$7,0),MATCH('D-14 Ernst'!AB$2,'P-07 HACCP score'!$C$2:$E$2,0))</f>
        <v>0</v>
      </c>
      <c r="BW465" s="40">
        <f>INDEX('P-07 HACCP score'!$C$3:$E$7,MATCH(AG465,'P-07 HACCP score'!$B$3:$B$7,0),MATCH('D-14 Ernst'!AC$2,'P-07 HACCP score'!$C$2:$E$2,0))</f>
        <v>0</v>
      </c>
      <c r="BX465" s="40">
        <f>INDEX('P-07 HACCP score'!$C$3:$E$7,MATCH(AH465,'P-07 HACCP score'!$B$3:$B$7,0),MATCH('D-14 Ernst'!AD$2,'P-07 HACCP score'!$C$2:$E$2,0))</f>
        <v>0</v>
      </c>
    </row>
    <row r="466" spans="1:76" s="6" customFormat="1" x14ac:dyDescent="0.45">
      <c r="A466" s="84">
        <v>51280</v>
      </c>
      <c r="B466" s="40" t="s">
        <v>431</v>
      </c>
      <c r="C466" s="40" t="s">
        <v>639</v>
      </c>
      <c r="D466" s="46" t="s">
        <v>114</v>
      </c>
      <c r="E466" s="43" t="s">
        <v>726</v>
      </c>
      <c r="F466" s="24"/>
      <c r="G466" s="43" t="s">
        <v>726</v>
      </c>
      <c r="H466" s="44"/>
      <c r="I466" s="44" t="s">
        <v>726</v>
      </c>
      <c r="J466" s="25"/>
      <c r="K466" s="25"/>
      <c r="L466" s="25"/>
      <c r="M466" s="24"/>
      <c r="N466" s="24"/>
      <c r="O466" s="24"/>
      <c r="P466" s="24"/>
      <c r="Q466" s="24"/>
      <c r="R466" s="24"/>
      <c r="S466" s="24"/>
      <c r="T466" s="24"/>
      <c r="U466" s="24"/>
      <c r="V466" s="24"/>
      <c r="W466" s="24"/>
      <c r="X466" s="24" t="s">
        <v>35</v>
      </c>
      <c r="Y466" s="24"/>
      <c r="Z466" s="24"/>
      <c r="AA466" s="24"/>
      <c r="AB466" s="24"/>
      <c r="AC466" s="24"/>
      <c r="AD466" s="24"/>
      <c r="AE466" s="24"/>
      <c r="AF466" s="24"/>
      <c r="AG466" s="24"/>
      <c r="AH466" s="24" t="s">
        <v>726</v>
      </c>
      <c r="AI466" s="33">
        <f>COUNTIF(AU466:AW466,5)+COUNTIF(BC466:BD466,5)+COUNTIF(BG466:BX466,5)+COUNTIF(AU466:AW466,9)+COUNTIF(BC466:BD466,9)+COUNTIF(BG466:BX466,9)</f>
        <v>0</v>
      </c>
      <c r="AJ466" s="33">
        <f>COUNTIF(AU466:AW466,15)+COUNTIF(BC466:BD466,15)+COUNTIF(BG466:BX466,15)+COUNTIF(AU466:AW466,25)+COUNTIF(BC466:BD466,25)+COUNTIF(BG466:BX466,25)</f>
        <v>1</v>
      </c>
      <c r="AK466" s="33" t="str">
        <f>IF(AJ466&gt;=1,"HOOG",IF(AI466&gt;=2,"MIDDEN","LAAG"))</f>
        <v>HOOG</v>
      </c>
      <c r="AL466" s="33" t="str">
        <f>IF(AND(AJ466=1,OR(G466="H",X466="H"),TEXT(D466,0)&lt;&gt;"4"),"J","N" )</f>
        <v>J</v>
      </c>
      <c r="AM466" s="33" t="s">
        <v>34</v>
      </c>
      <c r="AN466" s="85" t="str">
        <f>IF(OR(AM466="J",AL466="J"),"MIDDEN",AK466)</f>
        <v>MIDDEN</v>
      </c>
      <c r="AO466" s="33" t="s">
        <v>35</v>
      </c>
      <c r="AP466" s="33" t="s">
        <v>33</v>
      </c>
      <c r="AQ466" s="33" t="s">
        <v>112</v>
      </c>
      <c r="AR466" s="33" t="str">
        <f>IF(AND(AO466="H",AP466="K"),"J",IF(OR(AND(AO466="L",AP466="K",AQ466="J"),AND(AO466="H",AP466="G",AQ466="J")),"J","N"))</f>
        <v>J</v>
      </c>
      <c r="AS466" s="4" t="s">
        <v>112</v>
      </c>
      <c r="AT466" s="33" t="str">
        <f>IF(AR466="N",AN466,IF(AN466="LAAG","MIDDEN","HOOG"))</f>
        <v>HOOG</v>
      </c>
      <c r="AU466" s="40">
        <f>INDEX('P-07 HACCP score'!$C$3:$E$7,MATCH(E466,'P-07 HACCP score'!$B$3:$B$7,0),MATCH('D-14 Ernst'!A$2,'P-07 HACCP score'!$C$2:$E$2,0))</f>
        <v>1.5</v>
      </c>
      <c r="AV466" s="40">
        <f>INDEX('P-07 HACCP score'!$C$3:$E$7,MATCH(F466,'P-07 HACCP score'!$B$3:$B$7,0),MATCH('D-14 Ernst'!B$2,'P-07 HACCP score'!$C$2:$E$2,0))</f>
        <v>0</v>
      </c>
      <c r="AW466" s="40">
        <f>INDEX('P-07 HACCP score'!$C$3:$E$7,MATCH(G466,'P-07 HACCP score'!$B$3:$B$7,0),MATCH('D-14 Ernst'!C$2,'P-07 HACCP score'!$C$2:$E$2,0))</f>
        <v>1.5</v>
      </c>
      <c r="AX466" s="40">
        <f>INDEX('P-07 HACCP score'!$C$3:$E$7,MATCH(H466,'P-07 HACCP score'!$B$3:$B$7,0),MATCH('D-14 Ernst'!D$2,'P-07 HACCP score'!$C$2:$E$2,0))</f>
        <v>0</v>
      </c>
      <c r="AY466" s="40">
        <f>INDEX('P-07 HACCP score'!$C$3:$E$7,MATCH(I466,'P-07 HACCP score'!$B$3:$B$7,0),MATCH('D-14 Ernst'!E$2,'P-07 HACCP score'!$C$2:$E$2,0))</f>
        <v>1.5</v>
      </c>
      <c r="AZ466" s="40">
        <f>INDEX('P-07 HACCP score'!$C$3:$E$7,MATCH(J466,'P-07 HACCP score'!$B$3:$B$7,0),MATCH('D-14 Ernst'!F$2,'P-07 HACCP score'!$C$2:$E$2,0))</f>
        <v>0</v>
      </c>
      <c r="BA466" s="40">
        <f>INDEX('P-07 HACCP score'!$C$3:$E$7,MATCH(K466,'P-07 HACCP score'!$B$3:$B$7,0),MATCH('D-14 Ernst'!G$2,'P-07 HACCP score'!$C$2:$E$2,0))</f>
        <v>0</v>
      </c>
      <c r="BB466" s="40">
        <f>INDEX('P-07 HACCP score'!$C$3:$E$7,MATCH(L466,'P-07 HACCP score'!$B$3:$B$7,0),MATCH('D-14 Ernst'!H$2,'P-07 HACCP score'!$C$2:$E$2,0))</f>
        <v>0</v>
      </c>
      <c r="BC466" s="40">
        <f>INDEX('P-07 HACCP score'!$C$3:$E$7,MATCH(M466,'P-07 HACCP score'!$B$3:$B$7,0),MATCH('D-14 Ernst'!I$2,'P-07 HACCP score'!$C$2:$E$2,0))</f>
        <v>0</v>
      </c>
      <c r="BD466" s="40">
        <f>INDEX('P-07 HACCP score'!$C$3:$E$7,MATCH(N466,'P-07 HACCP score'!$B$3:$B$7,0),MATCH('D-14 Ernst'!J$2,'P-07 HACCP score'!$C$2:$E$2,0))</f>
        <v>0</v>
      </c>
      <c r="BE466" s="40">
        <f>INDEX('P-07 HACCP score'!$C$3:$E$7,MATCH(O466,'P-07 HACCP score'!$B$3:$B$7,0),MATCH('D-14 Ernst'!K$2,'P-07 HACCP score'!$C$2:$E$2,0))</f>
        <v>0</v>
      </c>
      <c r="BF466" s="40">
        <f>INDEX('P-07 HACCP score'!$C$3:$E$7,MATCH(P466,'P-07 HACCP score'!$B$3:$B$7,0),MATCH('D-14 Ernst'!L$2,'P-07 HACCP score'!$C$2:$E$2,0))</f>
        <v>0</v>
      </c>
      <c r="BG466" s="40">
        <f>INDEX('P-07 HACCP score'!$C$3:$E$7,MATCH(Q466,'P-07 HACCP score'!$B$3:$B$7,0),MATCH('D-14 Ernst'!M$2,'P-07 HACCP score'!$C$2:$E$2,0))</f>
        <v>0</v>
      </c>
      <c r="BH466" s="40">
        <f>INDEX('P-07 HACCP score'!$C$3:$E$7,MATCH(R466,'P-07 HACCP score'!$B$3:$B$7,0),MATCH('D-14 Ernst'!N$2,'P-07 HACCP score'!$C$2:$E$2,0))</f>
        <v>0</v>
      </c>
      <c r="BI466" s="40">
        <f>INDEX('P-07 HACCP score'!$C$3:$E$7,MATCH(S466,'P-07 HACCP score'!$B$3:$B$7,0),MATCH('D-14 Ernst'!O$2,'P-07 HACCP score'!$C$2:$E$2,0))</f>
        <v>0</v>
      </c>
      <c r="BJ466" s="40">
        <f>INDEX('P-07 HACCP score'!$C$3:$E$7,MATCH(T466,'P-07 HACCP score'!$B$3:$B$7,0),MATCH('D-14 Ernst'!P$2,'P-07 HACCP score'!$C$2:$E$2,0))</f>
        <v>0</v>
      </c>
      <c r="BK466" s="40">
        <f>INDEX('P-07 HACCP score'!$C$3:$E$7,MATCH(U466,'P-07 HACCP score'!$B$3:$B$7,0),MATCH('D-14 Ernst'!Q$2,'P-07 HACCP score'!$C$2:$E$2,0))</f>
        <v>0</v>
      </c>
      <c r="BL466" s="40">
        <f>INDEX('P-07 HACCP score'!$C$3:$E$7,MATCH(V466,'P-07 HACCP score'!$B$3:$B$7,0),MATCH('D-14 Ernst'!R$2,'P-07 HACCP score'!$C$2:$E$2,0))</f>
        <v>0</v>
      </c>
      <c r="BM466" s="40">
        <f>INDEX('P-07 HACCP score'!$C$3:$E$7,MATCH(W466,'P-07 HACCP score'!$B$3:$B$7,0),MATCH('D-14 Ernst'!S$2,'P-07 HACCP score'!$C$2:$E$2,0))</f>
        <v>0</v>
      </c>
      <c r="BN466" s="40">
        <f>INDEX('P-07 HACCP score'!$C$3:$E$7,MATCH(X466,'P-07 HACCP score'!$B$3:$B$7,0),MATCH('D-14 Ernst'!T$2,'P-07 HACCP score'!$C$2:$E$2,0))</f>
        <v>15</v>
      </c>
      <c r="BO466" s="40">
        <f>INDEX('P-07 HACCP score'!$C$3:$E$7,MATCH(Y466,'P-07 HACCP score'!$B$3:$B$7,0),MATCH('D-14 Ernst'!U$2,'P-07 HACCP score'!$C$2:$E$2,0))</f>
        <v>0</v>
      </c>
      <c r="BP466" s="40">
        <f>INDEX('P-07 HACCP score'!$C$3:$E$7,MATCH(Z466,'P-07 HACCP score'!$B$3:$B$7,0),MATCH('D-14 Ernst'!V$2,'P-07 HACCP score'!$C$2:$E$2,0))</f>
        <v>0</v>
      </c>
      <c r="BQ466" s="40">
        <f>INDEX('P-07 HACCP score'!$C$3:$E$7,MATCH(AA466,'P-07 HACCP score'!$B$3:$B$7,0),MATCH('D-14 Ernst'!W$2,'P-07 HACCP score'!$C$2:$E$2,0))</f>
        <v>0</v>
      </c>
      <c r="BR466" s="40">
        <f>INDEX('P-07 HACCP score'!$C$3:$E$7,MATCH(AB466,'P-07 HACCP score'!$B$3:$B$7,0),MATCH('D-14 Ernst'!X$2,'P-07 HACCP score'!$C$2:$E$2,0))</f>
        <v>0</v>
      </c>
      <c r="BS466" s="40">
        <f>INDEX('P-07 HACCP score'!$C$3:$E$7,MATCH(AC466,'P-07 HACCP score'!$B$3:$B$7,0),MATCH('D-14 Ernst'!Y$2,'P-07 HACCP score'!$C$2:$E$2,0))</f>
        <v>0</v>
      </c>
      <c r="BT466" s="40">
        <f>INDEX('P-07 HACCP score'!$C$3:$E$7,MATCH(AD466,'P-07 HACCP score'!$B$3:$B$7,0),MATCH('D-14 Ernst'!Z$2,'P-07 HACCP score'!$C$2:$E$2,0))</f>
        <v>0</v>
      </c>
      <c r="BU466" s="40">
        <f>INDEX('P-07 HACCP score'!$C$3:$E$7,MATCH(AE466,'P-07 HACCP score'!$B$3:$B$7,0),MATCH('D-14 Ernst'!AA$2,'P-07 HACCP score'!$C$2:$E$2,0))</f>
        <v>0</v>
      </c>
      <c r="BV466" s="40">
        <f>INDEX('P-07 HACCP score'!$C$3:$E$7,MATCH(AF466,'P-07 HACCP score'!$B$3:$B$7,0),MATCH('D-14 Ernst'!AB$2,'P-07 HACCP score'!$C$2:$E$2,0))</f>
        <v>0</v>
      </c>
      <c r="BW466" s="40">
        <f>INDEX('P-07 HACCP score'!$C$3:$E$7,MATCH(AG466,'P-07 HACCP score'!$B$3:$B$7,0),MATCH('D-14 Ernst'!AC$2,'P-07 HACCP score'!$C$2:$E$2,0))</f>
        <v>0</v>
      </c>
      <c r="BX466" s="40">
        <f>INDEX('P-07 HACCP score'!$C$3:$E$7,MATCH(AH466,'P-07 HACCP score'!$B$3:$B$7,0),MATCH('D-14 Ernst'!AD$2,'P-07 HACCP score'!$C$2:$E$2,0))</f>
        <v>1.5</v>
      </c>
    </row>
    <row r="467" spans="1:76" s="6" customFormat="1" x14ac:dyDescent="0.45">
      <c r="A467" s="84">
        <v>51321</v>
      </c>
      <c r="B467" s="40" t="s">
        <v>986</v>
      </c>
      <c r="C467" s="40" t="s">
        <v>639</v>
      </c>
      <c r="D467" s="46" t="s">
        <v>114</v>
      </c>
      <c r="E467" s="24" t="s">
        <v>726</v>
      </c>
      <c r="F467" s="24" t="s">
        <v>32</v>
      </c>
      <c r="G467" s="24" t="s">
        <v>32</v>
      </c>
      <c r="H467" s="25"/>
      <c r="I467" s="25" t="s">
        <v>32</v>
      </c>
      <c r="J467" s="25"/>
      <c r="K467" s="25"/>
      <c r="L467" s="25"/>
      <c r="M467" s="24"/>
      <c r="N467" s="24" t="s">
        <v>32</v>
      </c>
      <c r="O467" s="24" t="s">
        <v>32</v>
      </c>
      <c r="P467" s="24"/>
      <c r="Q467" s="24" t="s">
        <v>32</v>
      </c>
      <c r="R467" s="24"/>
      <c r="S467" s="24"/>
      <c r="T467" s="24"/>
      <c r="U467" s="24"/>
      <c r="V467" s="24"/>
      <c r="W467" s="24"/>
      <c r="X467" s="24" t="s">
        <v>35</v>
      </c>
      <c r="Y467" s="24"/>
      <c r="Z467" s="24"/>
      <c r="AA467" s="24"/>
      <c r="AB467" s="24"/>
      <c r="AC467" s="24"/>
      <c r="AD467" s="24"/>
      <c r="AE467" s="24"/>
      <c r="AF467" s="24"/>
      <c r="AG467" s="24"/>
      <c r="AH467" s="24"/>
      <c r="AI467" s="33">
        <f>COUNTIF(AU467:AW467,5)+COUNTIF(BC467:BD467,5)+COUNTIF(BG467:BX467,5)+COUNTIF(AU467:AW467,9)+COUNTIF(BC467:BD467,9)+COUNTIF(BG467:BX467,9)</f>
        <v>2</v>
      </c>
      <c r="AJ467" s="33">
        <f>COUNTIF(AU467:AW467,15)+COUNTIF(BC467:BD467,15)+COUNTIF(BG467:BX467,15)+COUNTIF(AU467:AW467,25)+COUNTIF(BC467:BD467,25)+COUNTIF(BG467:BX467,25)</f>
        <v>1</v>
      </c>
      <c r="AK467" s="33" t="str">
        <f>IF(AJ467&gt;=1,"HOOG",IF(AI467&gt;=2,"MIDDEN","LAAG"))</f>
        <v>HOOG</v>
      </c>
      <c r="AL467" s="33" t="str">
        <f>IF(AND(AJ467=1,OR(G467="H",X467="H"),TEXT(D467,0)&lt;&gt;"4"),"J","N" )</f>
        <v>J</v>
      </c>
      <c r="AM467" s="33" t="s">
        <v>34</v>
      </c>
      <c r="AN467" s="85" t="str">
        <f>IF(OR(AM467="J",AL467="J"),"MIDDEN",AK467)</f>
        <v>MIDDEN</v>
      </c>
      <c r="AO467" s="33" t="s">
        <v>32</v>
      </c>
      <c r="AP467" s="33" t="s">
        <v>33</v>
      </c>
      <c r="AQ467" s="33" t="s">
        <v>34</v>
      </c>
      <c r="AR467" s="33" t="str">
        <f>IF(AND(AO467="H",AP467="K"),"J",IF(OR(AND(AO467="L",AP467="K",AQ467="J"),AND(AO467="H",AP467="G",AQ467="J")),"J","N"))</f>
        <v>N</v>
      </c>
      <c r="AS467" s="4" t="s">
        <v>34</v>
      </c>
      <c r="AT467" s="33" t="str">
        <f>IF(AR467="N",AN467,IF(AN467="LAAG","MIDDEN","HOOG"))</f>
        <v>MIDDEN</v>
      </c>
      <c r="AU467" s="40">
        <f>INDEX('P-07 HACCP score'!$C$3:$E$7,MATCH(E467,'P-07 HACCP score'!$B$3:$B$7,0),MATCH('D-14 Ernst'!A$2,'P-07 HACCP score'!$C$2:$E$2,0))</f>
        <v>1.5</v>
      </c>
      <c r="AV467" s="40">
        <f>INDEX('P-07 HACCP score'!$C$3:$E$7,MATCH(F467,'P-07 HACCP score'!$B$3:$B$7,0),MATCH('D-14 Ernst'!B$2,'P-07 HACCP score'!$C$2:$E$2,0))</f>
        <v>5</v>
      </c>
      <c r="AW467" s="40">
        <f>INDEX('P-07 HACCP score'!$C$3:$E$7,MATCH(G467,'P-07 HACCP score'!$B$3:$B$7,0),MATCH('D-14 Ernst'!C$2,'P-07 HACCP score'!$C$2:$E$2,0))</f>
        <v>3</v>
      </c>
      <c r="AX467" s="40">
        <f>INDEX('P-07 HACCP score'!$C$3:$E$7,MATCH(H467,'P-07 HACCP score'!$B$3:$B$7,0),MATCH('D-14 Ernst'!D$2,'P-07 HACCP score'!$C$2:$E$2,0))</f>
        <v>0</v>
      </c>
      <c r="AY467" s="40">
        <f>INDEX('P-07 HACCP score'!$C$3:$E$7,MATCH(I467,'P-07 HACCP score'!$B$3:$B$7,0),MATCH('D-14 Ernst'!E$2,'P-07 HACCP score'!$C$2:$E$2,0))</f>
        <v>3</v>
      </c>
      <c r="AZ467" s="40">
        <f>INDEX('P-07 HACCP score'!$C$3:$E$7,MATCH(J467,'P-07 HACCP score'!$B$3:$B$7,0),MATCH('D-14 Ernst'!F$2,'P-07 HACCP score'!$C$2:$E$2,0))</f>
        <v>0</v>
      </c>
      <c r="BA467" s="40">
        <f>INDEX('P-07 HACCP score'!$C$3:$E$7,MATCH(K467,'P-07 HACCP score'!$B$3:$B$7,0),MATCH('D-14 Ernst'!G$2,'P-07 HACCP score'!$C$2:$E$2,0))</f>
        <v>0</v>
      </c>
      <c r="BB467" s="40">
        <f>INDEX('P-07 HACCP score'!$C$3:$E$7,MATCH(L467,'P-07 HACCP score'!$B$3:$B$7,0),MATCH('D-14 Ernst'!H$2,'P-07 HACCP score'!$C$2:$E$2,0))</f>
        <v>0</v>
      </c>
      <c r="BC467" s="40">
        <f>INDEX('P-07 HACCP score'!$C$3:$E$7,MATCH(M467,'P-07 HACCP score'!$B$3:$B$7,0),MATCH('D-14 Ernst'!I$2,'P-07 HACCP score'!$C$2:$E$2,0))</f>
        <v>0</v>
      </c>
      <c r="BD467" s="40">
        <f>INDEX('P-07 HACCP score'!$C$3:$E$7,MATCH(N467,'P-07 HACCP score'!$B$3:$B$7,0),MATCH('D-14 Ernst'!J$2,'P-07 HACCP score'!$C$2:$E$2,0))</f>
        <v>3</v>
      </c>
      <c r="BE467" s="40">
        <f>INDEX('P-07 HACCP score'!$C$3:$E$7,MATCH(O467,'P-07 HACCP score'!$B$3:$B$7,0),MATCH('D-14 Ernst'!K$2,'P-07 HACCP score'!$C$2:$E$2,0))</f>
        <v>3</v>
      </c>
      <c r="BF467" s="40">
        <f>INDEX('P-07 HACCP score'!$C$3:$E$7,MATCH(P467,'P-07 HACCP score'!$B$3:$B$7,0),MATCH('D-14 Ernst'!L$2,'P-07 HACCP score'!$C$2:$E$2,0))</f>
        <v>0</v>
      </c>
      <c r="BG467" s="40">
        <f>INDEX('P-07 HACCP score'!$C$3:$E$7,MATCH(Q467,'P-07 HACCP score'!$B$3:$B$7,0),MATCH('D-14 Ernst'!M$2,'P-07 HACCP score'!$C$2:$E$2,0))</f>
        <v>5</v>
      </c>
      <c r="BH467" s="40">
        <f>INDEX('P-07 HACCP score'!$C$3:$E$7,MATCH(R467,'P-07 HACCP score'!$B$3:$B$7,0),MATCH('D-14 Ernst'!N$2,'P-07 HACCP score'!$C$2:$E$2,0))</f>
        <v>0</v>
      </c>
      <c r="BI467" s="40">
        <f>INDEX('P-07 HACCP score'!$C$3:$E$7,MATCH(S467,'P-07 HACCP score'!$B$3:$B$7,0),MATCH('D-14 Ernst'!O$2,'P-07 HACCP score'!$C$2:$E$2,0))</f>
        <v>0</v>
      </c>
      <c r="BJ467" s="40">
        <f>INDEX('P-07 HACCP score'!$C$3:$E$7,MATCH(T467,'P-07 HACCP score'!$B$3:$B$7,0),MATCH('D-14 Ernst'!P$2,'P-07 HACCP score'!$C$2:$E$2,0))</f>
        <v>0</v>
      </c>
      <c r="BK467" s="40">
        <f>INDEX('P-07 HACCP score'!$C$3:$E$7,MATCH(U467,'P-07 HACCP score'!$B$3:$B$7,0),MATCH('D-14 Ernst'!Q$2,'P-07 HACCP score'!$C$2:$E$2,0))</f>
        <v>0</v>
      </c>
      <c r="BL467" s="40">
        <f>INDEX('P-07 HACCP score'!$C$3:$E$7,MATCH(V467,'P-07 HACCP score'!$B$3:$B$7,0),MATCH('D-14 Ernst'!R$2,'P-07 HACCP score'!$C$2:$E$2,0))</f>
        <v>0</v>
      </c>
      <c r="BM467" s="40">
        <f>INDEX('P-07 HACCP score'!$C$3:$E$7,MATCH(W467,'P-07 HACCP score'!$B$3:$B$7,0),MATCH('D-14 Ernst'!S$2,'P-07 HACCP score'!$C$2:$E$2,0))</f>
        <v>0</v>
      </c>
      <c r="BN467" s="40">
        <f>INDEX('P-07 HACCP score'!$C$3:$E$7,MATCH(X467,'P-07 HACCP score'!$B$3:$B$7,0),MATCH('D-14 Ernst'!T$2,'P-07 HACCP score'!$C$2:$E$2,0))</f>
        <v>15</v>
      </c>
      <c r="BO467" s="40">
        <f>INDEX('P-07 HACCP score'!$C$3:$E$7,MATCH(Y467,'P-07 HACCP score'!$B$3:$B$7,0),MATCH('D-14 Ernst'!U$2,'P-07 HACCP score'!$C$2:$E$2,0))</f>
        <v>0</v>
      </c>
      <c r="BP467" s="40">
        <f>INDEX('P-07 HACCP score'!$C$3:$E$7,MATCH(Z467,'P-07 HACCP score'!$B$3:$B$7,0),MATCH('D-14 Ernst'!V$2,'P-07 HACCP score'!$C$2:$E$2,0))</f>
        <v>0</v>
      </c>
      <c r="BQ467" s="40">
        <f>INDEX('P-07 HACCP score'!$C$3:$E$7,MATCH(AA467,'P-07 HACCP score'!$B$3:$B$7,0),MATCH('D-14 Ernst'!W$2,'P-07 HACCP score'!$C$2:$E$2,0))</f>
        <v>0</v>
      </c>
      <c r="BR467" s="40">
        <f>INDEX('P-07 HACCP score'!$C$3:$E$7,MATCH(AB467,'P-07 HACCP score'!$B$3:$B$7,0),MATCH('D-14 Ernst'!X$2,'P-07 HACCP score'!$C$2:$E$2,0))</f>
        <v>0</v>
      </c>
      <c r="BS467" s="40">
        <f>INDEX('P-07 HACCP score'!$C$3:$E$7,MATCH(AC467,'P-07 HACCP score'!$B$3:$B$7,0),MATCH('D-14 Ernst'!Y$2,'P-07 HACCP score'!$C$2:$E$2,0))</f>
        <v>0</v>
      </c>
      <c r="BT467" s="40">
        <f>INDEX('P-07 HACCP score'!$C$3:$E$7,MATCH(AD467,'P-07 HACCP score'!$B$3:$B$7,0),MATCH('D-14 Ernst'!Z$2,'P-07 HACCP score'!$C$2:$E$2,0))</f>
        <v>0</v>
      </c>
      <c r="BU467" s="40">
        <f>INDEX('P-07 HACCP score'!$C$3:$E$7,MATCH(AE467,'P-07 HACCP score'!$B$3:$B$7,0),MATCH('D-14 Ernst'!AA$2,'P-07 HACCP score'!$C$2:$E$2,0))</f>
        <v>0</v>
      </c>
      <c r="BV467" s="40">
        <f>INDEX('P-07 HACCP score'!$C$3:$E$7,MATCH(AF467,'P-07 HACCP score'!$B$3:$B$7,0),MATCH('D-14 Ernst'!AB$2,'P-07 HACCP score'!$C$2:$E$2,0))</f>
        <v>0</v>
      </c>
      <c r="BW467" s="40">
        <f>INDEX('P-07 HACCP score'!$C$3:$E$7,MATCH(AG467,'P-07 HACCP score'!$B$3:$B$7,0),MATCH('D-14 Ernst'!AC$2,'P-07 HACCP score'!$C$2:$E$2,0))</f>
        <v>0</v>
      </c>
      <c r="BX467" s="40">
        <f>INDEX('P-07 HACCP score'!$C$3:$E$7,MATCH(AH467,'P-07 HACCP score'!$B$3:$B$7,0),MATCH('D-14 Ernst'!AD$2,'P-07 HACCP score'!$C$2:$E$2,0))</f>
        <v>0</v>
      </c>
    </row>
    <row r="468" spans="1:76" s="6" customFormat="1" x14ac:dyDescent="0.45">
      <c r="A468" s="84">
        <v>51300</v>
      </c>
      <c r="B468" s="40" t="s">
        <v>987</v>
      </c>
      <c r="C468" s="40" t="s">
        <v>639</v>
      </c>
      <c r="D468" s="46" t="s">
        <v>114</v>
      </c>
      <c r="E468" s="24" t="s">
        <v>726</v>
      </c>
      <c r="F468" s="24"/>
      <c r="G468" s="24" t="s">
        <v>32</v>
      </c>
      <c r="H468" s="25"/>
      <c r="I468" s="25" t="s">
        <v>32</v>
      </c>
      <c r="J468" s="25"/>
      <c r="K468" s="25"/>
      <c r="L468" s="25"/>
      <c r="M468" s="24"/>
      <c r="N468" s="24"/>
      <c r="O468" s="24"/>
      <c r="P468" s="24"/>
      <c r="Q468" s="24"/>
      <c r="R468" s="24"/>
      <c r="S468" s="24"/>
      <c r="T468" s="24"/>
      <c r="U468" s="24"/>
      <c r="V468" s="24"/>
      <c r="W468" s="24"/>
      <c r="X468" s="24" t="s">
        <v>35</v>
      </c>
      <c r="Y468" s="24"/>
      <c r="Z468" s="24"/>
      <c r="AA468" s="24"/>
      <c r="AB468" s="24"/>
      <c r="AC468" s="24"/>
      <c r="AD468" s="24"/>
      <c r="AE468" s="24"/>
      <c r="AF468" s="24"/>
      <c r="AG468" s="24"/>
      <c r="AH468" s="24"/>
      <c r="AI468" s="33">
        <f>COUNTIF(AU468:AW468,5)+COUNTIF(BC468:BD468,5)+COUNTIF(BG468:BX468,5)+COUNTIF(AU468:AW468,9)+COUNTIF(BC468:BD468,9)+COUNTIF(BG468:BX468,9)</f>
        <v>0</v>
      </c>
      <c r="AJ468" s="33">
        <f>COUNTIF(AU468:AW468,15)+COUNTIF(BC468:BD468,15)+COUNTIF(BG468:BX468,15)+COUNTIF(AU468:AW468,25)+COUNTIF(BC468:BD468,25)+COUNTIF(BG468:BX468,25)</f>
        <v>1</v>
      </c>
      <c r="AK468" s="33" t="str">
        <f>IF(AJ468&gt;=1,"HOOG",IF(AI468&gt;=2,"MIDDEN","LAAG"))</f>
        <v>HOOG</v>
      </c>
      <c r="AL468" s="33" t="str">
        <f>IF(AND(AJ468=1,OR(G468="H",X468="H"),TEXT(D468,0)&lt;&gt;"4"),"J","N" )</f>
        <v>J</v>
      </c>
      <c r="AM468" s="33" t="s">
        <v>34</v>
      </c>
      <c r="AN468" s="85" t="str">
        <f>IF(OR(AM468="J",AL468="J"),"MIDDEN",AK468)</f>
        <v>MIDDEN</v>
      </c>
      <c r="AO468" s="33" t="s">
        <v>32</v>
      </c>
      <c r="AP468" s="33" t="s">
        <v>33</v>
      </c>
      <c r="AQ468" s="33" t="s">
        <v>34</v>
      </c>
      <c r="AR468" s="33" t="str">
        <f>IF(AND(AO468="H",AP468="K"),"J",IF(OR(AND(AO468="L",AP468="K",AQ468="J"),AND(AO468="H",AP468="G",AQ468="J")),"J","N"))</f>
        <v>N</v>
      </c>
      <c r="AS468" s="4" t="s">
        <v>34</v>
      </c>
      <c r="AT468" s="33" t="str">
        <f>IF(AR468="N",AN468,IF(AN468="LAAG","MIDDEN","HOOG"))</f>
        <v>MIDDEN</v>
      </c>
      <c r="AU468" s="40">
        <f>INDEX('P-07 HACCP score'!$C$3:$E$7,MATCH(E468,'P-07 HACCP score'!$B$3:$B$7,0),MATCH('D-14 Ernst'!A$2,'P-07 HACCP score'!$C$2:$E$2,0))</f>
        <v>1.5</v>
      </c>
      <c r="AV468" s="40">
        <f>INDEX('P-07 HACCP score'!$C$3:$E$7,MATCH(F468,'P-07 HACCP score'!$B$3:$B$7,0),MATCH('D-14 Ernst'!B$2,'P-07 HACCP score'!$C$2:$E$2,0))</f>
        <v>0</v>
      </c>
      <c r="AW468" s="40">
        <f>INDEX('P-07 HACCP score'!$C$3:$E$7,MATCH(G468,'P-07 HACCP score'!$B$3:$B$7,0),MATCH('D-14 Ernst'!C$2,'P-07 HACCP score'!$C$2:$E$2,0))</f>
        <v>3</v>
      </c>
      <c r="AX468" s="40">
        <f>INDEX('P-07 HACCP score'!$C$3:$E$7,MATCH(H468,'P-07 HACCP score'!$B$3:$B$7,0),MATCH('D-14 Ernst'!D$2,'P-07 HACCP score'!$C$2:$E$2,0))</f>
        <v>0</v>
      </c>
      <c r="AY468" s="40">
        <f>INDEX('P-07 HACCP score'!$C$3:$E$7,MATCH(I468,'P-07 HACCP score'!$B$3:$B$7,0),MATCH('D-14 Ernst'!E$2,'P-07 HACCP score'!$C$2:$E$2,0))</f>
        <v>3</v>
      </c>
      <c r="AZ468" s="40">
        <f>INDEX('P-07 HACCP score'!$C$3:$E$7,MATCH(J468,'P-07 HACCP score'!$B$3:$B$7,0),MATCH('D-14 Ernst'!F$2,'P-07 HACCP score'!$C$2:$E$2,0))</f>
        <v>0</v>
      </c>
      <c r="BA468" s="40">
        <f>INDEX('P-07 HACCP score'!$C$3:$E$7,MATCH(K468,'P-07 HACCP score'!$B$3:$B$7,0),MATCH('D-14 Ernst'!G$2,'P-07 HACCP score'!$C$2:$E$2,0))</f>
        <v>0</v>
      </c>
      <c r="BB468" s="40">
        <f>INDEX('P-07 HACCP score'!$C$3:$E$7,MATCH(L468,'P-07 HACCP score'!$B$3:$B$7,0),MATCH('D-14 Ernst'!H$2,'P-07 HACCP score'!$C$2:$E$2,0))</f>
        <v>0</v>
      </c>
      <c r="BC468" s="40">
        <f>INDEX('P-07 HACCP score'!$C$3:$E$7,MATCH(M468,'P-07 HACCP score'!$B$3:$B$7,0),MATCH('D-14 Ernst'!I$2,'P-07 HACCP score'!$C$2:$E$2,0))</f>
        <v>0</v>
      </c>
      <c r="BD468" s="40">
        <f>INDEX('P-07 HACCP score'!$C$3:$E$7,MATCH(N468,'P-07 HACCP score'!$B$3:$B$7,0),MATCH('D-14 Ernst'!J$2,'P-07 HACCP score'!$C$2:$E$2,0))</f>
        <v>0</v>
      </c>
      <c r="BE468" s="40">
        <f>INDEX('P-07 HACCP score'!$C$3:$E$7,MATCH(O468,'P-07 HACCP score'!$B$3:$B$7,0),MATCH('D-14 Ernst'!K$2,'P-07 HACCP score'!$C$2:$E$2,0))</f>
        <v>0</v>
      </c>
      <c r="BF468" s="40">
        <f>INDEX('P-07 HACCP score'!$C$3:$E$7,MATCH(P468,'P-07 HACCP score'!$B$3:$B$7,0),MATCH('D-14 Ernst'!L$2,'P-07 HACCP score'!$C$2:$E$2,0))</f>
        <v>0</v>
      </c>
      <c r="BG468" s="40">
        <f>INDEX('P-07 HACCP score'!$C$3:$E$7,MATCH(Q468,'P-07 HACCP score'!$B$3:$B$7,0),MATCH('D-14 Ernst'!M$2,'P-07 HACCP score'!$C$2:$E$2,0))</f>
        <v>0</v>
      </c>
      <c r="BH468" s="40">
        <f>INDEX('P-07 HACCP score'!$C$3:$E$7,MATCH(R468,'P-07 HACCP score'!$B$3:$B$7,0),MATCH('D-14 Ernst'!N$2,'P-07 HACCP score'!$C$2:$E$2,0))</f>
        <v>0</v>
      </c>
      <c r="BI468" s="40">
        <f>INDEX('P-07 HACCP score'!$C$3:$E$7,MATCH(S468,'P-07 HACCP score'!$B$3:$B$7,0),MATCH('D-14 Ernst'!O$2,'P-07 HACCP score'!$C$2:$E$2,0))</f>
        <v>0</v>
      </c>
      <c r="BJ468" s="40">
        <f>INDEX('P-07 HACCP score'!$C$3:$E$7,MATCH(T468,'P-07 HACCP score'!$B$3:$B$7,0),MATCH('D-14 Ernst'!P$2,'P-07 HACCP score'!$C$2:$E$2,0))</f>
        <v>0</v>
      </c>
      <c r="BK468" s="40">
        <f>INDEX('P-07 HACCP score'!$C$3:$E$7,MATCH(U468,'P-07 HACCP score'!$B$3:$B$7,0),MATCH('D-14 Ernst'!Q$2,'P-07 HACCP score'!$C$2:$E$2,0))</f>
        <v>0</v>
      </c>
      <c r="BL468" s="40">
        <f>INDEX('P-07 HACCP score'!$C$3:$E$7,MATCH(V468,'P-07 HACCP score'!$B$3:$B$7,0),MATCH('D-14 Ernst'!R$2,'P-07 HACCP score'!$C$2:$E$2,0))</f>
        <v>0</v>
      </c>
      <c r="BM468" s="40">
        <f>INDEX('P-07 HACCP score'!$C$3:$E$7,MATCH(W468,'P-07 HACCP score'!$B$3:$B$7,0),MATCH('D-14 Ernst'!S$2,'P-07 HACCP score'!$C$2:$E$2,0))</f>
        <v>0</v>
      </c>
      <c r="BN468" s="40">
        <f>INDEX('P-07 HACCP score'!$C$3:$E$7,MATCH(X468,'P-07 HACCP score'!$B$3:$B$7,0),MATCH('D-14 Ernst'!T$2,'P-07 HACCP score'!$C$2:$E$2,0))</f>
        <v>15</v>
      </c>
      <c r="BO468" s="40">
        <f>INDEX('P-07 HACCP score'!$C$3:$E$7,MATCH(Y468,'P-07 HACCP score'!$B$3:$B$7,0),MATCH('D-14 Ernst'!U$2,'P-07 HACCP score'!$C$2:$E$2,0))</f>
        <v>0</v>
      </c>
      <c r="BP468" s="40">
        <f>INDEX('P-07 HACCP score'!$C$3:$E$7,MATCH(Z468,'P-07 HACCP score'!$B$3:$B$7,0),MATCH('D-14 Ernst'!V$2,'P-07 HACCP score'!$C$2:$E$2,0))</f>
        <v>0</v>
      </c>
      <c r="BQ468" s="40">
        <f>INDEX('P-07 HACCP score'!$C$3:$E$7,MATCH(AA468,'P-07 HACCP score'!$B$3:$B$7,0),MATCH('D-14 Ernst'!W$2,'P-07 HACCP score'!$C$2:$E$2,0))</f>
        <v>0</v>
      </c>
      <c r="BR468" s="40">
        <f>INDEX('P-07 HACCP score'!$C$3:$E$7,MATCH(AB468,'P-07 HACCP score'!$B$3:$B$7,0),MATCH('D-14 Ernst'!X$2,'P-07 HACCP score'!$C$2:$E$2,0))</f>
        <v>0</v>
      </c>
      <c r="BS468" s="40">
        <f>INDEX('P-07 HACCP score'!$C$3:$E$7,MATCH(AC468,'P-07 HACCP score'!$B$3:$B$7,0),MATCH('D-14 Ernst'!Y$2,'P-07 HACCP score'!$C$2:$E$2,0))</f>
        <v>0</v>
      </c>
      <c r="BT468" s="40">
        <f>INDEX('P-07 HACCP score'!$C$3:$E$7,MATCH(AD468,'P-07 HACCP score'!$B$3:$B$7,0),MATCH('D-14 Ernst'!Z$2,'P-07 HACCP score'!$C$2:$E$2,0))</f>
        <v>0</v>
      </c>
      <c r="BU468" s="40">
        <f>INDEX('P-07 HACCP score'!$C$3:$E$7,MATCH(AE468,'P-07 HACCP score'!$B$3:$B$7,0),MATCH('D-14 Ernst'!AA$2,'P-07 HACCP score'!$C$2:$E$2,0))</f>
        <v>0</v>
      </c>
      <c r="BV468" s="40">
        <f>INDEX('P-07 HACCP score'!$C$3:$E$7,MATCH(AF468,'P-07 HACCP score'!$B$3:$B$7,0),MATCH('D-14 Ernst'!AB$2,'P-07 HACCP score'!$C$2:$E$2,0))</f>
        <v>0</v>
      </c>
      <c r="BW468" s="40">
        <f>INDEX('P-07 HACCP score'!$C$3:$E$7,MATCH(AG468,'P-07 HACCP score'!$B$3:$B$7,0),MATCH('D-14 Ernst'!AC$2,'P-07 HACCP score'!$C$2:$E$2,0))</f>
        <v>0</v>
      </c>
      <c r="BX468" s="40">
        <f>INDEX('P-07 HACCP score'!$C$3:$E$7,MATCH(AH468,'P-07 HACCP score'!$B$3:$B$7,0),MATCH('D-14 Ernst'!AD$2,'P-07 HACCP score'!$C$2:$E$2,0))</f>
        <v>0</v>
      </c>
    </row>
    <row r="469" spans="1:76" s="6" customFormat="1" x14ac:dyDescent="0.45">
      <c r="A469" s="84">
        <v>51310</v>
      </c>
      <c r="B469" s="40" t="s">
        <v>988</v>
      </c>
      <c r="C469" s="40" t="s">
        <v>639</v>
      </c>
      <c r="D469" s="46" t="s">
        <v>114</v>
      </c>
      <c r="E469" s="24" t="s">
        <v>726</v>
      </c>
      <c r="F469" s="24"/>
      <c r="G469" s="24" t="s">
        <v>32</v>
      </c>
      <c r="H469" s="25"/>
      <c r="I469" s="25" t="s">
        <v>32</v>
      </c>
      <c r="J469" s="25"/>
      <c r="K469" s="25"/>
      <c r="L469" s="25"/>
      <c r="M469" s="24"/>
      <c r="N469" s="24"/>
      <c r="O469" s="24"/>
      <c r="P469" s="24"/>
      <c r="Q469" s="24"/>
      <c r="R469" s="24"/>
      <c r="S469" s="24"/>
      <c r="T469" s="24"/>
      <c r="U469" s="24"/>
      <c r="V469" s="24"/>
      <c r="W469" s="24"/>
      <c r="X469" s="24" t="s">
        <v>35</v>
      </c>
      <c r="Y469" s="24"/>
      <c r="Z469" s="24"/>
      <c r="AA469" s="24"/>
      <c r="AB469" s="24"/>
      <c r="AC469" s="24"/>
      <c r="AD469" s="24"/>
      <c r="AE469" s="24"/>
      <c r="AF469" s="24"/>
      <c r="AG469" s="24"/>
      <c r="AH469" s="24"/>
      <c r="AI469" s="33">
        <f>COUNTIF(AU469:AW469,5)+COUNTIF(BC469:BD469,5)+COUNTIF(BG469:BX469,5)+COUNTIF(AU469:AW469,9)+COUNTIF(BC469:BD469,9)+COUNTIF(BG469:BX469,9)</f>
        <v>0</v>
      </c>
      <c r="AJ469" s="33">
        <f>COUNTIF(AU469:AW469,15)+COUNTIF(BC469:BD469,15)+COUNTIF(BG469:BX469,15)+COUNTIF(AU469:AW469,25)+COUNTIF(BC469:BD469,25)+COUNTIF(BG469:BX469,25)</f>
        <v>1</v>
      </c>
      <c r="AK469" s="33" t="str">
        <f>IF(AJ469&gt;=1,"HOOG",IF(AI469&gt;=2,"MIDDEN","LAAG"))</f>
        <v>HOOG</v>
      </c>
      <c r="AL469" s="33" t="str">
        <f>IF(AND(AJ469=1,OR(G469="H",X469="H"),TEXT(D469,0)&lt;&gt;"4"),"J","N" )</f>
        <v>J</v>
      </c>
      <c r="AM469" s="33" t="s">
        <v>34</v>
      </c>
      <c r="AN469" s="85" t="str">
        <f>IF(OR(AM469="J",AL469="J"),"MIDDEN",AK469)</f>
        <v>MIDDEN</v>
      </c>
      <c r="AO469" s="33" t="s">
        <v>32</v>
      </c>
      <c r="AP469" s="33" t="s">
        <v>33</v>
      </c>
      <c r="AQ469" s="33" t="s">
        <v>34</v>
      </c>
      <c r="AR469" s="33" t="str">
        <f>IF(AND(AO469="H",AP469="K"),"J",IF(OR(AND(AO469="L",AP469="K",AQ469="J"),AND(AO469="H",AP469="G",AQ469="J")),"J","N"))</f>
        <v>N</v>
      </c>
      <c r="AS469" s="4" t="s">
        <v>34</v>
      </c>
      <c r="AT469" s="33" t="str">
        <f>IF(AR469="N",AN469,IF(AN469="LAAG","MIDDEN","HOOG"))</f>
        <v>MIDDEN</v>
      </c>
      <c r="AU469" s="40">
        <f>INDEX('P-07 HACCP score'!$C$3:$E$7,MATCH(E469,'P-07 HACCP score'!$B$3:$B$7,0),MATCH('D-14 Ernst'!A$2,'P-07 HACCP score'!$C$2:$E$2,0))</f>
        <v>1.5</v>
      </c>
      <c r="AV469" s="40">
        <f>INDEX('P-07 HACCP score'!$C$3:$E$7,MATCH(F469,'P-07 HACCP score'!$B$3:$B$7,0),MATCH('D-14 Ernst'!B$2,'P-07 HACCP score'!$C$2:$E$2,0))</f>
        <v>0</v>
      </c>
      <c r="AW469" s="40">
        <f>INDEX('P-07 HACCP score'!$C$3:$E$7,MATCH(G469,'P-07 HACCP score'!$B$3:$B$7,0),MATCH('D-14 Ernst'!C$2,'P-07 HACCP score'!$C$2:$E$2,0))</f>
        <v>3</v>
      </c>
      <c r="AX469" s="40">
        <f>INDEX('P-07 HACCP score'!$C$3:$E$7,MATCH(H469,'P-07 HACCP score'!$B$3:$B$7,0),MATCH('D-14 Ernst'!D$2,'P-07 HACCP score'!$C$2:$E$2,0))</f>
        <v>0</v>
      </c>
      <c r="AY469" s="40">
        <f>INDEX('P-07 HACCP score'!$C$3:$E$7,MATCH(I469,'P-07 HACCP score'!$B$3:$B$7,0),MATCH('D-14 Ernst'!E$2,'P-07 HACCP score'!$C$2:$E$2,0))</f>
        <v>3</v>
      </c>
      <c r="AZ469" s="40">
        <f>INDEX('P-07 HACCP score'!$C$3:$E$7,MATCH(J469,'P-07 HACCP score'!$B$3:$B$7,0),MATCH('D-14 Ernst'!F$2,'P-07 HACCP score'!$C$2:$E$2,0))</f>
        <v>0</v>
      </c>
      <c r="BA469" s="40">
        <f>INDEX('P-07 HACCP score'!$C$3:$E$7,MATCH(K469,'P-07 HACCP score'!$B$3:$B$7,0),MATCH('D-14 Ernst'!G$2,'P-07 HACCP score'!$C$2:$E$2,0))</f>
        <v>0</v>
      </c>
      <c r="BB469" s="40">
        <f>INDEX('P-07 HACCP score'!$C$3:$E$7,MATCH(L469,'P-07 HACCP score'!$B$3:$B$7,0),MATCH('D-14 Ernst'!H$2,'P-07 HACCP score'!$C$2:$E$2,0))</f>
        <v>0</v>
      </c>
      <c r="BC469" s="40">
        <f>INDEX('P-07 HACCP score'!$C$3:$E$7,MATCH(M469,'P-07 HACCP score'!$B$3:$B$7,0),MATCH('D-14 Ernst'!I$2,'P-07 HACCP score'!$C$2:$E$2,0))</f>
        <v>0</v>
      </c>
      <c r="BD469" s="40">
        <f>INDEX('P-07 HACCP score'!$C$3:$E$7,MATCH(N469,'P-07 HACCP score'!$B$3:$B$7,0),MATCH('D-14 Ernst'!J$2,'P-07 HACCP score'!$C$2:$E$2,0))</f>
        <v>0</v>
      </c>
      <c r="BE469" s="40">
        <f>INDEX('P-07 HACCP score'!$C$3:$E$7,MATCH(O469,'P-07 HACCP score'!$B$3:$B$7,0),MATCH('D-14 Ernst'!K$2,'P-07 HACCP score'!$C$2:$E$2,0))</f>
        <v>0</v>
      </c>
      <c r="BF469" s="40">
        <f>INDEX('P-07 HACCP score'!$C$3:$E$7,MATCH(P469,'P-07 HACCP score'!$B$3:$B$7,0),MATCH('D-14 Ernst'!L$2,'P-07 HACCP score'!$C$2:$E$2,0))</f>
        <v>0</v>
      </c>
      <c r="BG469" s="40">
        <f>INDEX('P-07 HACCP score'!$C$3:$E$7,MATCH(Q469,'P-07 HACCP score'!$B$3:$B$7,0),MATCH('D-14 Ernst'!M$2,'P-07 HACCP score'!$C$2:$E$2,0))</f>
        <v>0</v>
      </c>
      <c r="BH469" s="40">
        <f>INDEX('P-07 HACCP score'!$C$3:$E$7,MATCH(R469,'P-07 HACCP score'!$B$3:$B$7,0),MATCH('D-14 Ernst'!N$2,'P-07 HACCP score'!$C$2:$E$2,0))</f>
        <v>0</v>
      </c>
      <c r="BI469" s="40">
        <f>INDEX('P-07 HACCP score'!$C$3:$E$7,MATCH(S469,'P-07 HACCP score'!$B$3:$B$7,0),MATCH('D-14 Ernst'!O$2,'P-07 HACCP score'!$C$2:$E$2,0))</f>
        <v>0</v>
      </c>
      <c r="BJ469" s="40">
        <f>INDEX('P-07 HACCP score'!$C$3:$E$7,MATCH(T469,'P-07 HACCP score'!$B$3:$B$7,0),MATCH('D-14 Ernst'!P$2,'P-07 HACCP score'!$C$2:$E$2,0))</f>
        <v>0</v>
      </c>
      <c r="BK469" s="40">
        <f>INDEX('P-07 HACCP score'!$C$3:$E$7,MATCH(U469,'P-07 HACCP score'!$B$3:$B$7,0),MATCH('D-14 Ernst'!Q$2,'P-07 HACCP score'!$C$2:$E$2,0))</f>
        <v>0</v>
      </c>
      <c r="BL469" s="40">
        <f>INDEX('P-07 HACCP score'!$C$3:$E$7,MATCH(V469,'P-07 HACCP score'!$B$3:$B$7,0),MATCH('D-14 Ernst'!R$2,'P-07 HACCP score'!$C$2:$E$2,0))</f>
        <v>0</v>
      </c>
      <c r="BM469" s="40">
        <f>INDEX('P-07 HACCP score'!$C$3:$E$7,MATCH(W469,'P-07 HACCP score'!$B$3:$B$7,0),MATCH('D-14 Ernst'!S$2,'P-07 HACCP score'!$C$2:$E$2,0))</f>
        <v>0</v>
      </c>
      <c r="BN469" s="40">
        <f>INDEX('P-07 HACCP score'!$C$3:$E$7,MATCH(X469,'P-07 HACCP score'!$B$3:$B$7,0),MATCH('D-14 Ernst'!T$2,'P-07 HACCP score'!$C$2:$E$2,0))</f>
        <v>15</v>
      </c>
      <c r="BO469" s="40">
        <f>INDEX('P-07 HACCP score'!$C$3:$E$7,MATCH(Y469,'P-07 HACCP score'!$B$3:$B$7,0),MATCH('D-14 Ernst'!U$2,'P-07 HACCP score'!$C$2:$E$2,0))</f>
        <v>0</v>
      </c>
      <c r="BP469" s="40">
        <f>INDEX('P-07 HACCP score'!$C$3:$E$7,MATCH(Z469,'P-07 HACCP score'!$B$3:$B$7,0),MATCH('D-14 Ernst'!V$2,'P-07 HACCP score'!$C$2:$E$2,0))</f>
        <v>0</v>
      </c>
      <c r="BQ469" s="40">
        <f>INDEX('P-07 HACCP score'!$C$3:$E$7,MATCH(AA469,'P-07 HACCP score'!$B$3:$B$7,0),MATCH('D-14 Ernst'!W$2,'P-07 HACCP score'!$C$2:$E$2,0))</f>
        <v>0</v>
      </c>
      <c r="BR469" s="40">
        <f>INDEX('P-07 HACCP score'!$C$3:$E$7,MATCH(AB469,'P-07 HACCP score'!$B$3:$B$7,0),MATCH('D-14 Ernst'!X$2,'P-07 HACCP score'!$C$2:$E$2,0))</f>
        <v>0</v>
      </c>
      <c r="BS469" s="40">
        <f>INDEX('P-07 HACCP score'!$C$3:$E$7,MATCH(AC469,'P-07 HACCP score'!$B$3:$B$7,0),MATCH('D-14 Ernst'!Y$2,'P-07 HACCP score'!$C$2:$E$2,0))</f>
        <v>0</v>
      </c>
      <c r="BT469" s="40">
        <f>INDEX('P-07 HACCP score'!$C$3:$E$7,MATCH(AD469,'P-07 HACCP score'!$B$3:$B$7,0),MATCH('D-14 Ernst'!Z$2,'P-07 HACCP score'!$C$2:$E$2,0))</f>
        <v>0</v>
      </c>
      <c r="BU469" s="40">
        <f>INDEX('P-07 HACCP score'!$C$3:$E$7,MATCH(AE469,'P-07 HACCP score'!$B$3:$B$7,0),MATCH('D-14 Ernst'!AA$2,'P-07 HACCP score'!$C$2:$E$2,0))</f>
        <v>0</v>
      </c>
      <c r="BV469" s="40">
        <f>INDEX('P-07 HACCP score'!$C$3:$E$7,MATCH(AF469,'P-07 HACCP score'!$B$3:$B$7,0),MATCH('D-14 Ernst'!AB$2,'P-07 HACCP score'!$C$2:$E$2,0))</f>
        <v>0</v>
      </c>
      <c r="BW469" s="40">
        <f>INDEX('P-07 HACCP score'!$C$3:$E$7,MATCH(AG469,'P-07 HACCP score'!$B$3:$B$7,0),MATCH('D-14 Ernst'!AC$2,'P-07 HACCP score'!$C$2:$E$2,0))</f>
        <v>0</v>
      </c>
      <c r="BX469" s="40">
        <f>INDEX('P-07 HACCP score'!$C$3:$E$7,MATCH(AH469,'P-07 HACCP score'!$B$3:$B$7,0),MATCH('D-14 Ernst'!AD$2,'P-07 HACCP score'!$C$2:$E$2,0))</f>
        <v>0</v>
      </c>
    </row>
    <row r="470" spans="1:76" s="6" customFormat="1" x14ac:dyDescent="0.45">
      <c r="A470" s="84">
        <v>51290</v>
      </c>
      <c r="B470" s="40" t="s">
        <v>989</v>
      </c>
      <c r="C470" s="40" t="s">
        <v>639</v>
      </c>
      <c r="D470" s="46" t="s">
        <v>114</v>
      </c>
      <c r="E470" s="24" t="s">
        <v>726</v>
      </c>
      <c r="F470" s="24"/>
      <c r="G470" s="24" t="s">
        <v>32</v>
      </c>
      <c r="H470" s="25"/>
      <c r="I470" s="25" t="s">
        <v>32</v>
      </c>
      <c r="J470" s="25"/>
      <c r="K470" s="25"/>
      <c r="L470" s="25"/>
      <c r="M470" s="24"/>
      <c r="N470" s="24"/>
      <c r="O470" s="24"/>
      <c r="P470" s="24"/>
      <c r="Q470" s="24"/>
      <c r="R470" s="24"/>
      <c r="S470" s="24"/>
      <c r="T470" s="24"/>
      <c r="U470" s="24"/>
      <c r="V470" s="24"/>
      <c r="W470" s="24"/>
      <c r="X470" s="43" t="s">
        <v>43</v>
      </c>
      <c r="Y470" s="24"/>
      <c r="Z470" s="24"/>
      <c r="AA470" s="24"/>
      <c r="AB470" s="24"/>
      <c r="AC470" s="24"/>
      <c r="AD470" s="24"/>
      <c r="AE470" s="24"/>
      <c r="AF470" s="24"/>
      <c r="AG470" s="24"/>
      <c r="AH470" s="24"/>
      <c r="AI470" s="33">
        <f>COUNTIF(AU470:AW470,5)+COUNTIF(BC470:BD470,5)+COUNTIF(BG470:BX470,5)+COUNTIF(AU470:AW470,9)+COUNTIF(BC470:BD470,9)+COUNTIF(BG470:BX470,9)</f>
        <v>1</v>
      </c>
      <c r="AJ470" s="33">
        <f>COUNTIF(AU470:AW470,15)+COUNTIF(BC470:BD470,15)+COUNTIF(BG470:BX470,15)+COUNTIF(AU470:AW470,25)+COUNTIF(BC470:BD470,25)+COUNTIF(BG470:BX470,25)</f>
        <v>0</v>
      </c>
      <c r="AK470" s="33" t="str">
        <f>IF(AJ470&gt;=1,"HOOG",IF(AI470&gt;=2,"MIDDEN","LAAG"))</f>
        <v>LAAG</v>
      </c>
      <c r="AL470" s="33" t="str">
        <f>IF(AND(AJ470=1,OR(G470="H",X470="H"),TEXT(D470,0)&lt;&gt;"4"),"J","N" )</f>
        <v>N</v>
      </c>
      <c r="AM470" s="33" t="s">
        <v>34</v>
      </c>
      <c r="AN470" s="85" t="str">
        <f>IF(OR(AM470="J",AL470="J"),"MIDDEN",AK470)</f>
        <v>LAAG</v>
      </c>
      <c r="AO470" s="33" t="s">
        <v>32</v>
      </c>
      <c r="AP470" s="33" t="s">
        <v>33</v>
      </c>
      <c r="AQ470" s="33" t="s">
        <v>34</v>
      </c>
      <c r="AR470" s="33" t="str">
        <f>IF(AND(AO470="H",AP470="K"),"J",IF(OR(AND(AO470="L",AP470="K",AQ470="J"),AND(AO470="H",AP470="G",AQ470="J")),"J","N"))</f>
        <v>N</v>
      </c>
      <c r="AS470" s="4" t="s">
        <v>34</v>
      </c>
      <c r="AT470" s="33" t="str">
        <f>IF(AR470="N",AN470,IF(AN470="LAAG","MIDDEN","HOOG"))</f>
        <v>LAAG</v>
      </c>
      <c r="AU470" s="40">
        <f>INDEX('P-07 HACCP score'!$C$3:$E$7,MATCH(E470,'P-07 HACCP score'!$B$3:$B$7,0),MATCH('D-14 Ernst'!A$2,'P-07 HACCP score'!$C$2:$E$2,0))</f>
        <v>1.5</v>
      </c>
      <c r="AV470" s="40">
        <f>INDEX('P-07 HACCP score'!$C$3:$E$7,MATCH(F470,'P-07 HACCP score'!$B$3:$B$7,0),MATCH('D-14 Ernst'!B$2,'P-07 HACCP score'!$C$2:$E$2,0))</f>
        <v>0</v>
      </c>
      <c r="AW470" s="40">
        <f>INDEX('P-07 HACCP score'!$C$3:$E$7,MATCH(G470,'P-07 HACCP score'!$B$3:$B$7,0),MATCH('D-14 Ernst'!C$2,'P-07 HACCP score'!$C$2:$E$2,0))</f>
        <v>3</v>
      </c>
      <c r="AX470" s="40">
        <f>INDEX('P-07 HACCP score'!$C$3:$E$7,MATCH(H470,'P-07 HACCP score'!$B$3:$B$7,0),MATCH('D-14 Ernst'!D$2,'P-07 HACCP score'!$C$2:$E$2,0))</f>
        <v>0</v>
      </c>
      <c r="AY470" s="40">
        <f>INDEX('P-07 HACCP score'!$C$3:$E$7,MATCH(I470,'P-07 HACCP score'!$B$3:$B$7,0),MATCH('D-14 Ernst'!E$2,'P-07 HACCP score'!$C$2:$E$2,0))</f>
        <v>3</v>
      </c>
      <c r="AZ470" s="40">
        <f>INDEX('P-07 HACCP score'!$C$3:$E$7,MATCH(J470,'P-07 HACCP score'!$B$3:$B$7,0),MATCH('D-14 Ernst'!F$2,'P-07 HACCP score'!$C$2:$E$2,0))</f>
        <v>0</v>
      </c>
      <c r="BA470" s="40">
        <f>INDEX('P-07 HACCP score'!$C$3:$E$7,MATCH(K470,'P-07 HACCP score'!$B$3:$B$7,0),MATCH('D-14 Ernst'!G$2,'P-07 HACCP score'!$C$2:$E$2,0))</f>
        <v>0</v>
      </c>
      <c r="BB470" s="40">
        <f>INDEX('P-07 HACCP score'!$C$3:$E$7,MATCH(L470,'P-07 HACCP score'!$B$3:$B$7,0),MATCH('D-14 Ernst'!H$2,'P-07 HACCP score'!$C$2:$E$2,0))</f>
        <v>0</v>
      </c>
      <c r="BC470" s="40">
        <f>INDEX('P-07 HACCP score'!$C$3:$E$7,MATCH(M470,'P-07 HACCP score'!$B$3:$B$7,0),MATCH('D-14 Ernst'!I$2,'P-07 HACCP score'!$C$2:$E$2,0))</f>
        <v>0</v>
      </c>
      <c r="BD470" s="40">
        <f>INDEX('P-07 HACCP score'!$C$3:$E$7,MATCH(N470,'P-07 HACCP score'!$B$3:$B$7,0),MATCH('D-14 Ernst'!J$2,'P-07 HACCP score'!$C$2:$E$2,0))</f>
        <v>0</v>
      </c>
      <c r="BE470" s="40">
        <f>INDEX('P-07 HACCP score'!$C$3:$E$7,MATCH(O470,'P-07 HACCP score'!$B$3:$B$7,0),MATCH('D-14 Ernst'!K$2,'P-07 HACCP score'!$C$2:$E$2,0))</f>
        <v>0</v>
      </c>
      <c r="BF470" s="40">
        <f>INDEX('P-07 HACCP score'!$C$3:$E$7,MATCH(P470,'P-07 HACCP score'!$B$3:$B$7,0),MATCH('D-14 Ernst'!L$2,'P-07 HACCP score'!$C$2:$E$2,0))</f>
        <v>0</v>
      </c>
      <c r="BG470" s="40">
        <f>INDEX('P-07 HACCP score'!$C$3:$E$7,MATCH(Q470,'P-07 HACCP score'!$B$3:$B$7,0),MATCH('D-14 Ernst'!M$2,'P-07 HACCP score'!$C$2:$E$2,0))</f>
        <v>0</v>
      </c>
      <c r="BH470" s="40">
        <f>INDEX('P-07 HACCP score'!$C$3:$E$7,MATCH(R470,'P-07 HACCP score'!$B$3:$B$7,0),MATCH('D-14 Ernst'!N$2,'P-07 HACCP score'!$C$2:$E$2,0))</f>
        <v>0</v>
      </c>
      <c r="BI470" s="40">
        <f>INDEX('P-07 HACCP score'!$C$3:$E$7,MATCH(S470,'P-07 HACCP score'!$B$3:$B$7,0),MATCH('D-14 Ernst'!O$2,'P-07 HACCP score'!$C$2:$E$2,0))</f>
        <v>0</v>
      </c>
      <c r="BJ470" s="40">
        <f>INDEX('P-07 HACCP score'!$C$3:$E$7,MATCH(T470,'P-07 HACCP score'!$B$3:$B$7,0),MATCH('D-14 Ernst'!P$2,'P-07 HACCP score'!$C$2:$E$2,0))</f>
        <v>0</v>
      </c>
      <c r="BK470" s="40">
        <f>INDEX('P-07 HACCP score'!$C$3:$E$7,MATCH(U470,'P-07 HACCP score'!$B$3:$B$7,0),MATCH('D-14 Ernst'!Q$2,'P-07 HACCP score'!$C$2:$E$2,0))</f>
        <v>0</v>
      </c>
      <c r="BL470" s="40">
        <f>INDEX('P-07 HACCP score'!$C$3:$E$7,MATCH(V470,'P-07 HACCP score'!$B$3:$B$7,0),MATCH('D-14 Ernst'!R$2,'P-07 HACCP score'!$C$2:$E$2,0))</f>
        <v>0</v>
      </c>
      <c r="BM470" s="40">
        <f>INDEX('P-07 HACCP score'!$C$3:$E$7,MATCH(W470,'P-07 HACCP score'!$B$3:$B$7,0),MATCH('D-14 Ernst'!S$2,'P-07 HACCP score'!$C$2:$E$2,0))</f>
        <v>0</v>
      </c>
      <c r="BN470" s="40">
        <f>INDEX('P-07 HACCP score'!$C$3:$E$7,MATCH(X470,'P-07 HACCP score'!$B$3:$B$7,0),MATCH('D-14 Ernst'!T$2,'P-07 HACCP score'!$C$2:$E$2,0))</f>
        <v>9</v>
      </c>
      <c r="BO470" s="40">
        <f>INDEX('P-07 HACCP score'!$C$3:$E$7,MATCH(Y470,'P-07 HACCP score'!$B$3:$B$7,0),MATCH('D-14 Ernst'!U$2,'P-07 HACCP score'!$C$2:$E$2,0))</f>
        <v>0</v>
      </c>
      <c r="BP470" s="40">
        <f>INDEX('P-07 HACCP score'!$C$3:$E$7,MATCH(Z470,'P-07 HACCP score'!$B$3:$B$7,0),MATCH('D-14 Ernst'!V$2,'P-07 HACCP score'!$C$2:$E$2,0))</f>
        <v>0</v>
      </c>
      <c r="BQ470" s="40">
        <f>INDEX('P-07 HACCP score'!$C$3:$E$7,MATCH(AA470,'P-07 HACCP score'!$B$3:$B$7,0),MATCH('D-14 Ernst'!W$2,'P-07 HACCP score'!$C$2:$E$2,0))</f>
        <v>0</v>
      </c>
      <c r="BR470" s="40">
        <f>INDEX('P-07 HACCP score'!$C$3:$E$7,MATCH(AB470,'P-07 HACCP score'!$B$3:$B$7,0),MATCH('D-14 Ernst'!X$2,'P-07 HACCP score'!$C$2:$E$2,0))</f>
        <v>0</v>
      </c>
      <c r="BS470" s="40">
        <f>INDEX('P-07 HACCP score'!$C$3:$E$7,MATCH(AC470,'P-07 HACCP score'!$B$3:$B$7,0),MATCH('D-14 Ernst'!Y$2,'P-07 HACCP score'!$C$2:$E$2,0))</f>
        <v>0</v>
      </c>
      <c r="BT470" s="40">
        <f>INDEX('P-07 HACCP score'!$C$3:$E$7,MATCH(AD470,'P-07 HACCP score'!$B$3:$B$7,0),MATCH('D-14 Ernst'!Z$2,'P-07 HACCP score'!$C$2:$E$2,0))</f>
        <v>0</v>
      </c>
      <c r="BU470" s="40">
        <f>INDEX('P-07 HACCP score'!$C$3:$E$7,MATCH(AE470,'P-07 HACCP score'!$B$3:$B$7,0),MATCH('D-14 Ernst'!AA$2,'P-07 HACCP score'!$C$2:$E$2,0))</f>
        <v>0</v>
      </c>
      <c r="BV470" s="40">
        <f>INDEX('P-07 HACCP score'!$C$3:$E$7,MATCH(AF470,'P-07 HACCP score'!$B$3:$B$7,0),MATCH('D-14 Ernst'!AB$2,'P-07 HACCP score'!$C$2:$E$2,0))</f>
        <v>0</v>
      </c>
      <c r="BW470" s="40">
        <f>INDEX('P-07 HACCP score'!$C$3:$E$7,MATCH(AG470,'P-07 HACCP score'!$B$3:$B$7,0),MATCH('D-14 Ernst'!AC$2,'P-07 HACCP score'!$C$2:$E$2,0))</f>
        <v>0</v>
      </c>
      <c r="BX470" s="40">
        <f>INDEX('P-07 HACCP score'!$C$3:$E$7,MATCH(AH470,'P-07 HACCP score'!$B$3:$B$7,0),MATCH('D-14 Ernst'!AD$2,'P-07 HACCP score'!$C$2:$E$2,0))</f>
        <v>0</v>
      </c>
    </row>
    <row r="471" spans="1:76" s="6" customFormat="1" x14ac:dyDescent="0.45">
      <c r="A471" s="84">
        <v>53350</v>
      </c>
      <c r="B471" s="40" t="s">
        <v>437</v>
      </c>
      <c r="C471" s="40" t="s">
        <v>628</v>
      </c>
      <c r="D471" s="46" t="s">
        <v>114</v>
      </c>
      <c r="E471" s="43" t="s">
        <v>32</v>
      </c>
      <c r="F471" s="24"/>
      <c r="G471" s="24"/>
      <c r="H471" s="25"/>
      <c r="I471" s="25"/>
      <c r="J471" s="25"/>
      <c r="K471" s="25"/>
      <c r="L471" s="25"/>
      <c r="M471" s="24"/>
      <c r="N471" s="24"/>
      <c r="O471" s="24"/>
      <c r="P471" s="24"/>
      <c r="Q471" s="24" t="s">
        <v>726</v>
      </c>
      <c r="R471" s="24" t="s">
        <v>726</v>
      </c>
      <c r="S471" s="24"/>
      <c r="T471" s="24" t="s">
        <v>726</v>
      </c>
      <c r="U471" s="24"/>
      <c r="V471" s="24"/>
      <c r="W471" s="24"/>
      <c r="X471" s="24"/>
      <c r="Y471" s="24"/>
      <c r="Z471" s="24"/>
      <c r="AA471" s="24"/>
      <c r="AB471" s="24"/>
      <c r="AC471" s="24"/>
      <c r="AD471" s="24"/>
      <c r="AE471" s="24"/>
      <c r="AF471" s="24"/>
      <c r="AG471" s="24"/>
      <c r="AH471" s="24"/>
      <c r="AI471" s="33">
        <f>COUNTIF(AU471:AW471,5)+COUNTIF(BC471:BD471,5)+COUNTIF(BG471:BX471,5)+COUNTIF(AU471:AW471,9)+COUNTIF(BC471:BD471,9)+COUNTIF(BG471:BX471,9)</f>
        <v>0</v>
      </c>
      <c r="AJ471" s="33">
        <f>COUNTIF(AU471:AW471,15)+COUNTIF(BC471:BD471,15)+COUNTIF(BG471:BX471,15)+COUNTIF(AU471:AW471,25)+COUNTIF(BC471:BD471,25)+COUNTIF(BG471:BX471,25)</f>
        <v>0</v>
      </c>
      <c r="AK471" s="33" t="str">
        <f>IF(AJ471&gt;=1,"HOOG",IF(AI471&gt;=2,"MIDDEN","LAAG"))</f>
        <v>LAAG</v>
      </c>
      <c r="AL471" s="33" t="str">
        <f>IF(AND(AJ471=1,OR(G471="H",X471="H"),TEXT(D471,0)&lt;&gt;"4"),"J","N" )</f>
        <v>N</v>
      </c>
      <c r="AM471" s="4" t="s">
        <v>112</v>
      </c>
      <c r="AN471" s="85" t="str">
        <f>IF(OR(AM471="J",AL471="J"),"MIDDEN",AK471)</f>
        <v>MIDDEN</v>
      </c>
      <c r="AO471" s="33" t="s">
        <v>32</v>
      </c>
      <c r="AP471" s="33" t="s">
        <v>33</v>
      </c>
      <c r="AQ471" s="33" t="s">
        <v>34</v>
      </c>
      <c r="AR471" s="33" t="str">
        <f>IF(AND(AO471="H",AP471="K"),"J",IF(OR(AND(AO471="L",AP471="K",AQ471="J"),AND(AO471="H",AP471="G",AQ471="J")),"J","N"))</f>
        <v>N</v>
      </c>
      <c r="AS471" s="4" t="s">
        <v>34</v>
      </c>
      <c r="AT471" s="33" t="str">
        <f>IF(AR471="N",AN471,IF(AN471="LAAG","MIDDEN","HOOG"))</f>
        <v>MIDDEN</v>
      </c>
      <c r="AU471" s="40">
        <f>INDEX('P-07 HACCP score'!$C$3:$E$7,MATCH(E471,'P-07 HACCP score'!$B$3:$B$7,0),MATCH('D-14 Ernst'!A$2,'P-07 HACCP score'!$C$2:$E$2,0))</f>
        <v>3</v>
      </c>
      <c r="AV471" s="40">
        <f>INDEX('P-07 HACCP score'!$C$3:$E$7,MATCH(F471,'P-07 HACCP score'!$B$3:$B$7,0),MATCH('D-14 Ernst'!B$2,'P-07 HACCP score'!$C$2:$E$2,0))</f>
        <v>0</v>
      </c>
      <c r="AW471" s="40">
        <f>INDEX('P-07 HACCP score'!$C$3:$E$7,MATCH(G471,'P-07 HACCP score'!$B$3:$B$7,0),MATCH('D-14 Ernst'!C$2,'P-07 HACCP score'!$C$2:$E$2,0))</f>
        <v>0</v>
      </c>
      <c r="AX471" s="40">
        <f>INDEX('P-07 HACCP score'!$C$3:$E$7,MATCH(H471,'P-07 HACCP score'!$B$3:$B$7,0),MATCH('D-14 Ernst'!D$2,'P-07 HACCP score'!$C$2:$E$2,0))</f>
        <v>0</v>
      </c>
      <c r="AY471" s="40">
        <f>INDEX('P-07 HACCP score'!$C$3:$E$7,MATCH(I471,'P-07 HACCP score'!$B$3:$B$7,0),MATCH('D-14 Ernst'!E$2,'P-07 HACCP score'!$C$2:$E$2,0))</f>
        <v>0</v>
      </c>
      <c r="AZ471" s="40">
        <f>INDEX('P-07 HACCP score'!$C$3:$E$7,MATCH(J471,'P-07 HACCP score'!$B$3:$B$7,0),MATCH('D-14 Ernst'!F$2,'P-07 HACCP score'!$C$2:$E$2,0))</f>
        <v>0</v>
      </c>
      <c r="BA471" s="40">
        <f>INDEX('P-07 HACCP score'!$C$3:$E$7,MATCH(K471,'P-07 HACCP score'!$B$3:$B$7,0),MATCH('D-14 Ernst'!G$2,'P-07 HACCP score'!$C$2:$E$2,0))</f>
        <v>0</v>
      </c>
      <c r="BB471" s="40">
        <f>INDEX('P-07 HACCP score'!$C$3:$E$7,MATCH(L471,'P-07 HACCP score'!$B$3:$B$7,0),MATCH('D-14 Ernst'!H$2,'P-07 HACCP score'!$C$2:$E$2,0))</f>
        <v>0</v>
      </c>
      <c r="BC471" s="40">
        <f>INDEX('P-07 HACCP score'!$C$3:$E$7,MATCH(M471,'P-07 HACCP score'!$B$3:$B$7,0),MATCH('D-14 Ernst'!I$2,'P-07 HACCP score'!$C$2:$E$2,0))</f>
        <v>0</v>
      </c>
      <c r="BD471" s="40">
        <f>INDEX('P-07 HACCP score'!$C$3:$E$7,MATCH(N471,'P-07 HACCP score'!$B$3:$B$7,0),MATCH('D-14 Ernst'!J$2,'P-07 HACCP score'!$C$2:$E$2,0))</f>
        <v>0</v>
      </c>
      <c r="BE471" s="40">
        <f>INDEX('P-07 HACCP score'!$C$3:$E$7,MATCH(O471,'P-07 HACCP score'!$B$3:$B$7,0),MATCH('D-14 Ernst'!K$2,'P-07 HACCP score'!$C$2:$E$2,0))</f>
        <v>0</v>
      </c>
      <c r="BF471" s="40">
        <f>INDEX('P-07 HACCP score'!$C$3:$E$7,MATCH(P471,'P-07 HACCP score'!$B$3:$B$7,0),MATCH('D-14 Ernst'!L$2,'P-07 HACCP score'!$C$2:$E$2,0))</f>
        <v>0</v>
      </c>
      <c r="BG471" s="40">
        <f>INDEX('P-07 HACCP score'!$C$3:$E$7,MATCH(Q471,'P-07 HACCP score'!$B$3:$B$7,0),MATCH('D-14 Ernst'!M$2,'P-07 HACCP score'!$C$2:$E$2,0))</f>
        <v>2.5</v>
      </c>
      <c r="BH471" s="40">
        <f>INDEX('P-07 HACCP score'!$C$3:$E$7,MATCH(R471,'P-07 HACCP score'!$B$3:$B$7,0),MATCH('D-14 Ernst'!N$2,'P-07 HACCP score'!$C$2:$E$2,0))</f>
        <v>0.5</v>
      </c>
      <c r="BI471" s="40">
        <f>INDEX('P-07 HACCP score'!$C$3:$E$7,MATCH(S471,'P-07 HACCP score'!$B$3:$B$7,0),MATCH('D-14 Ernst'!O$2,'P-07 HACCP score'!$C$2:$E$2,0))</f>
        <v>0</v>
      </c>
      <c r="BJ471" s="40">
        <f>INDEX('P-07 HACCP score'!$C$3:$E$7,MATCH(T471,'P-07 HACCP score'!$B$3:$B$7,0),MATCH('D-14 Ernst'!P$2,'P-07 HACCP score'!$C$2:$E$2,0))</f>
        <v>1.5</v>
      </c>
      <c r="BK471" s="40">
        <f>INDEX('P-07 HACCP score'!$C$3:$E$7,MATCH(U471,'P-07 HACCP score'!$B$3:$B$7,0),MATCH('D-14 Ernst'!Q$2,'P-07 HACCP score'!$C$2:$E$2,0))</f>
        <v>0</v>
      </c>
      <c r="BL471" s="40">
        <f>INDEX('P-07 HACCP score'!$C$3:$E$7,MATCH(V471,'P-07 HACCP score'!$B$3:$B$7,0),MATCH('D-14 Ernst'!R$2,'P-07 HACCP score'!$C$2:$E$2,0))</f>
        <v>0</v>
      </c>
      <c r="BM471" s="40">
        <f>INDEX('P-07 HACCP score'!$C$3:$E$7,MATCH(W471,'P-07 HACCP score'!$B$3:$B$7,0),MATCH('D-14 Ernst'!S$2,'P-07 HACCP score'!$C$2:$E$2,0))</f>
        <v>0</v>
      </c>
      <c r="BN471" s="40">
        <f>INDEX('P-07 HACCP score'!$C$3:$E$7,MATCH(X471,'P-07 HACCP score'!$B$3:$B$7,0),MATCH('D-14 Ernst'!T$2,'P-07 HACCP score'!$C$2:$E$2,0))</f>
        <v>0</v>
      </c>
      <c r="BO471" s="40">
        <f>INDEX('P-07 HACCP score'!$C$3:$E$7,MATCH(Y471,'P-07 HACCP score'!$B$3:$B$7,0),MATCH('D-14 Ernst'!U$2,'P-07 HACCP score'!$C$2:$E$2,0))</f>
        <v>0</v>
      </c>
      <c r="BP471" s="40">
        <f>INDEX('P-07 HACCP score'!$C$3:$E$7,MATCH(Z471,'P-07 HACCP score'!$B$3:$B$7,0),MATCH('D-14 Ernst'!V$2,'P-07 HACCP score'!$C$2:$E$2,0))</f>
        <v>0</v>
      </c>
      <c r="BQ471" s="40">
        <f>INDEX('P-07 HACCP score'!$C$3:$E$7,MATCH(AA471,'P-07 HACCP score'!$B$3:$B$7,0),MATCH('D-14 Ernst'!W$2,'P-07 HACCP score'!$C$2:$E$2,0))</f>
        <v>0</v>
      </c>
      <c r="BR471" s="40">
        <f>INDEX('P-07 HACCP score'!$C$3:$E$7,MATCH(AB471,'P-07 HACCP score'!$B$3:$B$7,0),MATCH('D-14 Ernst'!X$2,'P-07 HACCP score'!$C$2:$E$2,0))</f>
        <v>0</v>
      </c>
      <c r="BS471" s="40">
        <f>INDEX('P-07 HACCP score'!$C$3:$E$7,MATCH(AC471,'P-07 HACCP score'!$B$3:$B$7,0),MATCH('D-14 Ernst'!Y$2,'P-07 HACCP score'!$C$2:$E$2,0))</f>
        <v>0</v>
      </c>
      <c r="BT471" s="40">
        <f>INDEX('P-07 HACCP score'!$C$3:$E$7,MATCH(AD471,'P-07 HACCP score'!$B$3:$B$7,0),MATCH('D-14 Ernst'!Z$2,'P-07 HACCP score'!$C$2:$E$2,0))</f>
        <v>0</v>
      </c>
      <c r="BU471" s="40">
        <f>INDEX('P-07 HACCP score'!$C$3:$E$7,MATCH(AE471,'P-07 HACCP score'!$B$3:$B$7,0),MATCH('D-14 Ernst'!AA$2,'P-07 HACCP score'!$C$2:$E$2,0))</f>
        <v>0</v>
      </c>
      <c r="BV471" s="40">
        <f>INDEX('P-07 HACCP score'!$C$3:$E$7,MATCH(AF471,'P-07 HACCP score'!$B$3:$B$7,0),MATCH('D-14 Ernst'!AB$2,'P-07 HACCP score'!$C$2:$E$2,0))</f>
        <v>0</v>
      </c>
      <c r="BW471" s="40">
        <f>INDEX('P-07 HACCP score'!$C$3:$E$7,MATCH(AG471,'P-07 HACCP score'!$B$3:$B$7,0),MATCH('D-14 Ernst'!AC$2,'P-07 HACCP score'!$C$2:$E$2,0))</f>
        <v>0</v>
      </c>
      <c r="BX471" s="40">
        <f>INDEX('P-07 HACCP score'!$C$3:$E$7,MATCH(AH471,'P-07 HACCP score'!$B$3:$B$7,0),MATCH('D-14 Ernst'!AD$2,'P-07 HACCP score'!$C$2:$E$2,0))</f>
        <v>0</v>
      </c>
    </row>
    <row r="472" spans="1:76" s="6" customFormat="1" x14ac:dyDescent="0.45">
      <c r="A472" s="47">
        <v>30520</v>
      </c>
      <c r="B472" s="6" t="s">
        <v>438</v>
      </c>
      <c r="C472" s="6" t="s">
        <v>121</v>
      </c>
      <c r="D472" s="21" t="s">
        <v>60</v>
      </c>
      <c r="E472" s="22"/>
      <c r="F472" s="22"/>
      <c r="G472" s="22"/>
      <c r="H472" s="25"/>
      <c r="I472" s="25"/>
      <c r="J472" s="25"/>
      <c r="K472" s="25"/>
      <c r="L472" s="25"/>
      <c r="M472" s="22"/>
      <c r="N472" s="22"/>
      <c r="O472" s="26"/>
      <c r="P472" s="26"/>
      <c r="Q472" s="22"/>
      <c r="R472" s="22"/>
      <c r="S472" s="22"/>
      <c r="T472" s="22"/>
      <c r="U472" s="22"/>
      <c r="V472" s="22"/>
      <c r="W472" s="22"/>
      <c r="X472" s="22"/>
      <c r="Y472" s="22"/>
      <c r="Z472" s="22"/>
      <c r="AA472" s="22"/>
      <c r="AB472" s="22"/>
      <c r="AC472" s="22"/>
      <c r="AD472" s="22"/>
      <c r="AE472" s="22"/>
      <c r="AF472" s="22"/>
      <c r="AG472" s="22"/>
      <c r="AH472" s="22"/>
      <c r="AI472" s="4">
        <f>COUNTIF(AU472:AW472,5)+COUNTIF(BC472:BD472,5)+COUNTIF(BG472:BX472,5)+COUNTIF(AU472:AW472,9)+COUNTIF(BC472:BD472,9)+COUNTIF(BG472:BX472,9)</f>
        <v>0</v>
      </c>
      <c r="AJ472" s="4">
        <f>COUNTIF(AU472:AW472,15)+COUNTIF(BC472:BD472,15)+COUNTIF(BG472:BX472,15)+COUNTIF(AU472:AW472,25)+COUNTIF(BC472:BD472,25)+COUNTIF(BG472:BX472,25)</f>
        <v>0</v>
      </c>
      <c r="AK472" s="4" t="str">
        <f>IF(AJ472&gt;=1,"HOOG",IF(AI472&gt;=2,"MIDDEN","LAAG"))</f>
        <v>LAAG</v>
      </c>
      <c r="AL472" s="4" t="str">
        <f>IF(AND(AJ472=1,OR(G472="H",X472="H"),TEXT(D472,0)&lt;&gt;"4"),"J","N" )</f>
        <v>N</v>
      </c>
      <c r="AM472" s="4" t="s">
        <v>34</v>
      </c>
      <c r="AN472" s="80" t="str">
        <f>IF(OR(AM472="J",AL472="J"),"MIDDEN",AK472)</f>
        <v>LAAG</v>
      </c>
      <c r="AO472" s="4" t="s">
        <v>32</v>
      </c>
      <c r="AP472" s="4" t="s">
        <v>36</v>
      </c>
      <c r="AQ472" s="4" t="s">
        <v>34</v>
      </c>
      <c r="AR472" s="4" t="str">
        <f>IF(AND(AO472="H",AP472="K"),"J",IF(OR(AND(AO472="L",AP472="K",AQ472="J"),AND(AO472="H",AP472="G",AQ472="J")),"J","N"))</f>
        <v>N</v>
      </c>
      <c r="AS472" s="4" t="s">
        <v>34</v>
      </c>
      <c r="AT472" s="4" t="str">
        <f>IF(AR472="N",AN472,IF(AN472="LAAG","MIDDEN","HOOG"))</f>
        <v>LAAG</v>
      </c>
      <c r="AU472" s="6">
        <f>INDEX('P-07 HACCP score'!$C$3:$E$7,MATCH(E472,'P-07 HACCP score'!$B$3:$B$7,0),MATCH('D-14 Ernst'!A$2,'P-07 HACCP score'!$C$2:$E$2,0))</f>
        <v>0</v>
      </c>
      <c r="AV472" s="6">
        <f>INDEX('P-07 HACCP score'!$C$3:$E$7,MATCH(F472,'P-07 HACCP score'!$B$3:$B$7,0),MATCH('D-14 Ernst'!B$2,'P-07 HACCP score'!$C$2:$E$2,0))</f>
        <v>0</v>
      </c>
      <c r="AW472" s="6">
        <f>INDEX('P-07 HACCP score'!$C$3:$E$7,MATCH(G472,'P-07 HACCP score'!$B$3:$B$7,0),MATCH('D-14 Ernst'!C$2,'P-07 HACCP score'!$C$2:$E$2,0))</f>
        <v>0</v>
      </c>
      <c r="AX472" s="6">
        <f>INDEX('P-07 HACCP score'!$C$3:$E$7,MATCH(H472,'P-07 HACCP score'!$B$3:$B$7,0),MATCH('D-14 Ernst'!D$2,'P-07 HACCP score'!$C$2:$E$2,0))</f>
        <v>0</v>
      </c>
      <c r="AY472" s="6">
        <f>INDEX('P-07 HACCP score'!$C$3:$E$7,MATCH(I472,'P-07 HACCP score'!$B$3:$B$7,0),MATCH('D-14 Ernst'!E$2,'P-07 HACCP score'!$C$2:$E$2,0))</f>
        <v>0</v>
      </c>
      <c r="AZ472" s="6">
        <f>INDEX('P-07 HACCP score'!$C$3:$E$7,MATCH(J472,'P-07 HACCP score'!$B$3:$B$7,0),MATCH('D-14 Ernst'!F$2,'P-07 HACCP score'!$C$2:$E$2,0))</f>
        <v>0</v>
      </c>
      <c r="BA472" s="6">
        <f>INDEX('P-07 HACCP score'!$C$3:$E$7,MATCH(K472,'P-07 HACCP score'!$B$3:$B$7,0),MATCH('D-14 Ernst'!G$2,'P-07 HACCP score'!$C$2:$E$2,0))</f>
        <v>0</v>
      </c>
      <c r="BB472" s="6">
        <f>INDEX('P-07 HACCP score'!$C$3:$E$7,MATCH(L472,'P-07 HACCP score'!$B$3:$B$7,0),MATCH('D-14 Ernst'!H$2,'P-07 HACCP score'!$C$2:$E$2,0))</f>
        <v>0</v>
      </c>
      <c r="BC472" s="6">
        <f>INDEX('P-07 HACCP score'!$C$3:$E$7,MATCH(M472,'P-07 HACCP score'!$B$3:$B$7,0),MATCH('D-14 Ernst'!I$2,'P-07 HACCP score'!$C$2:$E$2,0))</f>
        <v>0</v>
      </c>
      <c r="BD472" s="6">
        <f>INDEX('P-07 HACCP score'!$C$3:$E$7,MATCH(N472,'P-07 HACCP score'!$B$3:$B$7,0),MATCH('D-14 Ernst'!J$2,'P-07 HACCP score'!$C$2:$E$2,0))</f>
        <v>0</v>
      </c>
      <c r="BE472" s="6">
        <f>INDEX('P-07 HACCP score'!$C$3:$E$7,MATCH(O472,'P-07 HACCP score'!$B$3:$B$7,0),MATCH('D-14 Ernst'!K$2,'P-07 HACCP score'!$C$2:$E$2,0))</f>
        <v>0</v>
      </c>
      <c r="BF472" s="6">
        <f>INDEX('P-07 HACCP score'!$C$3:$E$7,MATCH(P472,'P-07 HACCP score'!$B$3:$B$7,0),MATCH('D-14 Ernst'!L$2,'P-07 HACCP score'!$C$2:$E$2,0))</f>
        <v>0</v>
      </c>
      <c r="BG472" s="6">
        <f>INDEX('P-07 HACCP score'!$C$3:$E$7,MATCH(Q472,'P-07 HACCP score'!$B$3:$B$7,0),MATCH('D-14 Ernst'!M$2,'P-07 HACCP score'!$C$2:$E$2,0))</f>
        <v>0</v>
      </c>
      <c r="BH472" s="6">
        <f>INDEX('P-07 HACCP score'!$C$3:$E$7,MATCH(R472,'P-07 HACCP score'!$B$3:$B$7,0),MATCH('D-14 Ernst'!N$2,'P-07 HACCP score'!$C$2:$E$2,0))</f>
        <v>0</v>
      </c>
      <c r="BI472" s="6">
        <f>INDEX('P-07 HACCP score'!$C$3:$E$7,MATCH(S472,'P-07 HACCP score'!$B$3:$B$7,0),MATCH('D-14 Ernst'!O$2,'P-07 HACCP score'!$C$2:$E$2,0))</f>
        <v>0</v>
      </c>
      <c r="BJ472" s="6">
        <f>INDEX('P-07 HACCP score'!$C$3:$E$7,MATCH(T472,'P-07 HACCP score'!$B$3:$B$7,0),MATCH('D-14 Ernst'!P$2,'P-07 HACCP score'!$C$2:$E$2,0))</f>
        <v>0</v>
      </c>
      <c r="BK472" s="6">
        <f>INDEX('P-07 HACCP score'!$C$3:$E$7,MATCH(U472,'P-07 HACCP score'!$B$3:$B$7,0),MATCH('D-14 Ernst'!Q$2,'P-07 HACCP score'!$C$2:$E$2,0))</f>
        <v>0</v>
      </c>
      <c r="BL472" s="6">
        <f>INDEX('P-07 HACCP score'!$C$3:$E$7,MATCH(V472,'P-07 HACCP score'!$B$3:$B$7,0),MATCH('D-14 Ernst'!R$2,'P-07 HACCP score'!$C$2:$E$2,0))</f>
        <v>0</v>
      </c>
      <c r="BM472" s="6">
        <f>INDEX('P-07 HACCP score'!$C$3:$E$7,MATCH(W472,'P-07 HACCP score'!$B$3:$B$7,0),MATCH('D-14 Ernst'!S$2,'P-07 HACCP score'!$C$2:$E$2,0))</f>
        <v>0</v>
      </c>
      <c r="BN472" s="6">
        <f>INDEX('P-07 HACCP score'!$C$3:$E$7,MATCH(X472,'P-07 HACCP score'!$B$3:$B$7,0),MATCH('D-14 Ernst'!T$2,'P-07 HACCP score'!$C$2:$E$2,0))</f>
        <v>0</v>
      </c>
      <c r="BO472" s="6">
        <f>INDEX('P-07 HACCP score'!$C$3:$E$7,MATCH(Y472,'P-07 HACCP score'!$B$3:$B$7,0),MATCH('D-14 Ernst'!U$2,'P-07 HACCP score'!$C$2:$E$2,0))</f>
        <v>0</v>
      </c>
      <c r="BP472" s="6">
        <f>INDEX('P-07 HACCP score'!$C$3:$E$7,MATCH(Z472,'P-07 HACCP score'!$B$3:$B$7,0),MATCH('D-14 Ernst'!V$2,'P-07 HACCP score'!$C$2:$E$2,0))</f>
        <v>0</v>
      </c>
      <c r="BQ472" s="6">
        <f>INDEX('P-07 HACCP score'!$C$3:$E$7,MATCH(AA472,'P-07 HACCP score'!$B$3:$B$7,0),MATCH('D-14 Ernst'!W$2,'P-07 HACCP score'!$C$2:$E$2,0))</f>
        <v>0</v>
      </c>
      <c r="BR472" s="6">
        <f>INDEX('P-07 HACCP score'!$C$3:$E$7,MATCH(AB472,'P-07 HACCP score'!$B$3:$B$7,0),MATCH('D-14 Ernst'!X$2,'P-07 HACCP score'!$C$2:$E$2,0))</f>
        <v>0</v>
      </c>
      <c r="BS472" s="6">
        <f>INDEX('P-07 HACCP score'!$C$3:$E$7,MATCH(AC472,'P-07 HACCP score'!$B$3:$B$7,0),MATCH('D-14 Ernst'!Y$2,'P-07 HACCP score'!$C$2:$E$2,0))</f>
        <v>0</v>
      </c>
      <c r="BT472" s="6">
        <f>INDEX('P-07 HACCP score'!$C$3:$E$7,MATCH(AD472,'P-07 HACCP score'!$B$3:$B$7,0),MATCH('D-14 Ernst'!Z$2,'P-07 HACCP score'!$C$2:$E$2,0))</f>
        <v>0</v>
      </c>
      <c r="BU472" s="6">
        <f>INDEX('P-07 HACCP score'!$C$3:$E$7,MATCH(AE472,'P-07 HACCP score'!$B$3:$B$7,0),MATCH('D-14 Ernst'!AA$2,'P-07 HACCP score'!$C$2:$E$2,0))</f>
        <v>0</v>
      </c>
      <c r="BV472" s="6">
        <f>INDEX('P-07 HACCP score'!$C$3:$E$7,MATCH(AF472,'P-07 HACCP score'!$B$3:$B$7,0),MATCH('D-14 Ernst'!AB$2,'P-07 HACCP score'!$C$2:$E$2,0))</f>
        <v>0</v>
      </c>
      <c r="BW472" s="6">
        <f>INDEX('P-07 HACCP score'!$C$3:$E$7,MATCH(AG472,'P-07 HACCP score'!$B$3:$B$7,0),MATCH('D-14 Ernst'!AC$2,'P-07 HACCP score'!$C$2:$E$2,0))</f>
        <v>0</v>
      </c>
      <c r="BX472" s="6">
        <f>INDEX('P-07 HACCP score'!$C$3:$E$7,MATCH(AH472,'P-07 HACCP score'!$B$3:$B$7,0),MATCH('D-14 Ernst'!AD$2,'P-07 HACCP score'!$C$2:$E$2,0))</f>
        <v>0</v>
      </c>
    </row>
    <row r="473" spans="1:76" s="6" customFormat="1" x14ac:dyDescent="0.45">
      <c r="A473" s="47">
        <v>30210</v>
      </c>
      <c r="B473" s="6" t="s">
        <v>439</v>
      </c>
      <c r="C473" s="6" t="s">
        <v>628</v>
      </c>
      <c r="D473" s="21" t="s">
        <v>60</v>
      </c>
      <c r="E473" s="22"/>
      <c r="F473" s="22"/>
      <c r="G473" s="22"/>
      <c r="H473" s="25"/>
      <c r="I473" s="25"/>
      <c r="J473" s="25"/>
      <c r="K473" s="25"/>
      <c r="L473" s="25"/>
      <c r="M473" s="22"/>
      <c r="N473" s="22"/>
      <c r="O473" s="26"/>
      <c r="P473" s="26"/>
      <c r="Q473" s="22"/>
      <c r="R473" s="22"/>
      <c r="S473" s="22"/>
      <c r="T473" s="22"/>
      <c r="U473" s="22"/>
      <c r="V473" s="22"/>
      <c r="W473" s="22"/>
      <c r="X473" s="22"/>
      <c r="Y473" s="22"/>
      <c r="Z473" s="22"/>
      <c r="AA473" s="22"/>
      <c r="AB473" s="22"/>
      <c r="AC473" s="22"/>
      <c r="AD473" s="22"/>
      <c r="AE473" s="22"/>
      <c r="AF473" s="22"/>
      <c r="AG473" s="22"/>
      <c r="AH473" s="22"/>
      <c r="AI473" s="4">
        <f>COUNTIF(AU473:AW473,5)+COUNTIF(BC473:BD473,5)+COUNTIF(BG473:BX473,5)+COUNTIF(AU473:AW473,9)+COUNTIF(BC473:BD473,9)+COUNTIF(BG473:BX473,9)</f>
        <v>0</v>
      </c>
      <c r="AJ473" s="4">
        <f>COUNTIF(AU473:AW473,15)+COUNTIF(BC473:BD473,15)+COUNTIF(BG473:BX473,15)+COUNTIF(AU473:AW473,25)+COUNTIF(BC473:BD473,25)+COUNTIF(BG473:BX473,25)</f>
        <v>0</v>
      </c>
      <c r="AK473" s="4" t="str">
        <f>IF(AJ473&gt;=1,"HOOG",IF(AI473&gt;=2,"MIDDEN","LAAG"))</f>
        <v>LAAG</v>
      </c>
      <c r="AL473" s="4" t="str">
        <f>IF(AND(AJ473=1,OR(G473="H",X473="H"),TEXT(D473,0)&lt;&gt;"4"),"J","N" )</f>
        <v>N</v>
      </c>
      <c r="AM473" s="4" t="s">
        <v>34</v>
      </c>
      <c r="AN473" s="80" t="str">
        <f>IF(OR(AM473="J",AL473="J"),"MIDDEN",AK473)</f>
        <v>LAAG</v>
      </c>
      <c r="AO473" s="4" t="s">
        <v>32</v>
      </c>
      <c r="AP473" s="4" t="s">
        <v>36</v>
      </c>
      <c r="AQ473" s="4" t="s">
        <v>34</v>
      </c>
      <c r="AR473" s="4" t="str">
        <f>IF(AND(AO473="H",AP473="K"),"J",IF(OR(AND(AO473="L",AP473="K",AQ473="J"),AND(AO473="H",AP473="G",AQ473="J")),"J","N"))</f>
        <v>N</v>
      </c>
      <c r="AS473" s="4" t="s">
        <v>34</v>
      </c>
      <c r="AT473" s="4" t="str">
        <f>IF(AR473="N",AN473,IF(AN473="LAAG","MIDDEN","HOOG"))</f>
        <v>LAAG</v>
      </c>
      <c r="AU473" s="6">
        <f>INDEX('P-07 HACCP score'!$C$3:$E$7,MATCH(E473,'P-07 HACCP score'!$B$3:$B$7,0),MATCH('D-14 Ernst'!A$2,'P-07 HACCP score'!$C$2:$E$2,0))</f>
        <v>0</v>
      </c>
      <c r="AV473" s="6">
        <f>INDEX('P-07 HACCP score'!$C$3:$E$7,MATCH(F473,'P-07 HACCP score'!$B$3:$B$7,0),MATCH('D-14 Ernst'!B$2,'P-07 HACCP score'!$C$2:$E$2,0))</f>
        <v>0</v>
      </c>
      <c r="AW473" s="6">
        <f>INDEX('P-07 HACCP score'!$C$3:$E$7,MATCH(G473,'P-07 HACCP score'!$B$3:$B$7,0),MATCH('D-14 Ernst'!C$2,'P-07 HACCP score'!$C$2:$E$2,0))</f>
        <v>0</v>
      </c>
      <c r="AX473" s="6">
        <f>INDEX('P-07 HACCP score'!$C$3:$E$7,MATCH(H473,'P-07 HACCP score'!$B$3:$B$7,0),MATCH('D-14 Ernst'!D$2,'P-07 HACCP score'!$C$2:$E$2,0))</f>
        <v>0</v>
      </c>
      <c r="AY473" s="6">
        <f>INDEX('P-07 HACCP score'!$C$3:$E$7,MATCH(I473,'P-07 HACCP score'!$B$3:$B$7,0),MATCH('D-14 Ernst'!E$2,'P-07 HACCP score'!$C$2:$E$2,0))</f>
        <v>0</v>
      </c>
      <c r="AZ473" s="6">
        <f>INDEX('P-07 HACCP score'!$C$3:$E$7,MATCH(J473,'P-07 HACCP score'!$B$3:$B$7,0),MATCH('D-14 Ernst'!F$2,'P-07 HACCP score'!$C$2:$E$2,0))</f>
        <v>0</v>
      </c>
      <c r="BA473" s="6">
        <f>INDEX('P-07 HACCP score'!$C$3:$E$7,MATCH(K473,'P-07 HACCP score'!$B$3:$B$7,0),MATCH('D-14 Ernst'!G$2,'P-07 HACCP score'!$C$2:$E$2,0))</f>
        <v>0</v>
      </c>
      <c r="BB473" s="6">
        <f>INDEX('P-07 HACCP score'!$C$3:$E$7,MATCH(L473,'P-07 HACCP score'!$B$3:$B$7,0),MATCH('D-14 Ernst'!H$2,'P-07 HACCP score'!$C$2:$E$2,0))</f>
        <v>0</v>
      </c>
      <c r="BC473" s="6">
        <f>INDEX('P-07 HACCP score'!$C$3:$E$7,MATCH(M473,'P-07 HACCP score'!$B$3:$B$7,0),MATCH('D-14 Ernst'!I$2,'P-07 HACCP score'!$C$2:$E$2,0))</f>
        <v>0</v>
      </c>
      <c r="BD473" s="6">
        <f>INDEX('P-07 HACCP score'!$C$3:$E$7,MATCH(N473,'P-07 HACCP score'!$B$3:$B$7,0),MATCH('D-14 Ernst'!J$2,'P-07 HACCP score'!$C$2:$E$2,0))</f>
        <v>0</v>
      </c>
      <c r="BE473" s="6">
        <f>INDEX('P-07 HACCP score'!$C$3:$E$7,MATCH(O473,'P-07 HACCP score'!$B$3:$B$7,0),MATCH('D-14 Ernst'!K$2,'P-07 HACCP score'!$C$2:$E$2,0))</f>
        <v>0</v>
      </c>
      <c r="BF473" s="6">
        <f>INDEX('P-07 HACCP score'!$C$3:$E$7,MATCH(P473,'P-07 HACCP score'!$B$3:$B$7,0),MATCH('D-14 Ernst'!L$2,'P-07 HACCP score'!$C$2:$E$2,0))</f>
        <v>0</v>
      </c>
      <c r="BG473" s="6">
        <f>INDEX('P-07 HACCP score'!$C$3:$E$7,MATCH(Q473,'P-07 HACCP score'!$B$3:$B$7,0),MATCH('D-14 Ernst'!M$2,'P-07 HACCP score'!$C$2:$E$2,0))</f>
        <v>0</v>
      </c>
      <c r="BH473" s="6">
        <f>INDEX('P-07 HACCP score'!$C$3:$E$7,MATCH(R473,'P-07 HACCP score'!$B$3:$B$7,0),MATCH('D-14 Ernst'!N$2,'P-07 HACCP score'!$C$2:$E$2,0))</f>
        <v>0</v>
      </c>
      <c r="BI473" s="6">
        <f>INDEX('P-07 HACCP score'!$C$3:$E$7,MATCH(S473,'P-07 HACCP score'!$B$3:$B$7,0),MATCH('D-14 Ernst'!O$2,'P-07 HACCP score'!$C$2:$E$2,0))</f>
        <v>0</v>
      </c>
      <c r="BJ473" s="6">
        <f>INDEX('P-07 HACCP score'!$C$3:$E$7,MATCH(T473,'P-07 HACCP score'!$B$3:$B$7,0),MATCH('D-14 Ernst'!P$2,'P-07 HACCP score'!$C$2:$E$2,0))</f>
        <v>0</v>
      </c>
      <c r="BK473" s="6">
        <f>INDEX('P-07 HACCP score'!$C$3:$E$7,MATCH(U473,'P-07 HACCP score'!$B$3:$B$7,0),MATCH('D-14 Ernst'!Q$2,'P-07 HACCP score'!$C$2:$E$2,0))</f>
        <v>0</v>
      </c>
      <c r="BL473" s="6">
        <f>INDEX('P-07 HACCP score'!$C$3:$E$7,MATCH(V473,'P-07 HACCP score'!$B$3:$B$7,0),MATCH('D-14 Ernst'!R$2,'P-07 HACCP score'!$C$2:$E$2,0))</f>
        <v>0</v>
      </c>
      <c r="BM473" s="6">
        <f>INDEX('P-07 HACCP score'!$C$3:$E$7,MATCH(W473,'P-07 HACCP score'!$B$3:$B$7,0),MATCH('D-14 Ernst'!S$2,'P-07 HACCP score'!$C$2:$E$2,0))</f>
        <v>0</v>
      </c>
      <c r="BN473" s="6">
        <f>INDEX('P-07 HACCP score'!$C$3:$E$7,MATCH(X473,'P-07 HACCP score'!$B$3:$B$7,0),MATCH('D-14 Ernst'!T$2,'P-07 HACCP score'!$C$2:$E$2,0))</f>
        <v>0</v>
      </c>
      <c r="BO473" s="6">
        <f>INDEX('P-07 HACCP score'!$C$3:$E$7,MATCH(Y473,'P-07 HACCP score'!$B$3:$B$7,0),MATCH('D-14 Ernst'!U$2,'P-07 HACCP score'!$C$2:$E$2,0))</f>
        <v>0</v>
      </c>
      <c r="BP473" s="6">
        <f>INDEX('P-07 HACCP score'!$C$3:$E$7,MATCH(Z473,'P-07 HACCP score'!$B$3:$B$7,0),MATCH('D-14 Ernst'!V$2,'P-07 HACCP score'!$C$2:$E$2,0))</f>
        <v>0</v>
      </c>
      <c r="BQ473" s="6">
        <f>INDEX('P-07 HACCP score'!$C$3:$E$7,MATCH(AA473,'P-07 HACCP score'!$B$3:$B$7,0),MATCH('D-14 Ernst'!W$2,'P-07 HACCP score'!$C$2:$E$2,0))</f>
        <v>0</v>
      </c>
      <c r="BR473" s="6">
        <f>INDEX('P-07 HACCP score'!$C$3:$E$7,MATCH(AB473,'P-07 HACCP score'!$B$3:$B$7,0),MATCH('D-14 Ernst'!X$2,'P-07 HACCP score'!$C$2:$E$2,0))</f>
        <v>0</v>
      </c>
      <c r="BS473" s="6">
        <f>INDEX('P-07 HACCP score'!$C$3:$E$7,MATCH(AC473,'P-07 HACCP score'!$B$3:$B$7,0),MATCH('D-14 Ernst'!Y$2,'P-07 HACCP score'!$C$2:$E$2,0))</f>
        <v>0</v>
      </c>
      <c r="BT473" s="6">
        <f>INDEX('P-07 HACCP score'!$C$3:$E$7,MATCH(AD473,'P-07 HACCP score'!$B$3:$B$7,0),MATCH('D-14 Ernst'!Z$2,'P-07 HACCP score'!$C$2:$E$2,0))</f>
        <v>0</v>
      </c>
      <c r="BU473" s="6">
        <f>INDEX('P-07 HACCP score'!$C$3:$E$7,MATCH(AE473,'P-07 HACCP score'!$B$3:$B$7,0),MATCH('D-14 Ernst'!AA$2,'P-07 HACCP score'!$C$2:$E$2,0))</f>
        <v>0</v>
      </c>
      <c r="BV473" s="6">
        <f>INDEX('P-07 HACCP score'!$C$3:$E$7,MATCH(AF473,'P-07 HACCP score'!$B$3:$B$7,0),MATCH('D-14 Ernst'!AB$2,'P-07 HACCP score'!$C$2:$E$2,0))</f>
        <v>0</v>
      </c>
      <c r="BW473" s="6">
        <f>INDEX('P-07 HACCP score'!$C$3:$E$7,MATCH(AG473,'P-07 HACCP score'!$B$3:$B$7,0),MATCH('D-14 Ernst'!AC$2,'P-07 HACCP score'!$C$2:$E$2,0))</f>
        <v>0</v>
      </c>
      <c r="BX473" s="6">
        <f>INDEX('P-07 HACCP score'!$C$3:$E$7,MATCH(AH473,'P-07 HACCP score'!$B$3:$B$7,0),MATCH('D-14 Ernst'!AD$2,'P-07 HACCP score'!$C$2:$E$2,0))</f>
        <v>0</v>
      </c>
    </row>
    <row r="474" spans="1:76" s="6" customFormat="1" x14ac:dyDescent="0.45">
      <c r="A474" s="47">
        <v>52290</v>
      </c>
      <c r="B474" s="6" t="s">
        <v>701</v>
      </c>
      <c r="C474" s="6" t="s">
        <v>643</v>
      </c>
      <c r="D474" s="21" t="s">
        <v>80</v>
      </c>
      <c r="E474" s="22" t="s">
        <v>32</v>
      </c>
      <c r="F474" s="22" t="s">
        <v>32</v>
      </c>
      <c r="G474" s="22" t="s">
        <v>43</v>
      </c>
      <c r="H474" s="25" t="s">
        <v>32</v>
      </c>
      <c r="I474" s="25" t="s">
        <v>43</v>
      </c>
      <c r="J474" s="25"/>
      <c r="K474" s="44" t="s">
        <v>726</v>
      </c>
      <c r="L474" s="25"/>
      <c r="M474" s="22"/>
      <c r="N474" s="22"/>
      <c r="O474" s="26"/>
      <c r="P474" s="26"/>
      <c r="Q474" s="22"/>
      <c r="R474" s="22"/>
      <c r="S474" s="22"/>
      <c r="T474" s="22"/>
      <c r="U474" s="22"/>
      <c r="V474" s="22"/>
      <c r="W474" s="22"/>
      <c r="X474" s="22"/>
      <c r="Y474" s="22"/>
      <c r="Z474" s="22"/>
      <c r="AA474" s="22"/>
      <c r="AB474" s="22"/>
      <c r="AC474" s="22"/>
      <c r="AD474" s="22"/>
      <c r="AE474" s="22"/>
      <c r="AF474" s="22"/>
      <c r="AG474" s="22"/>
      <c r="AH474" s="22"/>
      <c r="AI474" s="4">
        <f>COUNTIF(AU474:AW474,5)+COUNTIF(BC474:BD474,5)+COUNTIF(BG474:BX474,5)+COUNTIF(AU474:AW474,9)+COUNTIF(BC474:BD474,9)+COUNTIF(BG474:BX474,9)</f>
        <v>2</v>
      </c>
      <c r="AJ474" s="4">
        <f>COUNTIF(AU474:AW474,15)+COUNTIF(BC474:BD474,15)+COUNTIF(BG474:BX474,15)+COUNTIF(AU474:AW474,25)+COUNTIF(BC474:BD474,25)+COUNTIF(BG474:BX474,25)</f>
        <v>0</v>
      </c>
      <c r="AK474" s="4" t="str">
        <f>IF(AJ474&gt;=1,"HOOG",IF(AI474&gt;=2,"MIDDEN","LAAG"))</f>
        <v>MIDDEN</v>
      </c>
      <c r="AL474" s="4" t="str">
        <f>IF(AND(AJ474=1,OR(G474="H",X474="H"),TEXT(D474,0)&lt;&gt;"4"),"J","N" )</f>
        <v>N</v>
      </c>
      <c r="AM474" s="4" t="s">
        <v>34</v>
      </c>
      <c r="AN474" s="80" t="str">
        <f>IF(OR(AM474="J",AL474="J"),"MIDDEN",AK474)</f>
        <v>MIDDEN</v>
      </c>
      <c r="AO474" s="4" t="s">
        <v>32</v>
      </c>
      <c r="AP474" s="4" t="s">
        <v>36</v>
      </c>
      <c r="AQ474" s="4" t="s">
        <v>112</v>
      </c>
      <c r="AR474" s="4" t="str">
        <f>IF(AND(AO474="H",AP474="K"),"J",IF(OR(AND(AO474="L",AP474="K",AQ474="J"),AND(AO474="H",AP474="G",AQ474="J")),"J","N"))</f>
        <v>N</v>
      </c>
      <c r="AS474" s="4" t="s">
        <v>34</v>
      </c>
      <c r="AT474" s="4" t="str">
        <f>IF(AR474="N",AN474,IF(AN474="LAAG","MIDDEN","HOOG"))</f>
        <v>MIDDEN</v>
      </c>
      <c r="AU474" s="6">
        <f>INDEX('P-07 HACCP score'!$C$3:$E$7,MATCH(E474,'P-07 HACCP score'!$B$3:$B$7,0),MATCH('D-14 Ernst'!A$2,'P-07 HACCP score'!$C$2:$E$2,0))</f>
        <v>3</v>
      </c>
      <c r="AV474" s="6">
        <f>INDEX('P-07 HACCP score'!$C$3:$E$7,MATCH(F474,'P-07 HACCP score'!$B$3:$B$7,0),MATCH('D-14 Ernst'!B$2,'P-07 HACCP score'!$C$2:$E$2,0))</f>
        <v>5</v>
      </c>
      <c r="AW474" s="6">
        <f>INDEX('P-07 HACCP score'!$C$3:$E$7,MATCH(G474,'P-07 HACCP score'!$B$3:$B$7,0),MATCH('D-14 Ernst'!C$2,'P-07 HACCP score'!$C$2:$E$2,0))</f>
        <v>9</v>
      </c>
      <c r="AX474" s="6">
        <f>INDEX('P-07 HACCP score'!$C$3:$E$7,MATCH(H474,'P-07 HACCP score'!$B$3:$B$7,0),MATCH('D-14 Ernst'!D$2,'P-07 HACCP score'!$C$2:$E$2,0))</f>
        <v>3</v>
      </c>
      <c r="AY474" s="6">
        <f>INDEX('P-07 HACCP score'!$C$3:$E$7,MATCH(I474,'P-07 HACCP score'!$B$3:$B$7,0),MATCH('D-14 Ernst'!E$2,'P-07 HACCP score'!$C$2:$E$2,0))</f>
        <v>9</v>
      </c>
      <c r="AZ474" s="6">
        <f>INDEX('P-07 HACCP score'!$C$3:$E$7,MATCH(J474,'P-07 HACCP score'!$B$3:$B$7,0),MATCH('D-14 Ernst'!F$2,'P-07 HACCP score'!$C$2:$E$2,0))</f>
        <v>0</v>
      </c>
      <c r="BA474" s="6">
        <f>INDEX('P-07 HACCP score'!$C$3:$E$7,MATCH(K474,'P-07 HACCP score'!$B$3:$B$7,0),MATCH('D-14 Ernst'!G$2,'P-07 HACCP score'!$C$2:$E$2,0))</f>
        <v>1.5</v>
      </c>
      <c r="BB474" s="6">
        <f>INDEX('P-07 HACCP score'!$C$3:$E$7,MATCH(L474,'P-07 HACCP score'!$B$3:$B$7,0),MATCH('D-14 Ernst'!H$2,'P-07 HACCP score'!$C$2:$E$2,0))</f>
        <v>0</v>
      </c>
      <c r="BC474" s="6">
        <f>INDEX('P-07 HACCP score'!$C$3:$E$7,MATCH(M474,'P-07 HACCP score'!$B$3:$B$7,0),MATCH('D-14 Ernst'!I$2,'P-07 HACCP score'!$C$2:$E$2,0))</f>
        <v>0</v>
      </c>
      <c r="BD474" s="6">
        <f>INDEX('P-07 HACCP score'!$C$3:$E$7,MATCH(N474,'P-07 HACCP score'!$B$3:$B$7,0),MATCH('D-14 Ernst'!J$2,'P-07 HACCP score'!$C$2:$E$2,0))</f>
        <v>0</v>
      </c>
      <c r="BE474" s="6">
        <f>INDEX('P-07 HACCP score'!$C$3:$E$7,MATCH(O474,'P-07 HACCP score'!$B$3:$B$7,0),MATCH('D-14 Ernst'!K$2,'P-07 HACCP score'!$C$2:$E$2,0))</f>
        <v>0</v>
      </c>
      <c r="BF474" s="6">
        <f>INDEX('P-07 HACCP score'!$C$3:$E$7,MATCH(P474,'P-07 HACCP score'!$B$3:$B$7,0),MATCH('D-14 Ernst'!L$2,'P-07 HACCP score'!$C$2:$E$2,0))</f>
        <v>0</v>
      </c>
      <c r="BG474" s="6">
        <f>INDEX('P-07 HACCP score'!$C$3:$E$7,MATCH(Q474,'P-07 HACCP score'!$B$3:$B$7,0),MATCH('D-14 Ernst'!M$2,'P-07 HACCP score'!$C$2:$E$2,0))</f>
        <v>0</v>
      </c>
      <c r="BH474" s="6">
        <f>INDEX('P-07 HACCP score'!$C$3:$E$7,MATCH(R474,'P-07 HACCP score'!$B$3:$B$7,0),MATCH('D-14 Ernst'!N$2,'P-07 HACCP score'!$C$2:$E$2,0))</f>
        <v>0</v>
      </c>
      <c r="BI474" s="6">
        <f>INDEX('P-07 HACCP score'!$C$3:$E$7,MATCH(S474,'P-07 HACCP score'!$B$3:$B$7,0),MATCH('D-14 Ernst'!O$2,'P-07 HACCP score'!$C$2:$E$2,0))</f>
        <v>0</v>
      </c>
      <c r="BJ474" s="6">
        <f>INDEX('P-07 HACCP score'!$C$3:$E$7,MATCH(T474,'P-07 HACCP score'!$B$3:$B$7,0),MATCH('D-14 Ernst'!P$2,'P-07 HACCP score'!$C$2:$E$2,0))</f>
        <v>0</v>
      </c>
      <c r="BK474" s="6">
        <f>INDEX('P-07 HACCP score'!$C$3:$E$7,MATCH(U474,'P-07 HACCP score'!$B$3:$B$7,0),MATCH('D-14 Ernst'!Q$2,'P-07 HACCP score'!$C$2:$E$2,0))</f>
        <v>0</v>
      </c>
      <c r="BL474" s="6">
        <f>INDEX('P-07 HACCP score'!$C$3:$E$7,MATCH(V474,'P-07 HACCP score'!$B$3:$B$7,0),MATCH('D-14 Ernst'!R$2,'P-07 HACCP score'!$C$2:$E$2,0))</f>
        <v>0</v>
      </c>
      <c r="BM474" s="6">
        <f>INDEX('P-07 HACCP score'!$C$3:$E$7,MATCH(W474,'P-07 HACCP score'!$B$3:$B$7,0),MATCH('D-14 Ernst'!S$2,'P-07 HACCP score'!$C$2:$E$2,0))</f>
        <v>0</v>
      </c>
      <c r="BN474" s="6">
        <f>INDEX('P-07 HACCP score'!$C$3:$E$7,MATCH(X474,'P-07 HACCP score'!$B$3:$B$7,0),MATCH('D-14 Ernst'!T$2,'P-07 HACCP score'!$C$2:$E$2,0))</f>
        <v>0</v>
      </c>
      <c r="BO474" s="6">
        <f>INDEX('P-07 HACCP score'!$C$3:$E$7,MATCH(Y474,'P-07 HACCP score'!$B$3:$B$7,0),MATCH('D-14 Ernst'!U$2,'P-07 HACCP score'!$C$2:$E$2,0))</f>
        <v>0</v>
      </c>
      <c r="BP474" s="6">
        <f>INDEX('P-07 HACCP score'!$C$3:$E$7,MATCH(Z474,'P-07 HACCP score'!$B$3:$B$7,0),MATCH('D-14 Ernst'!V$2,'P-07 HACCP score'!$C$2:$E$2,0))</f>
        <v>0</v>
      </c>
      <c r="BQ474" s="6">
        <f>INDEX('P-07 HACCP score'!$C$3:$E$7,MATCH(AA474,'P-07 HACCP score'!$B$3:$B$7,0),MATCH('D-14 Ernst'!W$2,'P-07 HACCP score'!$C$2:$E$2,0))</f>
        <v>0</v>
      </c>
      <c r="BR474" s="6">
        <f>INDEX('P-07 HACCP score'!$C$3:$E$7,MATCH(AB474,'P-07 HACCP score'!$B$3:$B$7,0),MATCH('D-14 Ernst'!X$2,'P-07 HACCP score'!$C$2:$E$2,0))</f>
        <v>0</v>
      </c>
      <c r="BS474" s="6">
        <f>INDEX('P-07 HACCP score'!$C$3:$E$7,MATCH(AC474,'P-07 HACCP score'!$B$3:$B$7,0),MATCH('D-14 Ernst'!Y$2,'P-07 HACCP score'!$C$2:$E$2,0))</f>
        <v>0</v>
      </c>
      <c r="BT474" s="6">
        <f>INDEX('P-07 HACCP score'!$C$3:$E$7,MATCH(AD474,'P-07 HACCP score'!$B$3:$B$7,0),MATCH('D-14 Ernst'!Z$2,'P-07 HACCP score'!$C$2:$E$2,0))</f>
        <v>0</v>
      </c>
      <c r="BU474" s="6">
        <f>INDEX('P-07 HACCP score'!$C$3:$E$7,MATCH(AE474,'P-07 HACCP score'!$B$3:$B$7,0),MATCH('D-14 Ernst'!AA$2,'P-07 HACCP score'!$C$2:$E$2,0))</f>
        <v>0</v>
      </c>
      <c r="BV474" s="6">
        <f>INDEX('P-07 HACCP score'!$C$3:$E$7,MATCH(AF474,'P-07 HACCP score'!$B$3:$B$7,0),MATCH('D-14 Ernst'!AB$2,'P-07 HACCP score'!$C$2:$E$2,0))</f>
        <v>0</v>
      </c>
      <c r="BW474" s="6">
        <f>INDEX('P-07 HACCP score'!$C$3:$E$7,MATCH(AG474,'P-07 HACCP score'!$B$3:$B$7,0),MATCH('D-14 Ernst'!AC$2,'P-07 HACCP score'!$C$2:$E$2,0))</f>
        <v>0</v>
      </c>
      <c r="BX474" s="6">
        <f>INDEX('P-07 HACCP score'!$C$3:$E$7,MATCH(AH474,'P-07 HACCP score'!$B$3:$B$7,0),MATCH('D-14 Ernst'!AD$2,'P-07 HACCP score'!$C$2:$E$2,0))</f>
        <v>0</v>
      </c>
    </row>
    <row r="475" spans="1:76" s="6" customFormat="1" x14ac:dyDescent="0.45">
      <c r="A475" s="47">
        <v>52300</v>
      </c>
      <c r="B475" s="6" t="s">
        <v>440</v>
      </c>
      <c r="C475" s="6" t="s">
        <v>643</v>
      </c>
      <c r="D475" s="21" t="s">
        <v>80</v>
      </c>
      <c r="E475" s="22" t="s">
        <v>32</v>
      </c>
      <c r="F475" s="22"/>
      <c r="G475" s="42" t="s">
        <v>32</v>
      </c>
      <c r="H475" s="44" t="s">
        <v>32</v>
      </c>
      <c r="I475" s="44" t="s">
        <v>32</v>
      </c>
      <c r="J475" s="25"/>
      <c r="K475" s="44" t="s">
        <v>726</v>
      </c>
      <c r="L475" s="25"/>
      <c r="M475" s="22"/>
      <c r="N475" s="22"/>
      <c r="O475" s="26"/>
      <c r="P475" s="26"/>
      <c r="Q475" s="22"/>
      <c r="R475" s="22"/>
      <c r="S475" s="22"/>
      <c r="T475" s="22"/>
      <c r="U475" s="22"/>
      <c r="V475" s="22"/>
      <c r="W475" s="22"/>
      <c r="X475" s="22"/>
      <c r="Y475" s="22"/>
      <c r="Z475" s="22"/>
      <c r="AA475" s="22"/>
      <c r="AB475" s="22"/>
      <c r="AC475" s="22"/>
      <c r="AD475" s="22"/>
      <c r="AE475" s="22"/>
      <c r="AF475" s="22"/>
      <c r="AG475" s="22"/>
      <c r="AH475" s="22"/>
      <c r="AI475" s="4">
        <f>COUNTIF(AU475:AW475,5)+COUNTIF(BC475:BD475,5)+COUNTIF(BG475:BX475,5)+COUNTIF(AU475:AW475,9)+COUNTIF(BC475:BD475,9)+COUNTIF(BG475:BX475,9)</f>
        <v>0</v>
      </c>
      <c r="AJ475" s="4">
        <f>COUNTIF(AU475:AW475,15)+COUNTIF(BC475:BD475,15)+COUNTIF(BG475:BX475,15)+COUNTIF(AU475:AW475,25)+COUNTIF(BC475:BD475,25)+COUNTIF(BG475:BX475,25)</f>
        <v>0</v>
      </c>
      <c r="AK475" s="4" t="str">
        <f>IF(AJ475&gt;=1,"HOOG",IF(AI475&gt;=2,"MIDDEN","LAAG"))</f>
        <v>LAAG</v>
      </c>
      <c r="AL475" s="4" t="str">
        <f>IF(AND(AJ475=1,OR(G475="H",X475="H"),TEXT(D475,0)&lt;&gt;"4"),"J","N" )</f>
        <v>N</v>
      </c>
      <c r="AM475" s="4" t="s">
        <v>34</v>
      </c>
      <c r="AN475" s="80" t="str">
        <f>IF(OR(AM475="J",AL475="J"),"MIDDEN",AK475)</f>
        <v>LAAG</v>
      </c>
      <c r="AO475" s="4" t="s">
        <v>32</v>
      </c>
      <c r="AP475" s="4" t="s">
        <v>36</v>
      </c>
      <c r="AQ475" s="4" t="s">
        <v>34</v>
      </c>
      <c r="AR475" s="4" t="str">
        <f>IF(AND(AO475="H",AP475="K"),"J",IF(OR(AND(AO475="L",AP475="K",AQ475="J"),AND(AO475="H",AP475="G",AQ475="J")),"J","N"))</f>
        <v>N</v>
      </c>
      <c r="AS475" s="4" t="s">
        <v>34</v>
      </c>
      <c r="AT475" s="4" t="str">
        <f>IF(AR475="N",AN475,IF(AN475="LAAG","MIDDEN","HOOG"))</f>
        <v>LAAG</v>
      </c>
      <c r="AU475" s="6">
        <f>INDEX('P-07 HACCP score'!$C$3:$E$7,MATCH(E475,'P-07 HACCP score'!$B$3:$B$7,0),MATCH('D-14 Ernst'!A$2,'P-07 HACCP score'!$C$2:$E$2,0))</f>
        <v>3</v>
      </c>
      <c r="AV475" s="6">
        <f>INDEX('P-07 HACCP score'!$C$3:$E$7,MATCH(F475,'P-07 HACCP score'!$B$3:$B$7,0),MATCH('D-14 Ernst'!B$2,'P-07 HACCP score'!$C$2:$E$2,0))</f>
        <v>0</v>
      </c>
      <c r="AW475" s="6">
        <f>INDEX('P-07 HACCP score'!$C$3:$E$7,MATCH(G475,'P-07 HACCP score'!$B$3:$B$7,0),MATCH('D-14 Ernst'!C$2,'P-07 HACCP score'!$C$2:$E$2,0))</f>
        <v>3</v>
      </c>
      <c r="AX475" s="6">
        <f>INDEX('P-07 HACCP score'!$C$3:$E$7,MATCH(H475,'P-07 HACCP score'!$B$3:$B$7,0),MATCH('D-14 Ernst'!D$2,'P-07 HACCP score'!$C$2:$E$2,0))</f>
        <v>3</v>
      </c>
      <c r="AY475" s="6">
        <f>INDEX('P-07 HACCP score'!$C$3:$E$7,MATCH(I475,'P-07 HACCP score'!$B$3:$B$7,0),MATCH('D-14 Ernst'!E$2,'P-07 HACCP score'!$C$2:$E$2,0))</f>
        <v>3</v>
      </c>
      <c r="AZ475" s="6">
        <f>INDEX('P-07 HACCP score'!$C$3:$E$7,MATCH(J475,'P-07 HACCP score'!$B$3:$B$7,0),MATCH('D-14 Ernst'!F$2,'P-07 HACCP score'!$C$2:$E$2,0))</f>
        <v>0</v>
      </c>
      <c r="BA475" s="6">
        <f>INDEX('P-07 HACCP score'!$C$3:$E$7,MATCH(K475,'P-07 HACCP score'!$B$3:$B$7,0),MATCH('D-14 Ernst'!G$2,'P-07 HACCP score'!$C$2:$E$2,0))</f>
        <v>1.5</v>
      </c>
      <c r="BB475" s="6">
        <f>INDEX('P-07 HACCP score'!$C$3:$E$7,MATCH(L475,'P-07 HACCP score'!$B$3:$B$7,0),MATCH('D-14 Ernst'!H$2,'P-07 HACCP score'!$C$2:$E$2,0))</f>
        <v>0</v>
      </c>
      <c r="BC475" s="6">
        <f>INDEX('P-07 HACCP score'!$C$3:$E$7,MATCH(M475,'P-07 HACCP score'!$B$3:$B$7,0),MATCH('D-14 Ernst'!I$2,'P-07 HACCP score'!$C$2:$E$2,0))</f>
        <v>0</v>
      </c>
      <c r="BD475" s="6">
        <f>INDEX('P-07 HACCP score'!$C$3:$E$7,MATCH(N475,'P-07 HACCP score'!$B$3:$B$7,0),MATCH('D-14 Ernst'!J$2,'P-07 HACCP score'!$C$2:$E$2,0))</f>
        <v>0</v>
      </c>
      <c r="BE475" s="6">
        <f>INDEX('P-07 HACCP score'!$C$3:$E$7,MATCH(O475,'P-07 HACCP score'!$B$3:$B$7,0),MATCH('D-14 Ernst'!K$2,'P-07 HACCP score'!$C$2:$E$2,0))</f>
        <v>0</v>
      </c>
      <c r="BF475" s="6">
        <f>INDEX('P-07 HACCP score'!$C$3:$E$7,MATCH(P475,'P-07 HACCP score'!$B$3:$B$7,0),MATCH('D-14 Ernst'!L$2,'P-07 HACCP score'!$C$2:$E$2,0))</f>
        <v>0</v>
      </c>
      <c r="BG475" s="6">
        <f>INDEX('P-07 HACCP score'!$C$3:$E$7,MATCH(Q475,'P-07 HACCP score'!$B$3:$B$7,0),MATCH('D-14 Ernst'!M$2,'P-07 HACCP score'!$C$2:$E$2,0))</f>
        <v>0</v>
      </c>
      <c r="BH475" s="6">
        <f>INDEX('P-07 HACCP score'!$C$3:$E$7,MATCH(R475,'P-07 HACCP score'!$B$3:$B$7,0),MATCH('D-14 Ernst'!N$2,'P-07 HACCP score'!$C$2:$E$2,0))</f>
        <v>0</v>
      </c>
      <c r="BI475" s="6">
        <f>INDEX('P-07 HACCP score'!$C$3:$E$7,MATCH(S475,'P-07 HACCP score'!$B$3:$B$7,0),MATCH('D-14 Ernst'!O$2,'P-07 HACCP score'!$C$2:$E$2,0))</f>
        <v>0</v>
      </c>
      <c r="BJ475" s="6">
        <f>INDEX('P-07 HACCP score'!$C$3:$E$7,MATCH(T475,'P-07 HACCP score'!$B$3:$B$7,0),MATCH('D-14 Ernst'!P$2,'P-07 HACCP score'!$C$2:$E$2,0))</f>
        <v>0</v>
      </c>
      <c r="BK475" s="6">
        <f>INDEX('P-07 HACCP score'!$C$3:$E$7,MATCH(U475,'P-07 HACCP score'!$B$3:$B$7,0),MATCH('D-14 Ernst'!Q$2,'P-07 HACCP score'!$C$2:$E$2,0))</f>
        <v>0</v>
      </c>
      <c r="BL475" s="6">
        <f>INDEX('P-07 HACCP score'!$C$3:$E$7,MATCH(V475,'P-07 HACCP score'!$B$3:$B$7,0),MATCH('D-14 Ernst'!R$2,'P-07 HACCP score'!$C$2:$E$2,0))</f>
        <v>0</v>
      </c>
      <c r="BM475" s="6">
        <f>INDEX('P-07 HACCP score'!$C$3:$E$7,MATCH(W475,'P-07 HACCP score'!$B$3:$B$7,0),MATCH('D-14 Ernst'!S$2,'P-07 HACCP score'!$C$2:$E$2,0))</f>
        <v>0</v>
      </c>
      <c r="BN475" s="6">
        <f>INDEX('P-07 HACCP score'!$C$3:$E$7,MATCH(X475,'P-07 HACCP score'!$B$3:$B$7,0),MATCH('D-14 Ernst'!T$2,'P-07 HACCP score'!$C$2:$E$2,0))</f>
        <v>0</v>
      </c>
      <c r="BO475" s="6">
        <f>INDEX('P-07 HACCP score'!$C$3:$E$7,MATCH(Y475,'P-07 HACCP score'!$B$3:$B$7,0),MATCH('D-14 Ernst'!U$2,'P-07 HACCP score'!$C$2:$E$2,0))</f>
        <v>0</v>
      </c>
      <c r="BP475" s="6">
        <f>INDEX('P-07 HACCP score'!$C$3:$E$7,MATCH(Z475,'P-07 HACCP score'!$B$3:$B$7,0),MATCH('D-14 Ernst'!V$2,'P-07 HACCP score'!$C$2:$E$2,0))</f>
        <v>0</v>
      </c>
      <c r="BQ475" s="6">
        <f>INDEX('P-07 HACCP score'!$C$3:$E$7,MATCH(AA475,'P-07 HACCP score'!$B$3:$B$7,0),MATCH('D-14 Ernst'!W$2,'P-07 HACCP score'!$C$2:$E$2,0))</f>
        <v>0</v>
      </c>
      <c r="BR475" s="6">
        <f>INDEX('P-07 HACCP score'!$C$3:$E$7,MATCH(AB475,'P-07 HACCP score'!$B$3:$B$7,0),MATCH('D-14 Ernst'!X$2,'P-07 HACCP score'!$C$2:$E$2,0))</f>
        <v>0</v>
      </c>
      <c r="BS475" s="6">
        <f>INDEX('P-07 HACCP score'!$C$3:$E$7,MATCH(AC475,'P-07 HACCP score'!$B$3:$B$7,0),MATCH('D-14 Ernst'!Y$2,'P-07 HACCP score'!$C$2:$E$2,0))</f>
        <v>0</v>
      </c>
      <c r="BT475" s="6">
        <f>INDEX('P-07 HACCP score'!$C$3:$E$7,MATCH(AD475,'P-07 HACCP score'!$B$3:$B$7,0),MATCH('D-14 Ernst'!Z$2,'P-07 HACCP score'!$C$2:$E$2,0))</f>
        <v>0</v>
      </c>
      <c r="BU475" s="6">
        <f>INDEX('P-07 HACCP score'!$C$3:$E$7,MATCH(AE475,'P-07 HACCP score'!$B$3:$B$7,0),MATCH('D-14 Ernst'!AA$2,'P-07 HACCP score'!$C$2:$E$2,0))</f>
        <v>0</v>
      </c>
      <c r="BV475" s="6">
        <f>INDEX('P-07 HACCP score'!$C$3:$E$7,MATCH(AF475,'P-07 HACCP score'!$B$3:$B$7,0),MATCH('D-14 Ernst'!AB$2,'P-07 HACCP score'!$C$2:$E$2,0))</f>
        <v>0</v>
      </c>
      <c r="BW475" s="6">
        <f>INDEX('P-07 HACCP score'!$C$3:$E$7,MATCH(AG475,'P-07 HACCP score'!$B$3:$B$7,0),MATCH('D-14 Ernst'!AC$2,'P-07 HACCP score'!$C$2:$E$2,0))</f>
        <v>0</v>
      </c>
      <c r="BX475" s="6">
        <f>INDEX('P-07 HACCP score'!$C$3:$E$7,MATCH(AH475,'P-07 HACCP score'!$B$3:$B$7,0),MATCH('D-14 Ernst'!AD$2,'P-07 HACCP score'!$C$2:$E$2,0))</f>
        <v>0</v>
      </c>
    </row>
    <row r="476" spans="1:76" s="6" customFormat="1" x14ac:dyDescent="0.45">
      <c r="A476" s="47">
        <v>52310</v>
      </c>
      <c r="B476" s="6" t="s">
        <v>441</v>
      </c>
      <c r="C476" s="6" t="s">
        <v>643</v>
      </c>
      <c r="D476" s="21" t="s">
        <v>80</v>
      </c>
      <c r="E476" s="22"/>
      <c r="F476" s="22"/>
      <c r="G476" s="42" t="s">
        <v>32</v>
      </c>
      <c r="H476" s="44" t="s">
        <v>32</v>
      </c>
      <c r="I476" s="44" t="s">
        <v>32</v>
      </c>
      <c r="J476" s="25"/>
      <c r="K476" s="44" t="s">
        <v>726</v>
      </c>
      <c r="L476" s="25"/>
      <c r="M476" s="22"/>
      <c r="N476" s="22"/>
      <c r="O476" s="26"/>
      <c r="P476" s="26"/>
      <c r="Q476" s="22"/>
      <c r="R476" s="22"/>
      <c r="S476" s="22"/>
      <c r="T476" s="22"/>
      <c r="U476" s="22"/>
      <c r="V476" s="22"/>
      <c r="W476" s="22"/>
      <c r="X476" s="22"/>
      <c r="Y476" s="22"/>
      <c r="Z476" s="22"/>
      <c r="AA476" s="22"/>
      <c r="AB476" s="22"/>
      <c r="AC476" s="22"/>
      <c r="AD476" s="22"/>
      <c r="AE476" s="22"/>
      <c r="AF476" s="22"/>
      <c r="AG476" s="42" t="s">
        <v>726</v>
      </c>
      <c r="AH476" s="22"/>
      <c r="AI476" s="4">
        <f>COUNTIF(AU476:AW476,5)+COUNTIF(BC476:BD476,5)+COUNTIF(BG476:BX476,5)+COUNTIF(AU476:AW476,9)+COUNTIF(BC476:BD476,9)+COUNTIF(BG476:BX476,9)</f>
        <v>0</v>
      </c>
      <c r="AJ476" s="4">
        <f>COUNTIF(AU476:AW476,15)+COUNTIF(BC476:BD476,15)+COUNTIF(BG476:BX476,15)+COUNTIF(AU476:AW476,25)+COUNTIF(BC476:BD476,25)+COUNTIF(BG476:BX476,25)</f>
        <v>0</v>
      </c>
      <c r="AK476" s="4" t="str">
        <f>IF(AJ476&gt;=1,"HOOG",IF(AI476&gt;=2,"MIDDEN","LAAG"))</f>
        <v>LAAG</v>
      </c>
      <c r="AL476" s="4" t="str">
        <f>IF(AND(AJ476=1,OR(G476="H",X476="H"),TEXT(D476,0)&lt;&gt;"4"),"J","N" )</f>
        <v>N</v>
      </c>
      <c r="AM476" s="4" t="s">
        <v>34</v>
      </c>
      <c r="AN476" s="80" t="str">
        <f>IF(OR(AM476="J",AL476="J"),"MIDDEN",AK476)</f>
        <v>LAAG</v>
      </c>
      <c r="AO476" s="4" t="s">
        <v>35</v>
      </c>
      <c r="AP476" s="4" t="s">
        <v>36</v>
      </c>
      <c r="AQ476" s="4" t="s">
        <v>34</v>
      </c>
      <c r="AR476" s="4" t="str">
        <f>IF(AND(AO476="H",AP476="K"),"J",IF(OR(AND(AO476="L",AP476="K",AQ476="J"),AND(AO476="H",AP476="G",AQ476="J")),"J","N"))</f>
        <v>N</v>
      </c>
      <c r="AS476" s="4" t="s">
        <v>112</v>
      </c>
      <c r="AT476" s="4" t="str">
        <f>IF(AR476="N",AN476,IF(AN476="LAAG","MIDDEN","HOOG"))</f>
        <v>LAAG</v>
      </c>
      <c r="AU476" s="6">
        <f>INDEX('P-07 HACCP score'!$C$3:$E$7,MATCH(E476,'P-07 HACCP score'!$B$3:$B$7,0),MATCH('D-14 Ernst'!A$2,'P-07 HACCP score'!$C$2:$E$2,0))</f>
        <v>0</v>
      </c>
      <c r="AV476" s="6">
        <f>INDEX('P-07 HACCP score'!$C$3:$E$7,MATCH(F476,'P-07 HACCP score'!$B$3:$B$7,0),MATCH('D-14 Ernst'!B$2,'P-07 HACCP score'!$C$2:$E$2,0))</f>
        <v>0</v>
      </c>
      <c r="AW476" s="6">
        <f>INDEX('P-07 HACCP score'!$C$3:$E$7,MATCH(G476,'P-07 HACCP score'!$B$3:$B$7,0),MATCH('D-14 Ernst'!C$2,'P-07 HACCP score'!$C$2:$E$2,0))</f>
        <v>3</v>
      </c>
      <c r="AX476" s="6">
        <f>INDEX('P-07 HACCP score'!$C$3:$E$7,MATCH(H476,'P-07 HACCP score'!$B$3:$B$7,0),MATCH('D-14 Ernst'!D$2,'P-07 HACCP score'!$C$2:$E$2,0))</f>
        <v>3</v>
      </c>
      <c r="AY476" s="6">
        <f>INDEX('P-07 HACCP score'!$C$3:$E$7,MATCH(I476,'P-07 HACCP score'!$B$3:$B$7,0),MATCH('D-14 Ernst'!E$2,'P-07 HACCP score'!$C$2:$E$2,0))</f>
        <v>3</v>
      </c>
      <c r="AZ476" s="6">
        <f>INDEX('P-07 HACCP score'!$C$3:$E$7,MATCH(J476,'P-07 HACCP score'!$B$3:$B$7,0),MATCH('D-14 Ernst'!F$2,'P-07 HACCP score'!$C$2:$E$2,0))</f>
        <v>0</v>
      </c>
      <c r="BA476" s="6">
        <f>INDEX('P-07 HACCP score'!$C$3:$E$7,MATCH(K476,'P-07 HACCP score'!$B$3:$B$7,0),MATCH('D-14 Ernst'!G$2,'P-07 HACCP score'!$C$2:$E$2,0))</f>
        <v>1.5</v>
      </c>
      <c r="BB476" s="6">
        <f>INDEX('P-07 HACCP score'!$C$3:$E$7,MATCH(L476,'P-07 HACCP score'!$B$3:$B$7,0),MATCH('D-14 Ernst'!H$2,'P-07 HACCP score'!$C$2:$E$2,0))</f>
        <v>0</v>
      </c>
      <c r="BC476" s="6">
        <f>INDEX('P-07 HACCP score'!$C$3:$E$7,MATCH(M476,'P-07 HACCP score'!$B$3:$B$7,0),MATCH('D-14 Ernst'!I$2,'P-07 HACCP score'!$C$2:$E$2,0))</f>
        <v>0</v>
      </c>
      <c r="BD476" s="6">
        <f>INDEX('P-07 HACCP score'!$C$3:$E$7,MATCH(N476,'P-07 HACCP score'!$B$3:$B$7,0),MATCH('D-14 Ernst'!J$2,'P-07 HACCP score'!$C$2:$E$2,0))</f>
        <v>0</v>
      </c>
      <c r="BE476" s="6">
        <f>INDEX('P-07 HACCP score'!$C$3:$E$7,MATCH(O476,'P-07 HACCP score'!$B$3:$B$7,0),MATCH('D-14 Ernst'!K$2,'P-07 HACCP score'!$C$2:$E$2,0))</f>
        <v>0</v>
      </c>
      <c r="BF476" s="6">
        <f>INDEX('P-07 HACCP score'!$C$3:$E$7,MATCH(P476,'P-07 HACCP score'!$B$3:$B$7,0),MATCH('D-14 Ernst'!L$2,'P-07 HACCP score'!$C$2:$E$2,0))</f>
        <v>0</v>
      </c>
      <c r="BG476" s="6">
        <f>INDEX('P-07 HACCP score'!$C$3:$E$7,MATCH(Q476,'P-07 HACCP score'!$B$3:$B$7,0),MATCH('D-14 Ernst'!M$2,'P-07 HACCP score'!$C$2:$E$2,0))</f>
        <v>0</v>
      </c>
      <c r="BH476" s="6">
        <f>INDEX('P-07 HACCP score'!$C$3:$E$7,MATCH(R476,'P-07 HACCP score'!$B$3:$B$7,0),MATCH('D-14 Ernst'!N$2,'P-07 HACCP score'!$C$2:$E$2,0))</f>
        <v>0</v>
      </c>
      <c r="BI476" s="6">
        <f>INDEX('P-07 HACCP score'!$C$3:$E$7,MATCH(S476,'P-07 HACCP score'!$B$3:$B$7,0),MATCH('D-14 Ernst'!O$2,'P-07 HACCP score'!$C$2:$E$2,0))</f>
        <v>0</v>
      </c>
      <c r="BJ476" s="6">
        <f>INDEX('P-07 HACCP score'!$C$3:$E$7,MATCH(T476,'P-07 HACCP score'!$B$3:$B$7,0),MATCH('D-14 Ernst'!P$2,'P-07 HACCP score'!$C$2:$E$2,0))</f>
        <v>0</v>
      </c>
      <c r="BK476" s="6">
        <f>INDEX('P-07 HACCP score'!$C$3:$E$7,MATCH(U476,'P-07 HACCP score'!$B$3:$B$7,0),MATCH('D-14 Ernst'!Q$2,'P-07 HACCP score'!$C$2:$E$2,0))</f>
        <v>0</v>
      </c>
      <c r="BL476" s="6">
        <f>INDEX('P-07 HACCP score'!$C$3:$E$7,MATCH(V476,'P-07 HACCP score'!$B$3:$B$7,0),MATCH('D-14 Ernst'!R$2,'P-07 HACCP score'!$C$2:$E$2,0))</f>
        <v>0</v>
      </c>
      <c r="BM476" s="6">
        <f>INDEX('P-07 HACCP score'!$C$3:$E$7,MATCH(W476,'P-07 HACCP score'!$B$3:$B$7,0),MATCH('D-14 Ernst'!S$2,'P-07 HACCP score'!$C$2:$E$2,0))</f>
        <v>0</v>
      </c>
      <c r="BN476" s="6">
        <f>INDEX('P-07 HACCP score'!$C$3:$E$7,MATCH(X476,'P-07 HACCP score'!$B$3:$B$7,0),MATCH('D-14 Ernst'!T$2,'P-07 HACCP score'!$C$2:$E$2,0))</f>
        <v>0</v>
      </c>
      <c r="BO476" s="6">
        <f>INDEX('P-07 HACCP score'!$C$3:$E$7,MATCH(Y476,'P-07 HACCP score'!$B$3:$B$7,0),MATCH('D-14 Ernst'!U$2,'P-07 HACCP score'!$C$2:$E$2,0))</f>
        <v>0</v>
      </c>
      <c r="BP476" s="6">
        <f>INDEX('P-07 HACCP score'!$C$3:$E$7,MATCH(Z476,'P-07 HACCP score'!$B$3:$B$7,0),MATCH('D-14 Ernst'!V$2,'P-07 HACCP score'!$C$2:$E$2,0))</f>
        <v>0</v>
      </c>
      <c r="BQ476" s="6">
        <f>INDEX('P-07 HACCP score'!$C$3:$E$7,MATCH(AA476,'P-07 HACCP score'!$B$3:$B$7,0),MATCH('D-14 Ernst'!W$2,'P-07 HACCP score'!$C$2:$E$2,0))</f>
        <v>0</v>
      </c>
      <c r="BR476" s="6">
        <f>INDEX('P-07 HACCP score'!$C$3:$E$7,MATCH(AB476,'P-07 HACCP score'!$B$3:$B$7,0),MATCH('D-14 Ernst'!X$2,'P-07 HACCP score'!$C$2:$E$2,0))</f>
        <v>0</v>
      </c>
      <c r="BS476" s="6">
        <f>INDEX('P-07 HACCP score'!$C$3:$E$7,MATCH(AC476,'P-07 HACCP score'!$B$3:$B$7,0),MATCH('D-14 Ernst'!Y$2,'P-07 HACCP score'!$C$2:$E$2,0))</f>
        <v>0</v>
      </c>
      <c r="BT476" s="6">
        <f>INDEX('P-07 HACCP score'!$C$3:$E$7,MATCH(AD476,'P-07 HACCP score'!$B$3:$B$7,0),MATCH('D-14 Ernst'!Z$2,'P-07 HACCP score'!$C$2:$E$2,0))</f>
        <v>0</v>
      </c>
      <c r="BU476" s="6">
        <f>INDEX('P-07 HACCP score'!$C$3:$E$7,MATCH(AE476,'P-07 HACCP score'!$B$3:$B$7,0),MATCH('D-14 Ernst'!AA$2,'P-07 HACCP score'!$C$2:$E$2,0))</f>
        <v>0</v>
      </c>
      <c r="BV476" s="6">
        <f>INDEX('P-07 HACCP score'!$C$3:$E$7,MATCH(AF476,'P-07 HACCP score'!$B$3:$B$7,0),MATCH('D-14 Ernst'!AB$2,'P-07 HACCP score'!$C$2:$E$2,0))</f>
        <v>0</v>
      </c>
      <c r="BW476" s="6">
        <f>INDEX('P-07 HACCP score'!$C$3:$E$7,MATCH(AG476,'P-07 HACCP score'!$B$3:$B$7,0),MATCH('D-14 Ernst'!AC$2,'P-07 HACCP score'!$C$2:$E$2,0))</f>
        <v>1.5</v>
      </c>
      <c r="BX476" s="6">
        <f>INDEX('P-07 HACCP score'!$C$3:$E$7,MATCH(AH476,'P-07 HACCP score'!$B$3:$B$7,0),MATCH('D-14 Ernst'!AD$2,'P-07 HACCP score'!$C$2:$E$2,0))</f>
        <v>0</v>
      </c>
    </row>
    <row r="477" spans="1:76" s="6" customFormat="1" x14ac:dyDescent="0.45">
      <c r="A477" s="47">
        <v>53570</v>
      </c>
      <c r="B477" s="6" t="s">
        <v>442</v>
      </c>
      <c r="C477" s="6" t="s">
        <v>634</v>
      </c>
      <c r="D477" s="21" t="s">
        <v>80</v>
      </c>
      <c r="E477" s="22" t="s">
        <v>726</v>
      </c>
      <c r="F477" s="22"/>
      <c r="G477" s="22" t="s">
        <v>43</v>
      </c>
      <c r="H477" s="25" t="s">
        <v>43</v>
      </c>
      <c r="I477" s="25" t="s">
        <v>43</v>
      </c>
      <c r="J477" s="25"/>
      <c r="K477" s="25"/>
      <c r="L477" s="25"/>
      <c r="M477" s="22"/>
      <c r="N477" s="22"/>
      <c r="O477" s="26"/>
      <c r="P477" s="26"/>
      <c r="Q477" s="22"/>
      <c r="R477" s="22"/>
      <c r="S477" s="22"/>
      <c r="T477" s="22"/>
      <c r="U477" s="22"/>
      <c r="V477" s="22"/>
      <c r="W477" s="22"/>
      <c r="X477" s="22"/>
      <c r="Y477" s="22"/>
      <c r="Z477" s="22"/>
      <c r="AA477" s="22"/>
      <c r="AB477" s="22"/>
      <c r="AC477" s="22"/>
      <c r="AD477" s="22"/>
      <c r="AE477" s="22"/>
      <c r="AF477" s="22"/>
      <c r="AG477" s="22"/>
      <c r="AH477" s="22"/>
      <c r="AI477" s="4">
        <f>COUNTIF(AU477:AW477,5)+COUNTIF(BC477:BD477,5)+COUNTIF(BG477:BX477,5)+COUNTIF(AU477:AW477,9)+COUNTIF(BC477:BD477,9)+COUNTIF(BG477:BX477,9)</f>
        <v>1</v>
      </c>
      <c r="AJ477" s="4">
        <f>COUNTIF(AU477:AW477,15)+COUNTIF(BC477:BD477,15)+COUNTIF(BG477:BX477,15)+COUNTIF(AU477:AW477,25)+COUNTIF(BC477:BD477,25)+COUNTIF(BG477:BX477,25)</f>
        <v>0</v>
      </c>
      <c r="AK477" s="4" t="str">
        <f>IF(AJ477&gt;=1,"HOOG",IF(AI477&gt;=2,"MIDDEN","LAAG"))</f>
        <v>LAAG</v>
      </c>
      <c r="AL477" s="4" t="str">
        <f>IF(AND(AJ477=1,OR(G477="H",X477="H"),TEXT(D477,0)&lt;&gt;"4"),"J","N" )</f>
        <v>N</v>
      </c>
      <c r="AM477" s="4" t="s">
        <v>34</v>
      </c>
      <c r="AN477" s="80" t="str">
        <f>IF(OR(AM477="J",AL477="J"),"MIDDEN",AK477)</f>
        <v>LAAG</v>
      </c>
      <c r="AO477" s="4" t="s">
        <v>32</v>
      </c>
      <c r="AP477" s="4" t="s">
        <v>33</v>
      </c>
      <c r="AQ477" s="4" t="s">
        <v>34</v>
      </c>
      <c r="AR477" s="4" t="str">
        <f>IF(AND(AO477="H",AP477="K"),"J",IF(OR(AND(AO477="L",AP477="K",AQ477="J"),AND(AO477="H",AP477="G",AQ477="J")),"J","N"))</f>
        <v>N</v>
      </c>
      <c r="AS477" s="4" t="s">
        <v>34</v>
      </c>
      <c r="AT477" s="4" t="str">
        <f>IF(AR477="N",AN477,IF(AN477="LAAG","MIDDEN","HOOG"))</f>
        <v>LAAG</v>
      </c>
      <c r="AU477" s="6">
        <f>INDEX('P-07 HACCP score'!$C$3:$E$7,MATCH(E477,'P-07 HACCP score'!$B$3:$B$7,0),MATCH('D-14 Ernst'!A$2,'P-07 HACCP score'!$C$2:$E$2,0))</f>
        <v>1.5</v>
      </c>
      <c r="AV477" s="6">
        <f>INDEX('P-07 HACCP score'!$C$3:$E$7,MATCH(F477,'P-07 HACCP score'!$B$3:$B$7,0),MATCH('D-14 Ernst'!B$2,'P-07 HACCP score'!$C$2:$E$2,0))</f>
        <v>0</v>
      </c>
      <c r="AW477" s="6">
        <f>INDEX('P-07 HACCP score'!$C$3:$E$7,MATCH(G477,'P-07 HACCP score'!$B$3:$B$7,0),MATCH('D-14 Ernst'!C$2,'P-07 HACCP score'!$C$2:$E$2,0))</f>
        <v>9</v>
      </c>
      <c r="AX477" s="6">
        <f>INDEX('P-07 HACCP score'!$C$3:$E$7,MATCH(H477,'P-07 HACCP score'!$B$3:$B$7,0),MATCH('D-14 Ernst'!D$2,'P-07 HACCP score'!$C$2:$E$2,0))</f>
        <v>9</v>
      </c>
      <c r="AY477" s="6">
        <f>INDEX('P-07 HACCP score'!$C$3:$E$7,MATCH(I477,'P-07 HACCP score'!$B$3:$B$7,0),MATCH('D-14 Ernst'!E$2,'P-07 HACCP score'!$C$2:$E$2,0))</f>
        <v>9</v>
      </c>
      <c r="AZ477" s="6">
        <f>INDEX('P-07 HACCP score'!$C$3:$E$7,MATCH(J477,'P-07 HACCP score'!$B$3:$B$7,0),MATCH('D-14 Ernst'!F$2,'P-07 HACCP score'!$C$2:$E$2,0))</f>
        <v>0</v>
      </c>
      <c r="BA477" s="6">
        <f>INDEX('P-07 HACCP score'!$C$3:$E$7,MATCH(K477,'P-07 HACCP score'!$B$3:$B$7,0),MATCH('D-14 Ernst'!G$2,'P-07 HACCP score'!$C$2:$E$2,0))</f>
        <v>0</v>
      </c>
      <c r="BB477" s="6">
        <f>INDEX('P-07 HACCP score'!$C$3:$E$7,MATCH(L477,'P-07 HACCP score'!$B$3:$B$7,0),MATCH('D-14 Ernst'!H$2,'P-07 HACCP score'!$C$2:$E$2,0))</f>
        <v>0</v>
      </c>
      <c r="BC477" s="6">
        <f>INDEX('P-07 HACCP score'!$C$3:$E$7,MATCH(M477,'P-07 HACCP score'!$B$3:$B$7,0),MATCH('D-14 Ernst'!I$2,'P-07 HACCP score'!$C$2:$E$2,0))</f>
        <v>0</v>
      </c>
      <c r="BD477" s="6">
        <f>INDEX('P-07 HACCP score'!$C$3:$E$7,MATCH(N477,'P-07 HACCP score'!$B$3:$B$7,0),MATCH('D-14 Ernst'!J$2,'P-07 HACCP score'!$C$2:$E$2,0))</f>
        <v>0</v>
      </c>
      <c r="BE477" s="6">
        <f>INDEX('P-07 HACCP score'!$C$3:$E$7,MATCH(O477,'P-07 HACCP score'!$B$3:$B$7,0),MATCH('D-14 Ernst'!K$2,'P-07 HACCP score'!$C$2:$E$2,0))</f>
        <v>0</v>
      </c>
      <c r="BF477" s="6">
        <f>INDEX('P-07 HACCP score'!$C$3:$E$7,MATCH(P477,'P-07 HACCP score'!$B$3:$B$7,0),MATCH('D-14 Ernst'!L$2,'P-07 HACCP score'!$C$2:$E$2,0))</f>
        <v>0</v>
      </c>
      <c r="BG477" s="6">
        <f>INDEX('P-07 HACCP score'!$C$3:$E$7,MATCH(Q477,'P-07 HACCP score'!$B$3:$B$7,0),MATCH('D-14 Ernst'!M$2,'P-07 HACCP score'!$C$2:$E$2,0))</f>
        <v>0</v>
      </c>
      <c r="BH477" s="6">
        <f>INDEX('P-07 HACCP score'!$C$3:$E$7,MATCH(R477,'P-07 HACCP score'!$B$3:$B$7,0),MATCH('D-14 Ernst'!N$2,'P-07 HACCP score'!$C$2:$E$2,0))</f>
        <v>0</v>
      </c>
      <c r="BI477" s="6">
        <f>INDEX('P-07 HACCP score'!$C$3:$E$7,MATCH(S477,'P-07 HACCP score'!$B$3:$B$7,0),MATCH('D-14 Ernst'!O$2,'P-07 HACCP score'!$C$2:$E$2,0))</f>
        <v>0</v>
      </c>
      <c r="BJ477" s="6">
        <f>INDEX('P-07 HACCP score'!$C$3:$E$7,MATCH(T477,'P-07 HACCP score'!$B$3:$B$7,0),MATCH('D-14 Ernst'!P$2,'P-07 HACCP score'!$C$2:$E$2,0))</f>
        <v>0</v>
      </c>
      <c r="BK477" s="6">
        <f>INDEX('P-07 HACCP score'!$C$3:$E$7,MATCH(U477,'P-07 HACCP score'!$B$3:$B$7,0),MATCH('D-14 Ernst'!Q$2,'P-07 HACCP score'!$C$2:$E$2,0))</f>
        <v>0</v>
      </c>
      <c r="BL477" s="6">
        <f>INDEX('P-07 HACCP score'!$C$3:$E$7,MATCH(V477,'P-07 HACCP score'!$B$3:$B$7,0),MATCH('D-14 Ernst'!R$2,'P-07 HACCP score'!$C$2:$E$2,0))</f>
        <v>0</v>
      </c>
      <c r="BM477" s="6">
        <f>INDEX('P-07 HACCP score'!$C$3:$E$7,MATCH(W477,'P-07 HACCP score'!$B$3:$B$7,0),MATCH('D-14 Ernst'!S$2,'P-07 HACCP score'!$C$2:$E$2,0))</f>
        <v>0</v>
      </c>
      <c r="BN477" s="6">
        <f>INDEX('P-07 HACCP score'!$C$3:$E$7,MATCH(X477,'P-07 HACCP score'!$B$3:$B$7,0),MATCH('D-14 Ernst'!T$2,'P-07 HACCP score'!$C$2:$E$2,0))</f>
        <v>0</v>
      </c>
      <c r="BO477" s="6">
        <f>INDEX('P-07 HACCP score'!$C$3:$E$7,MATCH(Y477,'P-07 HACCP score'!$B$3:$B$7,0),MATCH('D-14 Ernst'!U$2,'P-07 HACCP score'!$C$2:$E$2,0))</f>
        <v>0</v>
      </c>
      <c r="BP477" s="6">
        <f>INDEX('P-07 HACCP score'!$C$3:$E$7,MATCH(Z477,'P-07 HACCP score'!$B$3:$B$7,0),MATCH('D-14 Ernst'!V$2,'P-07 HACCP score'!$C$2:$E$2,0))</f>
        <v>0</v>
      </c>
      <c r="BQ477" s="6">
        <f>INDEX('P-07 HACCP score'!$C$3:$E$7,MATCH(AA477,'P-07 HACCP score'!$B$3:$B$7,0),MATCH('D-14 Ernst'!W$2,'P-07 HACCP score'!$C$2:$E$2,0))</f>
        <v>0</v>
      </c>
      <c r="BR477" s="6">
        <f>INDEX('P-07 HACCP score'!$C$3:$E$7,MATCH(AB477,'P-07 HACCP score'!$B$3:$B$7,0),MATCH('D-14 Ernst'!X$2,'P-07 HACCP score'!$C$2:$E$2,0))</f>
        <v>0</v>
      </c>
      <c r="BS477" s="6">
        <f>INDEX('P-07 HACCP score'!$C$3:$E$7,MATCH(AC477,'P-07 HACCP score'!$B$3:$B$7,0),MATCH('D-14 Ernst'!Y$2,'P-07 HACCP score'!$C$2:$E$2,0))</f>
        <v>0</v>
      </c>
      <c r="BT477" s="6">
        <f>INDEX('P-07 HACCP score'!$C$3:$E$7,MATCH(AD477,'P-07 HACCP score'!$B$3:$B$7,0),MATCH('D-14 Ernst'!Z$2,'P-07 HACCP score'!$C$2:$E$2,0))</f>
        <v>0</v>
      </c>
      <c r="BU477" s="6">
        <f>INDEX('P-07 HACCP score'!$C$3:$E$7,MATCH(AE477,'P-07 HACCP score'!$B$3:$B$7,0),MATCH('D-14 Ernst'!AA$2,'P-07 HACCP score'!$C$2:$E$2,0))</f>
        <v>0</v>
      </c>
      <c r="BV477" s="6">
        <f>INDEX('P-07 HACCP score'!$C$3:$E$7,MATCH(AF477,'P-07 HACCP score'!$B$3:$B$7,0),MATCH('D-14 Ernst'!AB$2,'P-07 HACCP score'!$C$2:$E$2,0))</f>
        <v>0</v>
      </c>
      <c r="BW477" s="6">
        <f>INDEX('P-07 HACCP score'!$C$3:$E$7,MATCH(AG477,'P-07 HACCP score'!$B$3:$B$7,0),MATCH('D-14 Ernst'!AC$2,'P-07 HACCP score'!$C$2:$E$2,0))</f>
        <v>0</v>
      </c>
      <c r="BX477" s="6">
        <f>INDEX('P-07 HACCP score'!$C$3:$E$7,MATCH(AH477,'P-07 HACCP score'!$B$3:$B$7,0),MATCH('D-14 Ernst'!AD$2,'P-07 HACCP score'!$C$2:$E$2,0))</f>
        <v>0</v>
      </c>
    </row>
    <row r="478" spans="1:76" s="6" customFormat="1" x14ac:dyDescent="0.45">
      <c r="A478" s="47">
        <v>53571</v>
      </c>
      <c r="B478" s="6" t="s">
        <v>443</v>
      </c>
      <c r="C478" s="6" t="s">
        <v>634</v>
      </c>
      <c r="D478" s="21" t="s">
        <v>80</v>
      </c>
      <c r="E478" s="22"/>
      <c r="F478" s="22"/>
      <c r="G478" s="22" t="s">
        <v>43</v>
      </c>
      <c r="H478" s="25" t="s">
        <v>43</v>
      </c>
      <c r="I478" s="25" t="s">
        <v>43</v>
      </c>
      <c r="J478" s="25"/>
      <c r="K478" s="25"/>
      <c r="L478" s="25"/>
      <c r="M478" s="22"/>
      <c r="N478" s="22"/>
      <c r="O478" s="26"/>
      <c r="P478" s="26"/>
      <c r="Q478" s="22"/>
      <c r="R478" s="22"/>
      <c r="S478" s="22"/>
      <c r="T478" s="22"/>
      <c r="U478" s="22"/>
      <c r="V478" s="22"/>
      <c r="W478" s="22"/>
      <c r="X478" s="22"/>
      <c r="Y478" s="22"/>
      <c r="Z478" s="22"/>
      <c r="AA478" s="22"/>
      <c r="AB478" s="22"/>
      <c r="AC478" s="22"/>
      <c r="AD478" s="22"/>
      <c r="AE478" s="22"/>
      <c r="AF478" s="22"/>
      <c r="AG478" s="22"/>
      <c r="AH478" s="22"/>
      <c r="AI478" s="4">
        <f>COUNTIF(AU478:AW478,5)+COUNTIF(BC478:BD478,5)+COUNTIF(BG478:BX478,5)+COUNTIF(AU478:AW478,9)+COUNTIF(BC478:BD478,9)+COUNTIF(BG478:BX478,9)</f>
        <v>1</v>
      </c>
      <c r="AJ478" s="4">
        <f>COUNTIF(AU478:AW478,15)+COUNTIF(BC478:BD478,15)+COUNTIF(BG478:BX478,15)+COUNTIF(AU478:AW478,25)+COUNTIF(BC478:BD478,25)+COUNTIF(BG478:BX478,25)</f>
        <v>0</v>
      </c>
      <c r="AK478" s="4" t="str">
        <f>IF(AJ478&gt;=1,"HOOG",IF(AI478&gt;=2,"MIDDEN","LAAG"))</f>
        <v>LAAG</v>
      </c>
      <c r="AL478" s="4" t="str">
        <f>IF(AND(AJ478=1,OR(G478="H",X478="H"),TEXT(D478,0)&lt;&gt;"4"),"J","N" )</f>
        <v>N</v>
      </c>
      <c r="AM478" s="4" t="s">
        <v>34</v>
      </c>
      <c r="AN478" s="80" t="str">
        <f>IF(OR(AM478="J",AL478="J"),"MIDDEN",AK478)</f>
        <v>LAAG</v>
      </c>
      <c r="AO478" s="4" t="s">
        <v>35</v>
      </c>
      <c r="AP478" s="4" t="s">
        <v>36</v>
      </c>
      <c r="AQ478" s="4" t="s">
        <v>34</v>
      </c>
      <c r="AR478" s="4" t="str">
        <f>IF(AND(AO478="H",AP478="K"),"J",IF(OR(AND(AO478="L",AP478="K",AQ478="J"),AND(AO478="H",AP478="G",AQ478="J")),"J","N"))</f>
        <v>N</v>
      </c>
      <c r="AS478" s="4" t="s">
        <v>112</v>
      </c>
      <c r="AT478" s="4" t="str">
        <f>IF(AR478="N",AN478,IF(AN478="LAAG","MIDDEN","HOOG"))</f>
        <v>LAAG</v>
      </c>
      <c r="AU478" s="6">
        <f>INDEX('P-07 HACCP score'!$C$3:$E$7,MATCH(E478,'P-07 HACCP score'!$B$3:$B$7,0),MATCH('D-14 Ernst'!A$2,'P-07 HACCP score'!$C$2:$E$2,0))</f>
        <v>0</v>
      </c>
      <c r="AV478" s="6">
        <f>INDEX('P-07 HACCP score'!$C$3:$E$7,MATCH(F478,'P-07 HACCP score'!$B$3:$B$7,0),MATCH('D-14 Ernst'!B$2,'P-07 HACCP score'!$C$2:$E$2,0))</f>
        <v>0</v>
      </c>
      <c r="AW478" s="6">
        <f>INDEX('P-07 HACCP score'!$C$3:$E$7,MATCH(G478,'P-07 HACCP score'!$B$3:$B$7,0),MATCH('D-14 Ernst'!C$2,'P-07 HACCP score'!$C$2:$E$2,0))</f>
        <v>9</v>
      </c>
      <c r="AX478" s="6">
        <f>INDEX('P-07 HACCP score'!$C$3:$E$7,MATCH(H478,'P-07 HACCP score'!$B$3:$B$7,0),MATCH('D-14 Ernst'!D$2,'P-07 HACCP score'!$C$2:$E$2,0))</f>
        <v>9</v>
      </c>
      <c r="AY478" s="6">
        <f>INDEX('P-07 HACCP score'!$C$3:$E$7,MATCH(I478,'P-07 HACCP score'!$B$3:$B$7,0),MATCH('D-14 Ernst'!E$2,'P-07 HACCP score'!$C$2:$E$2,0))</f>
        <v>9</v>
      </c>
      <c r="AZ478" s="6">
        <f>INDEX('P-07 HACCP score'!$C$3:$E$7,MATCH(J478,'P-07 HACCP score'!$B$3:$B$7,0),MATCH('D-14 Ernst'!F$2,'P-07 HACCP score'!$C$2:$E$2,0))</f>
        <v>0</v>
      </c>
      <c r="BA478" s="6">
        <f>INDEX('P-07 HACCP score'!$C$3:$E$7,MATCH(K478,'P-07 HACCP score'!$B$3:$B$7,0),MATCH('D-14 Ernst'!G$2,'P-07 HACCP score'!$C$2:$E$2,0))</f>
        <v>0</v>
      </c>
      <c r="BB478" s="6">
        <f>INDEX('P-07 HACCP score'!$C$3:$E$7,MATCH(L478,'P-07 HACCP score'!$B$3:$B$7,0),MATCH('D-14 Ernst'!H$2,'P-07 HACCP score'!$C$2:$E$2,0))</f>
        <v>0</v>
      </c>
      <c r="BC478" s="6">
        <f>INDEX('P-07 HACCP score'!$C$3:$E$7,MATCH(M478,'P-07 HACCP score'!$B$3:$B$7,0),MATCH('D-14 Ernst'!I$2,'P-07 HACCP score'!$C$2:$E$2,0))</f>
        <v>0</v>
      </c>
      <c r="BD478" s="6">
        <f>INDEX('P-07 HACCP score'!$C$3:$E$7,MATCH(N478,'P-07 HACCP score'!$B$3:$B$7,0),MATCH('D-14 Ernst'!J$2,'P-07 HACCP score'!$C$2:$E$2,0))</f>
        <v>0</v>
      </c>
      <c r="BE478" s="6">
        <f>INDEX('P-07 HACCP score'!$C$3:$E$7,MATCH(O478,'P-07 HACCP score'!$B$3:$B$7,0),MATCH('D-14 Ernst'!K$2,'P-07 HACCP score'!$C$2:$E$2,0))</f>
        <v>0</v>
      </c>
      <c r="BF478" s="6">
        <f>INDEX('P-07 HACCP score'!$C$3:$E$7,MATCH(P478,'P-07 HACCP score'!$B$3:$B$7,0),MATCH('D-14 Ernst'!L$2,'P-07 HACCP score'!$C$2:$E$2,0))</f>
        <v>0</v>
      </c>
      <c r="BG478" s="6">
        <f>INDEX('P-07 HACCP score'!$C$3:$E$7,MATCH(Q478,'P-07 HACCP score'!$B$3:$B$7,0),MATCH('D-14 Ernst'!M$2,'P-07 HACCP score'!$C$2:$E$2,0))</f>
        <v>0</v>
      </c>
      <c r="BH478" s="6">
        <f>INDEX('P-07 HACCP score'!$C$3:$E$7,MATCH(R478,'P-07 HACCP score'!$B$3:$B$7,0),MATCH('D-14 Ernst'!N$2,'P-07 HACCP score'!$C$2:$E$2,0))</f>
        <v>0</v>
      </c>
      <c r="BI478" s="6">
        <f>INDEX('P-07 HACCP score'!$C$3:$E$7,MATCH(S478,'P-07 HACCP score'!$B$3:$B$7,0),MATCH('D-14 Ernst'!O$2,'P-07 HACCP score'!$C$2:$E$2,0))</f>
        <v>0</v>
      </c>
      <c r="BJ478" s="6">
        <f>INDEX('P-07 HACCP score'!$C$3:$E$7,MATCH(T478,'P-07 HACCP score'!$B$3:$B$7,0),MATCH('D-14 Ernst'!P$2,'P-07 HACCP score'!$C$2:$E$2,0))</f>
        <v>0</v>
      </c>
      <c r="BK478" s="6">
        <f>INDEX('P-07 HACCP score'!$C$3:$E$7,MATCH(U478,'P-07 HACCP score'!$B$3:$B$7,0),MATCH('D-14 Ernst'!Q$2,'P-07 HACCP score'!$C$2:$E$2,0))</f>
        <v>0</v>
      </c>
      <c r="BL478" s="6">
        <f>INDEX('P-07 HACCP score'!$C$3:$E$7,MATCH(V478,'P-07 HACCP score'!$B$3:$B$7,0),MATCH('D-14 Ernst'!R$2,'P-07 HACCP score'!$C$2:$E$2,0))</f>
        <v>0</v>
      </c>
      <c r="BM478" s="6">
        <f>INDEX('P-07 HACCP score'!$C$3:$E$7,MATCH(W478,'P-07 HACCP score'!$B$3:$B$7,0),MATCH('D-14 Ernst'!S$2,'P-07 HACCP score'!$C$2:$E$2,0))</f>
        <v>0</v>
      </c>
      <c r="BN478" s="6">
        <f>INDEX('P-07 HACCP score'!$C$3:$E$7,MATCH(X478,'P-07 HACCP score'!$B$3:$B$7,0),MATCH('D-14 Ernst'!T$2,'P-07 HACCP score'!$C$2:$E$2,0))</f>
        <v>0</v>
      </c>
      <c r="BO478" s="6">
        <f>INDEX('P-07 HACCP score'!$C$3:$E$7,MATCH(Y478,'P-07 HACCP score'!$B$3:$B$7,0),MATCH('D-14 Ernst'!U$2,'P-07 HACCP score'!$C$2:$E$2,0))</f>
        <v>0</v>
      </c>
      <c r="BP478" s="6">
        <f>INDEX('P-07 HACCP score'!$C$3:$E$7,MATCH(Z478,'P-07 HACCP score'!$B$3:$B$7,0),MATCH('D-14 Ernst'!V$2,'P-07 HACCP score'!$C$2:$E$2,0))</f>
        <v>0</v>
      </c>
      <c r="BQ478" s="6">
        <f>INDEX('P-07 HACCP score'!$C$3:$E$7,MATCH(AA478,'P-07 HACCP score'!$B$3:$B$7,0),MATCH('D-14 Ernst'!W$2,'P-07 HACCP score'!$C$2:$E$2,0))</f>
        <v>0</v>
      </c>
      <c r="BR478" s="6">
        <f>INDEX('P-07 HACCP score'!$C$3:$E$7,MATCH(AB478,'P-07 HACCP score'!$B$3:$B$7,0),MATCH('D-14 Ernst'!X$2,'P-07 HACCP score'!$C$2:$E$2,0))</f>
        <v>0</v>
      </c>
      <c r="BS478" s="6">
        <f>INDEX('P-07 HACCP score'!$C$3:$E$7,MATCH(AC478,'P-07 HACCP score'!$B$3:$B$7,0),MATCH('D-14 Ernst'!Y$2,'P-07 HACCP score'!$C$2:$E$2,0))</f>
        <v>0</v>
      </c>
      <c r="BT478" s="6">
        <f>INDEX('P-07 HACCP score'!$C$3:$E$7,MATCH(AD478,'P-07 HACCP score'!$B$3:$B$7,0),MATCH('D-14 Ernst'!Z$2,'P-07 HACCP score'!$C$2:$E$2,0))</f>
        <v>0</v>
      </c>
      <c r="BU478" s="6">
        <f>INDEX('P-07 HACCP score'!$C$3:$E$7,MATCH(AE478,'P-07 HACCP score'!$B$3:$B$7,0),MATCH('D-14 Ernst'!AA$2,'P-07 HACCP score'!$C$2:$E$2,0))</f>
        <v>0</v>
      </c>
      <c r="BV478" s="6">
        <f>INDEX('P-07 HACCP score'!$C$3:$E$7,MATCH(AF478,'P-07 HACCP score'!$B$3:$B$7,0),MATCH('D-14 Ernst'!AB$2,'P-07 HACCP score'!$C$2:$E$2,0))</f>
        <v>0</v>
      </c>
      <c r="BW478" s="6">
        <f>INDEX('P-07 HACCP score'!$C$3:$E$7,MATCH(AG478,'P-07 HACCP score'!$B$3:$B$7,0),MATCH('D-14 Ernst'!AC$2,'P-07 HACCP score'!$C$2:$E$2,0))</f>
        <v>0</v>
      </c>
      <c r="BX478" s="6">
        <f>INDEX('P-07 HACCP score'!$C$3:$E$7,MATCH(AH478,'P-07 HACCP score'!$B$3:$B$7,0),MATCH('D-14 Ernst'!AD$2,'P-07 HACCP score'!$C$2:$E$2,0))</f>
        <v>0</v>
      </c>
    </row>
    <row r="479" spans="1:76" s="6" customFormat="1" x14ac:dyDescent="0.45">
      <c r="A479" s="47">
        <v>31110</v>
      </c>
      <c r="B479" s="6" t="s">
        <v>444</v>
      </c>
      <c r="C479" s="6" t="s">
        <v>445</v>
      </c>
      <c r="D479" s="21" t="s">
        <v>60</v>
      </c>
      <c r="E479" s="22"/>
      <c r="F479" s="22"/>
      <c r="G479" s="22"/>
      <c r="H479" s="25"/>
      <c r="I479" s="25"/>
      <c r="J479" s="25"/>
      <c r="K479" s="25"/>
      <c r="L479" s="25"/>
      <c r="M479" s="22"/>
      <c r="N479" s="22"/>
      <c r="O479" s="26"/>
      <c r="P479" s="26"/>
      <c r="Q479" s="22"/>
      <c r="R479" s="22"/>
      <c r="S479" s="22"/>
      <c r="T479" s="22"/>
      <c r="U479" s="22"/>
      <c r="V479" s="22"/>
      <c r="W479" s="22"/>
      <c r="X479" s="22"/>
      <c r="Y479" s="22"/>
      <c r="Z479" s="22"/>
      <c r="AA479" s="22"/>
      <c r="AB479" s="22"/>
      <c r="AC479" s="22"/>
      <c r="AD479" s="22"/>
      <c r="AE479" s="22"/>
      <c r="AF479" s="22"/>
      <c r="AG479" s="22"/>
      <c r="AH479" s="22"/>
      <c r="AI479" s="4">
        <f>COUNTIF(AU479:AW479,5)+COUNTIF(BC479:BD479,5)+COUNTIF(BG479:BX479,5)+COUNTIF(AU479:AW479,9)+COUNTIF(BC479:BD479,9)+COUNTIF(BG479:BX479,9)</f>
        <v>0</v>
      </c>
      <c r="AJ479" s="4">
        <f>COUNTIF(AU479:AW479,15)+COUNTIF(BC479:BD479,15)+COUNTIF(BG479:BX479,15)+COUNTIF(AU479:AW479,25)+COUNTIF(BC479:BD479,25)+COUNTIF(BG479:BX479,25)</f>
        <v>0</v>
      </c>
      <c r="AK479" s="4" t="str">
        <f>IF(AJ479&gt;=1,"HOOG",IF(AI479&gt;=2,"MIDDEN","LAAG"))</f>
        <v>LAAG</v>
      </c>
      <c r="AL479" s="4" t="str">
        <f>IF(AND(AJ479=1,OR(G479="H",X479="H"),TEXT(D479,0)&lt;&gt;"4"),"J","N" )</f>
        <v>N</v>
      </c>
      <c r="AM479" s="4" t="s">
        <v>34</v>
      </c>
      <c r="AN479" s="80" t="str">
        <f>IF(OR(AM479="J",AL479="J"),"MIDDEN",AK479)</f>
        <v>LAAG</v>
      </c>
      <c r="AO479" s="4" t="s">
        <v>119</v>
      </c>
      <c r="AP479" s="4" t="s">
        <v>119</v>
      </c>
      <c r="AQ479" s="4" t="s">
        <v>119</v>
      </c>
      <c r="AR479" s="4" t="str">
        <f>IF(AND(AO479="H",AP479="K"),"J",IF(OR(AND(AO479="L",AP479="K",AQ479="J"),AND(AO479="H",AP479="G",AQ479="J")),"J","N"))</f>
        <v>N</v>
      </c>
      <c r="AS479" s="4" t="s">
        <v>34</v>
      </c>
      <c r="AT479" s="4" t="str">
        <f>IF(AR479="N",AN479,IF(AN479="LAAG","MIDDEN","HOOG"))</f>
        <v>LAAG</v>
      </c>
      <c r="AU479" s="6">
        <f>INDEX('P-07 HACCP score'!$C$3:$E$7,MATCH(E479,'P-07 HACCP score'!$B$3:$B$7,0),MATCH('D-14 Ernst'!A$2,'P-07 HACCP score'!$C$2:$E$2,0))</f>
        <v>0</v>
      </c>
      <c r="AV479" s="6">
        <f>INDEX('P-07 HACCP score'!$C$3:$E$7,MATCH(F479,'P-07 HACCP score'!$B$3:$B$7,0),MATCH('D-14 Ernst'!B$2,'P-07 HACCP score'!$C$2:$E$2,0))</f>
        <v>0</v>
      </c>
      <c r="AW479" s="6">
        <f>INDEX('P-07 HACCP score'!$C$3:$E$7,MATCH(G479,'P-07 HACCP score'!$B$3:$B$7,0),MATCH('D-14 Ernst'!C$2,'P-07 HACCP score'!$C$2:$E$2,0))</f>
        <v>0</v>
      </c>
      <c r="AX479" s="6">
        <f>INDEX('P-07 HACCP score'!$C$3:$E$7,MATCH(H479,'P-07 HACCP score'!$B$3:$B$7,0),MATCH('D-14 Ernst'!D$2,'P-07 HACCP score'!$C$2:$E$2,0))</f>
        <v>0</v>
      </c>
      <c r="AY479" s="6">
        <f>INDEX('P-07 HACCP score'!$C$3:$E$7,MATCH(I479,'P-07 HACCP score'!$B$3:$B$7,0),MATCH('D-14 Ernst'!E$2,'P-07 HACCP score'!$C$2:$E$2,0))</f>
        <v>0</v>
      </c>
      <c r="AZ479" s="6">
        <f>INDEX('P-07 HACCP score'!$C$3:$E$7,MATCH(J479,'P-07 HACCP score'!$B$3:$B$7,0),MATCH('D-14 Ernst'!F$2,'P-07 HACCP score'!$C$2:$E$2,0))</f>
        <v>0</v>
      </c>
      <c r="BA479" s="6">
        <f>INDEX('P-07 HACCP score'!$C$3:$E$7,MATCH(K479,'P-07 HACCP score'!$B$3:$B$7,0),MATCH('D-14 Ernst'!G$2,'P-07 HACCP score'!$C$2:$E$2,0))</f>
        <v>0</v>
      </c>
      <c r="BB479" s="6">
        <f>INDEX('P-07 HACCP score'!$C$3:$E$7,MATCH(L479,'P-07 HACCP score'!$B$3:$B$7,0),MATCH('D-14 Ernst'!H$2,'P-07 HACCP score'!$C$2:$E$2,0))</f>
        <v>0</v>
      </c>
      <c r="BC479" s="6">
        <f>INDEX('P-07 HACCP score'!$C$3:$E$7,MATCH(M479,'P-07 HACCP score'!$B$3:$B$7,0),MATCH('D-14 Ernst'!I$2,'P-07 HACCP score'!$C$2:$E$2,0))</f>
        <v>0</v>
      </c>
      <c r="BD479" s="6">
        <f>INDEX('P-07 HACCP score'!$C$3:$E$7,MATCH(N479,'P-07 HACCP score'!$B$3:$B$7,0),MATCH('D-14 Ernst'!J$2,'P-07 HACCP score'!$C$2:$E$2,0))</f>
        <v>0</v>
      </c>
      <c r="BE479" s="6">
        <f>INDEX('P-07 HACCP score'!$C$3:$E$7,MATCH(O479,'P-07 HACCP score'!$B$3:$B$7,0),MATCH('D-14 Ernst'!K$2,'P-07 HACCP score'!$C$2:$E$2,0))</f>
        <v>0</v>
      </c>
      <c r="BF479" s="6">
        <f>INDEX('P-07 HACCP score'!$C$3:$E$7,MATCH(P479,'P-07 HACCP score'!$B$3:$B$7,0),MATCH('D-14 Ernst'!L$2,'P-07 HACCP score'!$C$2:$E$2,0))</f>
        <v>0</v>
      </c>
      <c r="BG479" s="6">
        <f>INDEX('P-07 HACCP score'!$C$3:$E$7,MATCH(Q479,'P-07 HACCP score'!$B$3:$B$7,0),MATCH('D-14 Ernst'!M$2,'P-07 HACCP score'!$C$2:$E$2,0))</f>
        <v>0</v>
      </c>
      <c r="BH479" s="6">
        <f>INDEX('P-07 HACCP score'!$C$3:$E$7,MATCH(R479,'P-07 HACCP score'!$B$3:$B$7,0),MATCH('D-14 Ernst'!N$2,'P-07 HACCP score'!$C$2:$E$2,0))</f>
        <v>0</v>
      </c>
      <c r="BI479" s="6">
        <f>INDEX('P-07 HACCP score'!$C$3:$E$7,MATCH(S479,'P-07 HACCP score'!$B$3:$B$7,0),MATCH('D-14 Ernst'!O$2,'P-07 HACCP score'!$C$2:$E$2,0))</f>
        <v>0</v>
      </c>
      <c r="BJ479" s="6">
        <f>INDEX('P-07 HACCP score'!$C$3:$E$7,MATCH(T479,'P-07 HACCP score'!$B$3:$B$7,0),MATCH('D-14 Ernst'!P$2,'P-07 HACCP score'!$C$2:$E$2,0))</f>
        <v>0</v>
      </c>
      <c r="BK479" s="6">
        <f>INDEX('P-07 HACCP score'!$C$3:$E$7,MATCH(U479,'P-07 HACCP score'!$B$3:$B$7,0),MATCH('D-14 Ernst'!Q$2,'P-07 HACCP score'!$C$2:$E$2,0))</f>
        <v>0</v>
      </c>
      <c r="BL479" s="6">
        <f>INDEX('P-07 HACCP score'!$C$3:$E$7,MATCH(V479,'P-07 HACCP score'!$B$3:$B$7,0),MATCH('D-14 Ernst'!R$2,'P-07 HACCP score'!$C$2:$E$2,0))</f>
        <v>0</v>
      </c>
      <c r="BM479" s="6">
        <f>INDEX('P-07 HACCP score'!$C$3:$E$7,MATCH(W479,'P-07 HACCP score'!$B$3:$B$7,0),MATCH('D-14 Ernst'!S$2,'P-07 HACCP score'!$C$2:$E$2,0))</f>
        <v>0</v>
      </c>
      <c r="BN479" s="6">
        <f>INDEX('P-07 HACCP score'!$C$3:$E$7,MATCH(X479,'P-07 HACCP score'!$B$3:$B$7,0),MATCH('D-14 Ernst'!T$2,'P-07 HACCP score'!$C$2:$E$2,0))</f>
        <v>0</v>
      </c>
      <c r="BO479" s="6">
        <f>INDEX('P-07 HACCP score'!$C$3:$E$7,MATCH(Y479,'P-07 HACCP score'!$B$3:$B$7,0),MATCH('D-14 Ernst'!U$2,'P-07 HACCP score'!$C$2:$E$2,0))</f>
        <v>0</v>
      </c>
      <c r="BP479" s="6">
        <f>INDEX('P-07 HACCP score'!$C$3:$E$7,MATCH(Z479,'P-07 HACCP score'!$B$3:$B$7,0),MATCH('D-14 Ernst'!V$2,'P-07 HACCP score'!$C$2:$E$2,0))</f>
        <v>0</v>
      </c>
      <c r="BQ479" s="6">
        <f>INDEX('P-07 HACCP score'!$C$3:$E$7,MATCH(AA479,'P-07 HACCP score'!$B$3:$B$7,0),MATCH('D-14 Ernst'!W$2,'P-07 HACCP score'!$C$2:$E$2,0))</f>
        <v>0</v>
      </c>
      <c r="BR479" s="6">
        <f>INDEX('P-07 HACCP score'!$C$3:$E$7,MATCH(AB479,'P-07 HACCP score'!$B$3:$B$7,0),MATCH('D-14 Ernst'!X$2,'P-07 HACCP score'!$C$2:$E$2,0))</f>
        <v>0</v>
      </c>
      <c r="BS479" s="6">
        <f>INDEX('P-07 HACCP score'!$C$3:$E$7,MATCH(AC479,'P-07 HACCP score'!$B$3:$B$7,0),MATCH('D-14 Ernst'!Y$2,'P-07 HACCP score'!$C$2:$E$2,0))</f>
        <v>0</v>
      </c>
      <c r="BT479" s="6">
        <f>INDEX('P-07 HACCP score'!$C$3:$E$7,MATCH(AD479,'P-07 HACCP score'!$B$3:$B$7,0),MATCH('D-14 Ernst'!Z$2,'P-07 HACCP score'!$C$2:$E$2,0))</f>
        <v>0</v>
      </c>
      <c r="BU479" s="6">
        <f>INDEX('P-07 HACCP score'!$C$3:$E$7,MATCH(AE479,'P-07 HACCP score'!$B$3:$B$7,0),MATCH('D-14 Ernst'!AA$2,'P-07 HACCP score'!$C$2:$E$2,0))</f>
        <v>0</v>
      </c>
      <c r="BV479" s="6">
        <f>INDEX('P-07 HACCP score'!$C$3:$E$7,MATCH(AF479,'P-07 HACCP score'!$B$3:$B$7,0),MATCH('D-14 Ernst'!AB$2,'P-07 HACCP score'!$C$2:$E$2,0))</f>
        <v>0</v>
      </c>
      <c r="BW479" s="6">
        <f>INDEX('P-07 HACCP score'!$C$3:$E$7,MATCH(AG479,'P-07 HACCP score'!$B$3:$B$7,0),MATCH('D-14 Ernst'!AC$2,'P-07 HACCP score'!$C$2:$E$2,0))</f>
        <v>0</v>
      </c>
      <c r="BX479" s="6">
        <f>INDEX('P-07 HACCP score'!$C$3:$E$7,MATCH(AH479,'P-07 HACCP score'!$B$3:$B$7,0),MATCH('D-14 Ernst'!AD$2,'P-07 HACCP score'!$C$2:$E$2,0))</f>
        <v>0</v>
      </c>
    </row>
    <row r="480" spans="1:76" s="6" customFormat="1" x14ac:dyDescent="0.45">
      <c r="A480" s="87">
        <v>51010</v>
      </c>
      <c r="B480" s="40" t="s">
        <v>663</v>
      </c>
      <c r="C480" s="40" t="s">
        <v>629</v>
      </c>
      <c r="D480" s="21" t="s">
        <v>31</v>
      </c>
      <c r="E480" s="22" t="s">
        <v>726</v>
      </c>
      <c r="F480" s="22"/>
      <c r="G480" s="22"/>
      <c r="H480" s="25"/>
      <c r="I480" s="25"/>
      <c r="J480" s="25"/>
      <c r="K480" s="25"/>
      <c r="L480" s="25"/>
      <c r="M480" s="22"/>
      <c r="N480" s="22" t="s">
        <v>32</v>
      </c>
      <c r="O480" s="26" t="s">
        <v>32</v>
      </c>
      <c r="P480" s="26"/>
      <c r="Q480" s="22"/>
      <c r="R480" s="22"/>
      <c r="S480" s="22"/>
      <c r="T480" s="22"/>
      <c r="U480" s="22"/>
      <c r="V480" s="22"/>
      <c r="W480" s="22"/>
      <c r="X480" s="22"/>
      <c r="Y480" s="22"/>
      <c r="Z480" s="22"/>
      <c r="AA480" s="22"/>
      <c r="AB480" s="22"/>
      <c r="AC480" s="22"/>
      <c r="AD480" s="22"/>
      <c r="AE480" s="22"/>
      <c r="AF480" s="22"/>
      <c r="AG480" s="22"/>
      <c r="AH480" s="22"/>
      <c r="AI480" s="4">
        <f>COUNTIF(AU480:AW480,5)+COUNTIF(BC480:BD480,5)+COUNTIF(BG480:BX480,5)+COUNTIF(AU480:AW480,9)+COUNTIF(BC480:BD480,9)+COUNTIF(BG480:BX480,9)</f>
        <v>0</v>
      </c>
      <c r="AJ480" s="4">
        <f>COUNTIF(AU480:AW480,15)+COUNTIF(BC480:BD480,15)+COUNTIF(BG480:BX480,15)+COUNTIF(AU480:AW480,25)+COUNTIF(BC480:BD480,25)+COUNTIF(BG480:BX480,25)</f>
        <v>0</v>
      </c>
      <c r="AK480" s="4" t="str">
        <f>IF(AJ480&gt;=1,"HOOG",IF(AI480&gt;=2,"MIDDEN","LAAG"))</f>
        <v>LAAG</v>
      </c>
      <c r="AL480" s="4" t="str">
        <f>IF(AND(AJ480=1,OR(G480="H",X480="H"),TEXT(D480,0)&lt;&gt;"4"),"J","N" )</f>
        <v>N</v>
      </c>
      <c r="AM480" s="4" t="s">
        <v>34</v>
      </c>
      <c r="AN480" s="80" t="str">
        <f>IF(OR(AM480="J",AL480="J"),"MIDDEN",AK480)</f>
        <v>LAAG</v>
      </c>
      <c r="AO480" s="4" t="s">
        <v>32</v>
      </c>
      <c r="AP480" s="4" t="s">
        <v>33</v>
      </c>
      <c r="AQ480" s="4" t="s">
        <v>34</v>
      </c>
      <c r="AR480" s="4" t="str">
        <f>IF(AND(AO480="H",AP480="K"),"J",IF(OR(AND(AO480="L",AP480="K",AQ480="J"),AND(AO480="H",AP480="G",AQ480="J")),"J","N"))</f>
        <v>N</v>
      </c>
      <c r="AS480" s="4" t="s">
        <v>34</v>
      </c>
      <c r="AT480" s="4" t="str">
        <f>IF(AR480="N",AN480,IF(AN480="LAAG","MIDDEN","HOOG"))</f>
        <v>LAAG</v>
      </c>
      <c r="AU480" s="6">
        <f>INDEX('P-07 HACCP score'!$C$3:$E$7,MATCH(E480,'P-07 HACCP score'!$B$3:$B$7,0),MATCH('D-14 Ernst'!A$2,'P-07 HACCP score'!$C$2:$E$2,0))</f>
        <v>1.5</v>
      </c>
      <c r="AV480" s="6">
        <f>INDEX('P-07 HACCP score'!$C$3:$E$7,MATCH(F480,'P-07 HACCP score'!$B$3:$B$7,0),MATCH('D-14 Ernst'!B$2,'P-07 HACCP score'!$C$2:$E$2,0))</f>
        <v>0</v>
      </c>
      <c r="AW480" s="6">
        <f>INDEX('P-07 HACCP score'!$C$3:$E$7,MATCH(G480,'P-07 HACCP score'!$B$3:$B$7,0),MATCH('D-14 Ernst'!C$2,'P-07 HACCP score'!$C$2:$E$2,0))</f>
        <v>0</v>
      </c>
      <c r="AX480" s="6">
        <f>INDEX('P-07 HACCP score'!$C$3:$E$7,MATCH(H480,'P-07 HACCP score'!$B$3:$B$7,0),MATCH('D-14 Ernst'!D$2,'P-07 HACCP score'!$C$2:$E$2,0))</f>
        <v>0</v>
      </c>
      <c r="AY480" s="6">
        <f>INDEX('P-07 HACCP score'!$C$3:$E$7,MATCH(I480,'P-07 HACCP score'!$B$3:$B$7,0),MATCH('D-14 Ernst'!E$2,'P-07 HACCP score'!$C$2:$E$2,0))</f>
        <v>0</v>
      </c>
      <c r="AZ480" s="6">
        <f>INDEX('P-07 HACCP score'!$C$3:$E$7,MATCH(J480,'P-07 HACCP score'!$B$3:$B$7,0),MATCH('D-14 Ernst'!F$2,'P-07 HACCP score'!$C$2:$E$2,0))</f>
        <v>0</v>
      </c>
      <c r="BA480" s="6">
        <f>INDEX('P-07 HACCP score'!$C$3:$E$7,MATCH(K480,'P-07 HACCP score'!$B$3:$B$7,0),MATCH('D-14 Ernst'!G$2,'P-07 HACCP score'!$C$2:$E$2,0))</f>
        <v>0</v>
      </c>
      <c r="BB480" s="6">
        <f>INDEX('P-07 HACCP score'!$C$3:$E$7,MATCH(L480,'P-07 HACCP score'!$B$3:$B$7,0),MATCH('D-14 Ernst'!H$2,'P-07 HACCP score'!$C$2:$E$2,0))</f>
        <v>0</v>
      </c>
      <c r="BC480" s="6">
        <f>INDEX('P-07 HACCP score'!$C$3:$E$7,MATCH(M480,'P-07 HACCP score'!$B$3:$B$7,0),MATCH('D-14 Ernst'!I$2,'P-07 HACCP score'!$C$2:$E$2,0))</f>
        <v>0</v>
      </c>
      <c r="BD480" s="6">
        <f>INDEX('P-07 HACCP score'!$C$3:$E$7,MATCH(N480,'P-07 HACCP score'!$B$3:$B$7,0),MATCH('D-14 Ernst'!J$2,'P-07 HACCP score'!$C$2:$E$2,0))</f>
        <v>3</v>
      </c>
      <c r="BE480" s="6">
        <f>INDEX('P-07 HACCP score'!$C$3:$E$7,MATCH(O480,'P-07 HACCP score'!$B$3:$B$7,0),MATCH('D-14 Ernst'!K$2,'P-07 HACCP score'!$C$2:$E$2,0))</f>
        <v>3</v>
      </c>
      <c r="BF480" s="6">
        <f>INDEX('P-07 HACCP score'!$C$3:$E$7,MATCH(P480,'P-07 HACCP score'!$B$3:$B$7,0),MATCH('D-14 Ernst'!L$2,'P-07 HACCP score'!$C$2:$E$2,0))</f>
        <v>0</v>
      </c>
      <c r="BG480" s="6">
        <f>INDEX('P-07 HACCP score'!$C$3:$E$7,MATCH(Q480,'P-07 HACCP score'!$B$3:$B$7,0),MATCH('D-14 Ernst'!M$2,'P-07 HACCP score'!$C$2:$E$2,0))</f>
        <v>0</v>
      </c>
      <c r="BH480" s="6">
        <f>INDEX('P-07 HACCP score'!$C$3:$E$7,MATCH(R480,'P-07 HACCP score'!$B$3:$B$7,0),MATCH('D-14 Ernst'!N$2,'P-07 HACCP score'!$C$2:$E$2,0))</f>
        <v>0</v>
      </c>
      <c r="BI480" s="6">
        <f>INDEX('P-07 HACCP score'!$C$3:$E$7,MATCH(S480,'P-07 HACCP score'!$B$3:$B$7,0),MATCH('D-14 Ernst'!O$2,'P-07 HACCP score'!$C$2:$E$2,0))</f>
        <v>0</v>
      </c>
      <c r="BJ480" s="6">
        <f>INDEX('P-07 HACCP score'!$C$3:$E$7,MATCH(T480,'P-07 HACCP score'!$B$3:$B$7,0),MATCH('D-14 Ernst'!P$2,'P-07 HACCP score'!$C$2:$E$2,0))</f>
        <v>0</v>
      </c>
      <c r="BK480" s="6">
        <f>INDEX('P-07 HACCP score'!$C$3:$E$7,MATCH(U480,'P-07 HACCP score'!$B$3:$B$7,0),MATCH('D-14 Ernst'!Q$2,'P-07 HACCP score'!$C$2:$E$2,0))</f>
        <v>0</v>
      </c>
      <c r="BL480" s="6">
        <f>INDEX('P-07 HACCP score'!$C$3:$E$7,MATCH(V480,'P-07 HACCP score'!$B$3:$B$7,0),MATCH('D-14 Ernst'!R$2,'P-07 HACCP score'!$C$2:$E$2,0))</f>
        <v>0</v>
      </c>
      <c r="BM480" s="6">
        <f>INDEX('P-07 HACCP score'!$C$3:$E$7,MATCH(W480,'P-07 HACCP score'!$B$3:$B$7,0),MATCH('D-14 Ernst'!S$2,'P-07 HACCP score'!$C$2:$E$2,0))</f>
        <v>0</v>
      </c>
      <c r="BN480" s="6">
        <f>INDEX('P-07 HACCP score'!$C$3:$E$7,MATCH(X480,'P-07 HACCP score'!$B$3:$B$7,0),MATCH('D-14 Ernst'!T$2,'P-07 HACCP score'!$C$2:$E$2,0))</f>
        <v>0</v>
      </c>
      <c r="BO480" s="6">
        <f>INDEX('P-07 HACCP score'!$C$3:$E$7,MATCH(Y480,'P-07 HACCP score'!$B$3:$B$7,0),MATCH('D-14 Ernst'!U$2,'P-07 HACCP score'!$C$2:$E$2,0))</f>
        <v>0</v>
      </c>
      <c r="BP480" s="6">
        <f>INDEX('P-07 HACCP score'!$C$3:$E$7,MATCH(Z480,'P-07 HACCP score'!$B$3:$B$7,0),MATCH('D-14 Ernst'!V$2,'P-07 HACCP score'!$C$2:$E$2,0))</f>
        <v>0</v>
      </c>
      <c r="BQ480" s="6">
        <f>INDEX('P-07 HACCP score'!$C$3:$E$7,MATCH(AA480,'P-07 HACCP score'!$B$3:$B$7,0),MATCH('D-14 Ernst'!W$2,'P-07 HACCP score'!$C$2:$E$2,0))</f>
        <v>0</v>
      </c>
      <c r="BR480" s="6">
        <f>INDEX('P-07 HACCP score'!$C$3:$E$7,MATCH(AB480,'P-07 HACCP score'!$B$3:$B$7,0),MATCH('D-14 Ernst'!X$2,'P-07 HACCP score'!$C$2:$E$2,0))</f>
        <v>0</v>
      </c>
      <c r="BS480" s="6">
        <f>INDEX('P-07 HACCP score'!$C$3:$E$7,MATCH(AC480,'P-07 HACCP score'!$B$3:$B$7,0),MATCH('D-14 Ernst'!Y$2,'P-07 HACCP score'!$C$2:$E$2,0))</f>
        <v>0</v>
      </c>
      <c r="BT480" s="6">
        <f>INDEX('P-07 HACCP score'!$C$3:$E$7,MATCH(AD480,'P-07 HACCP score'!$B$3:$B$7,0),MATCH('D-14 Ernst'!Z$2,'P-07 HACCP score'!$C$2:$E$2,0))</f>
        <v>0</v>
      </c>
      <c r="BU480" s="6">
        <f>INDEX('P-07 HACCP score'!$C$3:$E$7,MATCH(AE480,'P-07 HACCP score'!$B$3:$B$7,0),MATCH('D-14 Ernst'!AA$2,'P-07 HACCP score'!$C$2:$E$2,0))</f>
        <v>0</v>
      </c>
      <c r="BV480" s="6">
        <f>INDEX('P-07 HACCP score'!$C$3:$E$7,MATCH(AF480,'P-07 HACCP score'!$B$3:$B$7,0),MATCH('D-14 Ernst'!AB$2,'P-07 HACCP score'!$C$2:$E$2,0))</f>
        <v>0</v>
      </c>
      <c r="BW480" s="6">
        <f>INDEX('P-07 HACCP score'!$C$3:$E$7,MATCH(AG480,'P-07 HACCP score'!$B$3:$B$7,0),MATCH('D-14 Ernst'!AC$2,'P-07 HACCP score'!$C$2:$E$2,0))</f>
        <v>0</v>
      </c>
      <c r="BX480" s="6">
        <f>INDEX('P-07 HACCP score'!$C$3:$E$7,MATCH(AH480,'P-07 HACCP score'!$B$3:$B$7,0),MATCH('D-14 Ernst'!AD$2,'P-07 HACCP score'!$C$2:$E$2,0))</f>
        <v>0</v>
      </c>
    </row>
    <row r="481" spans="1:76" s="6" customFormat="1" x14ac:dyDescent="0.45">
      <c r="A481" s="47">
        <v>53810</v>
      </c>
      <c r="B481" s="6" t="s">
        <v>446</v>
      </c>
      <c r="C481" s="6" t="s">
        <v>641</v>
      </c>
      <c r="D481" s="21" t="s">
        <v>31</v>
      </c>
      <c r="E481" s="22" t="s">
        <v>726</v>
      </c>
      <c r="F481" s="22"/>
      <c r="G481" s="22" t="s">
        <v>32</v>
      </c>
      <c r="H481" s="25" t="s">
        <v>32</v>
      </c>
      <c r="I481" s="25" t="s">
        <v>32</v>
      </c>
      <c r="J481" s="25"/>
      <c r="K481" s="25" t="s">
        <v>726</v>
      </c>
      <c r="L481" s="25"/>
      <c r="M481" s="22"/>
      <c r="N481" s="22"/>
      <c r="O481" s="26"/>
      <c r="P481" s="26"/>
      <c r="Q481" s="22"/>
      <c r="R481" s="22"/>
      <c r="S481" s="22"/>
      <c r="T481" s="22"/>
      <c r="U481" s="22"/>
      <c r="V481" s="22"/>
      <c r="W481" s="22"/>
      <c r="X481" s="22"/>
      <c r="Y481" s="22"/>
      <c r="Z481" s="22"/>
      <c r="AA481" s="22"/>
      <c r="AB481" s="22"/>
      <c r="AC481" s="22"/>
      <c r="AD481" s="22"/>
      <c r="AE481" s="22"/>
      <c r="AF481" s="22"/>
      <c r="AG481" s="22"/>
      <c r="AH481" s="22"/>
      <c r="AI481" s="4">
        <f>COUNTIF(AU481:AW481,5)+COUNTIF(BC481:BD481,5)+COUNTIF(BG481:BX481,5)+COUNTIF(AU481:AW481,9)+COUNTIF(BC481:BD481,9)+COUNTIF(BG481:BX481,9)</f>
        <v>0</v>
      </c>
      <c r="AJ481" s="4">
        <f>COUNTIF(AU481:AW481,15)+COUNTIF(BC481:BD481,15)+COUNTIF(BG481:BX481,15)+COUNTIF(AU481:AW481,25)+COUNTIF(BC481:BD481,25)+COUNTIF(BG481:BX481,25)</f>
        <v>0</v>
      </c>
      <c r="AK481" s="4" t="str">
        <f>IF(AJ481&gt;=1,"HOOG",IF(AI481&gt;=2,"MIDDEN","LAAG"))</f>
        <v>LAAG</v>
      </c>
      <c r="AL481" s="4" t="str">
        <f>IF(AND(AJ481=1,OR(G481="H",X481="H"),TEXT(D481,0)&lt;&gt;"4"),"J","N" )</f>
        <v>N</v>
      </c>
      <c r="AM481" s="4" t="s">
        <v>34</v>
      </c>
      <c r="AN481" s="80" t="str">
        <f>IF(OR(AM481="J",AL481="J"),"MIDDEN",AK481)</f>
        <v>LAAG</v>
      </c>
      <c r="AO481" s="4" t="s">
        <v>32</v>
      </c>
      <c r="AP481" s="4" t="s">
        <v>33</v>
      </c>
      <c r="AQ481" s="4" t="s">
        <v>34</v>
      </c>
      <c r="AR481" s="4" t="str">
        <f>IF(AND(AO481="H",AP481="K"),"J",IF(OR(AND(AO481="L",AP481="K",AQ481="J"),AND(AO481="H",AP481="G",AQ481="J")),"J","N"))</f>
        <v>N</v>
      </c>
      <c r="AS481" s="4" t="s">
        <v>34</v>
      </c>
      <c r="AT481" s="4" t="str">
        <f>IF(AR481="N",AN481,IF(AN481="LAAG","MIDDEN","HOOG"))</f>
        <v>LAAG</v>
      </c>
      <c r="AU481" s="6">
        <f>INDEX('P-07 HACCP score'!$C$3:$E$7,MATCH(E481,'P-07 HACCP score'!$B$3:$B$7,0),MATCH('D-14 Ernst'!A$2,'P-07 HACCP score'!$C$2:$E$2,0))</f>
        <v>1.5</v>
      </c>
      <c r="AV481" s="6">
        <f>INDEX('P-07 HACCP score'!$C$3:$E$7,MATCH(F481,'P-07 HACCP score'!$B$3:$B$7,0),MATCH('D-14 Ernst'!B$2,'P-07 HACCP score'!$C$2:$E$2,0))</f>
        <v>0</v>
      </c>
      <c r="AW481" s="6">
        <f>INDEX('P-07 HACCP score'!$C$3:$E$7,MATCH(G481,'P-07 HACCP score'!$B$3:$B$7,0),MATCH('D-14 Ernst'!C$2,'P-07 HACCP score'!$C$2:$E$2,0))</f>
        <v>3</v>
      </c>
      <c r="AX481" s="6">
        <f>INDEX('P-07 HACCP score'!$C$3:$E$7,MATCH(H481,'P-07 HACCP score'!$B$3:$B$7,0),MATCH('D-14 Ernst'!D$2,'P-07 HACCP score'!$C$2:$E$2,0))</f>
        <v>3</v>
      </c>
      <c r="AY481" s="6">
        <f>INDEX('P-07 HACCP score'!$C$3:$E$7,MATCH(I481,'P-07 HACCP score'!$B$3:$B$7,0),MATCH('D-14 Ernst'!E$2,'P-07 HACCP score'!$C$2:$E$2,0))</f>
        <v>3</v>
      </c>
      <c r="AZ481" s="6">
        <f>INDEX('P-07 HACCP score'!$C$3:$E$7,MATCH(J481,'P-07 HACCP score'!$B$3:$B$7,0),MATCH('D-14 Ernst'!F$2,'P-07 HACCP score'!$C$2:$E$2,0))</f>
        <v>0</v>
      </c>
      <c r="BA481" s="6">
        <f>INDEX('P-07 HACCP score'!$C$3:$E$7,MATCH(K481,'P-07 HACCP score'!$B$3:$B$7,0),MATCH('D-14 Ernst'!G$2,'P-07 HACCP score'!$C$2:$E$2,0))</f>
        <v>1.5</v>
      </c>
      <c r="BB481" s="6">
        <f>INDEX('P-07 HACCP score'!$C$3:$E$7,MATCH(L481,'P-07 HACCP score'!$B$3:$B$7,0),MATCH('D-14 Ernst'!H$2,'P-07 HACCP score'!$C$2:$E$2,0))</f>
        <v>0</v>
      </c>
      <c r="BC481" s="6">
        <f>INDEX('P-07 HACCP score'!$C$3:$E$7,MATCH(M481,'P-07 HACCP score'!$B$3:$B$7,0),MATCH('D-14 Ernst'!I$2,'P-07 HACCP score'!$C$2:$E$2,0))</f>
        <v>0</v>
      </c>
      <c r="BD481" s="6">
        <f>INDEX('P-07 HACCP score'!$C$3:$E$7,MATCH(N481,'P-07 HACCP score'!$B$3:$B$7,0),MATCH('D-14 Ernst'!J$2,'P-07 HACCP score'!$C$2:$E$2,0))</f>
        <v>0</v>
      </c>
      <c r="BE481" s="6">
        <f>INDEX('P-07 HACCP score'!$C$3:$E$7,MATCH(O481,'P-07 HACCP score'!$B$3:$B$7,0),MATCH('D-14 Ernst'!K$2,'P-07 HACCP score'!$C$2:$E$2,0))</f>
        <v>0</v>
      </c>
      <c r="BF481" s="6">
        <f>INDEX('P-07 HACCP score'!$C$3:$E$7,MATCH(P481,'P-07 HACCP score'!$B$3:$B$7,0),MATCH('D-14 Ernst'!L$2,'P-07 HACCP score'!$C$2:$E$2,0))</f>
        <v>0</v>
      </c>
      <c r="BG481" s="6">
        <f>INDEX('P-07 HACCP score'!$C$3:$E$7,MATCH(Q481,'P-07 HACCP score'!$B$3:$B$7,0),MATCH('D-14 Ernst'!M$2,'P-07 HACCP score'!$C$2:$E$2,0))</f>
        <v>0</v>
      </c>
      <c r="BH481" s="6">
        <f>INDEX('P-07 HACCP score'!$C$3:$E$7,MATCH(R481,'P-07 HACCP score'!$B$3:$B$7,0),MATCH('D-14 Ernst'!N$2,'P-07 HACCP score'!$C$2:$E$2,0))</f>
        <v>0</v>
      </c>
      <c r="BI481" s="6">
        <f>INDEX('P-07 HACCP score'!$C$3:$E$7,MATCH(S481,'P-07 HACCP score'!$B$3:$B$7,0),MATCH('D-14 Ernst'!O$2,'P-07 HACCP score'!$C$2:$E$2,0))</f>
        <v>0</v>
      </c>
      <c r="BJ481" s="6">
        <f>INDEX('P-07 HACCP score'!$C$3:$E$7,MATCH(T481,'P-07 HACCP score'!$B$3:$B$7,0),MATCH('D-14 Ernst'!P$2,'P-07 HACCP score'!$C$2:$E$2,0))</f>
        <v>0</v>
      </c>
      <c r="BK481" s="6">
        <f>INDEX('P-07 HACCP score'!$C$3:$E$7,MATCH(U481,'P-07 HACCP score'!$B$3:$B$7,0),MATCH('D-14 Ernst'!Q$2,'P-07 HACCP score'!$C$2:$E$2,0))</f>
        <v>0</v>
      </c>
      <c r="BL481" s="6">
        <f>INDEX('P-07 HACCP score'!$C$3:$E$7,MATCH(V481,'P-07 HACCP score'!$B$3:$B$7,0),MATCH('D-14 Ernst'!R$2,'P-07 HACCP score'!$C$2:$E$2,0))</f>
        <v>0</v>
      </c>
      <c r="BM481" s="6">
        <f>INDEX('P-07 HACCP score'!$C$3:$E$7,MATCH(W481,'P-07 HACCP score'!$B$3:$B$7,0),MATCH('D-14 Ernst'!S$2,'P-07 HACCP score'!$C$2:$E$2,0))</f>
        <v>0</v>
      </c>
      <c r="BN481" s="6">
        <f>INDEX('P-07 HACCP score'!$C$3:$E$7,MATCH(X481,'P-07 HACCP score'!$B$3:$B$7,0),MATCH('D-14 Ernst'!T$2,'P-07 HACCP score'!$C$2:$E$2,0))</f>
        <v>0</v>
      </c>
      <c r="BO481" s="6">
        <f>INDEX('P-07 HACCP score'!$C$3:$E$7,MATCH(Y481,'P-07 HACCP score'!$B$3:$B$7,0),MATCH('D-14 Ernst'!U$2,'P-07 HACCP score'!$C$2:$E$2,0))</f>
        <v>0</v>
      </c>
      <c r="BP481" s="6">
        <f>INDEX('P-07 HACCP score'!$C$3:$E$7,MATCH(Z481,'P-07 HACCP score'!$B$3:$B$7,0),MATCH('D-14 Ernst'!V$2,'P-07 HACCP score'!$C$2:$E$2,0))</f>
        <v>0</v>
      </c>
      <c r="BQ481" s="6">
        <f>INDEX('P-07 HACCP score'!$C$3:$E$7,MATCH(AA481,'P-07 HACCP score'!$B$3:$B$7,0),MATCH('D-14 Ernst'!W$2,'P-07 HACCP score'!$C$2:$E$2,0))</f>
        <v>0</v>
      </c>
      <c r="BR481" s="6">
        <f>INDEX('P-07 HACCP score'!$C$3:$E$7,MATCH(AB481,'P-07 HACCP score'!$B$3:$B$7,0),MATCH('D-14 Ernst'!X$2,'P-07 HACCP score'!$C$2:$E$2,0))</f>
        <v>0</v>
      </c>
      <c r="BS481" s="6">
        <f>INDEX('P-07 HACCP score'!$C$3:$E$7,MATCH(AC481,'P-07 HACCP score'!$B$3:$B$7,0),MATCH('D-14 Ernst'!Y$2,'P-07 HACCP score'!$C$2:$E$2,0))</f>
        <v>0</v>
      </c>
      <c r="BT481" s="6">
        <f>INDEX('P-07 HACCP score'!$C$3:$E$7,MATCH(AD481,'P-07 HACCP score'!$B$3:$B$7,0),MATCH('D-14 Ernst'!Z$2,'P-07 HACCP score'!$C$2:$E$2,0))</f>
        <v>0</v>
      </c>
      <c r="BU481" s="6">
        <f>INDEX('P-07 HACCP score'!$C$3:$E$7,MATCH(AE481,'P-07 HACCP score'!$B$3:$B$7,0),MATCH('D-14 Ernst'!AA$2,'P-07 HACCP score'!$C$2:$E$2,0))</f>
        <v>0</v>
      </c>
      <c r="BV481" s="6">
        <f>INDEX('P-07 HACCP score'!$C$3:$E$7,MATCH(AF481,'P-07 HACCP score'!$B$3:$B$7,0),MATCH('D-14 Ernst'!AB$2,'P-07 HACCP score'!$C$2:$E$2,0))</f>
        <v>0</v>
      </c>
      <c r="BW481" s="6">
        <f>INDEX('P-07 HACCP score'!$C$3:$E$7,MATCH(AG481,'P-07 HACCP score'!$B$3:$B$7,0),MATCH('D-14 Ernst'!AC$2,'P-07 HACCP score'!$C$2:$E$2,0))</f>
        <v>0</v>
      </c>
      <c r="BX481" s="6">
        <f>INDEX('P-07 HACCP score'!$C$3:$E$7,MATCH(AH481,'P-07 HACCP score'!$B$3:$B$7,0),MATCH('D-14 Ernst'!AD$2,'P-07 HACCP score'!$C$2:$E$2,0))</f>
        <v>0</v>
      </c>
    </row>
    <row r="482" spans="1:76" s="6" customFormat="1" x14ac:dyDescent="0.45">
      <c r="A482" s="47">
        <v>53800</v>
      </c>
      <c r="B482" s="6" t="s">
        <v>448</v>
      </c>
      <c r="C482" s="6" t="s">
        <v>641</v>
      </c>
      <c r="D482" s="21" t="s">
        <v>31</v>
      </c>
      <c r="E482" s="22"/>
      <c r="F482" s="22"/>
      <c r="G482" s="22" t="s">
        <v>32</v>
      </c>
      <c r="H482" s="25" t="s">
        <v>32</v>
      </c>
      <c r="I482" s="25" t="s">
        <v>32</v>
      </c>
      <c r="J482" s="25"/>
      <c r="K482" s="25" t="s">
        <v>726</v>
      </c>
      <c r="L482" s="25"/>
      <c r="M482" s="22"/>
      <c r="N482" s="22"/>
      <c r="O482" s="26"/>
      <c r="P482" s="26"/>
      <c r="Q482" s="22"/>
      <c r="R482" s="22"/>
      <c r="S482" s="22"/>
      <c r="T482" s="22"/>
      <c r="U482" s="22"/>
      <c r="V482" s="22"/>
      <c r="W482" s="22"/>
      <c r="X482" s="22"/>
      <c r="Y482" s="22"/>
      <c r="Z482" s="22"/>
      <c r="AA482" s="22"/>
      <c r="AB482" s="22"/>
      <c r="AC482" s="22"/>
      <c r="AD482" s="22"/>
      <c r="AE482" s="22"/>
      <c r="AF482" s="22"/>
      <c r="AG482" s="22" t="s">
        <v>32</v>
      </c>
      <c r="AH482" s="22"/>
      <c r="AI482" s="4">
        <f>COUNTIF(AU482:AW482,5)+COUNTIF(BC482:BD482,5)+COUNTIF(BG482:BX482,5)+COUNTIF(AU482:AW482,9)+COUNTIF(BC482:BD482,9)+COUNTIF(BG482:BX482,9)</f>
        <v>0</v>
      </c>
      <c r="AJ482" s="4">
        <f>COUNTIF(AU482:AW482,15)+COUNTIF(BC482:BD482,15)+COUNTIF(BG482:BX482,15)+COUNTIF(AU482:AW482,25)+COUNTIF(BC482:BD482,25)+COUNTIF(BG482:BX482,25)</f>
        <v>0</v>
      </c>
      <c r="AK482" s="4" t="str">
        <f>IF(AJ482&gt;=1,"HOOG",IF(AI482&gt;=2,"MIDDEN","LAAG"))</f>
        <v>LAAG</v>
      </c>
      <c r="AL482" s="4" t="str">
        <f>IF(AND(AJ482=1,OR(G482="H",X482="H"),TEXT(D482,0)&lt;&gt;"4"),"J","N" )</f>
        <v>N</v>
      </c>
      <c r="AM482" s="4" t="s">
        <v>34</v>
      </c>
      <c r="AN482" s="80" t="str">
        <f>IF(OR(AM482="J",AL482="J"),"MIDDEN",AK482)</f>
        <v>LAAG</v>
      </c>
      <c r="AO482" s="4" t="s">
        <v>35</v>
      </c>
      <c r="AP482" s="4" t="s">
        <v>33</v>
      </c>
      <c r="AQ482" s="4" t="s">
        <v>34</v>
      </c>
      <c r="AR482" s="4" t="str">
        <f>IF(AND(AO482="H",AP482="K"),"J",IF(OR(AND(AO482="L",AP482="K",AQ482="J"),AND(AO482="H",AP482="G",AQ482="J")),"J","N"))</f>
        <v>J</v>
      </c>
      <c r="AS482" s="4" t="s">
        <v>112</v>
      </c>
      <c r="AT482" s="4" t="str">
        <f>IF(AR482="N",AN482,IF(AN482="LAAG","MIDDEN","HOOG"))</f>
        <v>MIDDEN</v>
      </c>
      <c r="AU482" s="6">
        <f>INDEX('P-07 HACCP score'!$C$3:$E$7,MATCH(E482,'P-07 HACCP score'!$B$3:$B$7,0),MATCH('D-14 Ernst'!A$2,'P-07 HACCP score'!$C$2:$E$2,0))</f>
        <v>0</v>
      </c>
      <c r="AV482" s="6">
        <f>INDEX('P-07 HACCP score'!$C$3:$E$7,MATCH(F482,'P-07 HACCP score'!$B$3:$B$7,0),MATCH('D-14 Ernst'!B$2,'P-07 HACCP score'!$C$2:$E$2,0))</f>
        <v>0</v>
      </c>
      <c r="AW482" s="6">
        <f>INDEX('P-07 HACCP score'!$C$3:$E$7,MATCH(G482,'P-07 HACCP score'!$B$3:$B$7,0),MATCH('D-14 Ernst'!C$2,'P-07 HACCP score'!$C$2:$E$2,0))</f>
        <v>3</v>
      </c>
      <c r="AX482" s="6">
        <f>INDEX('P-07 HACCP score'!$C$3:$E$7,MATCH(H482,'P-07 HACCP score'!$B$3:$B$7,0),MATCH('D-14 Ernst'!D$2,'P-07 HACCP score'!$C$2:$E$2,0))</f>
        <v>3</v>
      </c>
      <c r="AY482" s="6">
        <f>INDEX('P-07 HACCP score'!$C$3:$E$7,MATCH(I482,'P-07 HACCP score'!$B$3:$B$7,0),MATCH('D-14 Ernst'!E$2,'P-07 HACCP score'!$C$2:$E$2,0))</f>
        <v>3</v>
      </c>
      <c r="AZ482" s="6">
        <f>INDEX('P-07 HACCP score'!$C$3:$E$7,MATCH(J482,'P-07 HACCP score'!$B$3:$B$7,0),MATCH('D-14 Ernst'!F$2,'P-07 HACCP score'!$C$2:$E$2,0))</f>
        <v>0</v>
      </c>
      <c r="BA482" s="6">
        <f>INDEX('P-07 HACCP score'!$C$3:$E$7,MATCH(K482,'P-07 HACCP score'!$B$3:$B$7,0),MATCH('D-14 Ernst'!G$2,'P-07 HACCP score'!$C$2:$E$2,0))</f>
        <v>1.5</v>
      </c>
      <c r="BB482" s="6">
        <f>INDEX('P-07 HACCP score'!$C$3:$E$7,MATCH(L482,'P-07 HACCP score'!$B$3:$B$7,0),MATCH('D-14 Ernst'!H$2,'P-07 HACCP score'!$C$2:$E$2,0))</f>
        <v>0</v>
      </c>
      <c r="BC482" s="6">
        <f>INDEX('P-07 HACCP score'!$C$3:$E$7,MATCH(M482,'P-07 HACCP score'!$B$3:$B$7,0),MATCH('D-14 Ernst'!I$2,'P-07 HACCP score'!$C$2:$E$2,0))</f>
        <v>0</v>
      </c>
      <c r="BD482" s="6">
        <f>INDEX('P-07 HACCP score'!$C$3:$E$7,MATCH(N482,'P-07 HACCP score'!$B$3:$B$7,0),MATCH('D-14 Ernst'!J$2,'P-07 HACCP score'!$C$2:$E$2,0))</f>
        <v>0</v>
      </c>
      <c r="BE482" s="6">
        <f>INDEX('P-07 HACCP score'!$C$3:$E$7,MATCH(O482,'P-07 HACCP score'!$B$3:$B$7,0),MATCH('D-14 Ernst'!K$2,'P-07 HACCP score'!$C$2:$E$2,0))</f>
        <v>0</v>
      </c>
      <c r="BF482" s="6">
        <f>INDEX('P-07 HACCP score'!$C$3:$E$7,MATCH(P482,'P-07 HACCP score'!$B$3:$B$7,0),MATCH('D-14 Ernst'!L$2,'P-07 HACCP score'!$C$2:$E$2,0))</f>
        <v>0</v>
      </c>
      <c r="BG482" s="6">
        <f>INDEX('P-07 HACCP score'!$C$3:$E$7,MATCH(Q482,'P-07 HACCP score'!$B$3:$B$7,0),MATCH('D-14 Ernst'!M$2,'P-07 HACCP score'!$C$2:$E$2,0))</f>
        <v>0</v>
      </c>
      <c r="BH482" s="6">
        <f>INDEX('P-07 HACCP score'!$C$3:$E$7,MATCH(R482,'P-07 HACCP score'!$B$3:$B$7,0),MATCH('D-14 Ernst'!N$2,'P-07 HACCP score'!$C$2:$E$2,0))</f>
        <v>0</v>
      </c>
      <c r="BI482" s="6">
        <f>INDEX('P-07 HACCP score'!$C$3:$E$7,MATCH(S482,'P-07 HACCP score'!$B$3:$B$7,0),MATCH('D-14 Ernst'!O$2,'P-07 HACCP score'!$C$2:$E$2,0))</f>
        <v>0</v>
      </c>
      <c r="BJ482" s="6">
        <f>INDEX('P-07 HACCP score'!$C$3:$E$7,MATCH(T482,'P-07 HACCP score'!$B$3:$B$7,0),MATCH('D-14 Ernst'!P$2,'P-07 HACCP score'!$C$2:$E$2,0))</f>
        <v>0</v>
      </c>
      <c r="BK482" s="6">
        <f>INDEX('P-07 HACCP score'!$C$3:$E$7,MATCH(U482,'P-07 HACCP score'!$B$3:$B$7,0),MATCH('D-14 Ernst'!Q$2,'P-07 HACCP score'!$C$2:$E$2,0))</f>
        <v>0</v>
      </c>
      <c r="BL482" s="6">
        <f>INDEX('P-07 HACCP score'!$C$3:$E$7,MATCH(V482,'P-07 HACCP score'!$B$3:$B$7,0),MATCH('D-14 Ernst'!R$2,'P-07 HACCP score'!$C$2:$E$2,0))</f>
        <v>0</v>
      </c>
      <c r="BM482" s="6">
        <f>INDEX('P-07 HACCP score'!$C$3:$E$7,MATCH(W482,'P-07 HACCP score'!$B$3:$B$7,0),MATCH('D-14 Ernst'!S$2,'P-07 HACCP score'!$C$2:$E$2,0))</f>
        <v>0</v>
      </c>
      <c r="BN482" s="6">
        <f>INDEX('P-07 HACCP score'!$C$3:$E$7,MATCH(X482,'P-07 HACCP score'!$B$3:$B$7,0),MATCH('D-14 Ernst'!T$2,'P-07 HACCP score'!$C$2:$E$2,0))</f>
        <v>0</v>
      </c>
      <c r="BO482" s="6">
        <f>INDEX('P-07 HACCP score'!$C$3:$E$7,MATCH(Y482,'P-07 HACCP score'!$B$3:$B$7,0),MATCH('D-14 Ernst'!U$2,'P-07 HACCP score'!$C$2:$E$2,0))</f>
        <v>0</v>
      </c>
      <c r="BP482" s="6">
        <f>INDEX('P-07 HACCP score'!$C$3:$E$7,MATCH(Z482,'P-07 HACCP score'!$B$3:$B$7,0),MATCH('D-14 Ernst'!V$2,'P-07 HACCP score'!$C$2:$E$2,0))</f>
        <v>0</v>
      </c>
      <c r="BQ482" s="6">
        <f>INDEX('P-07 HACCP score'!$C$3:$E$7,MATCH(AA482,'P-07 HACCP score'!$B$3:$B$7,0),MATCH('D-14 Ernst'!W$2,'P-07 HACCP score'!$C$2:$E$2,0))</f>
        <v>0</v>
      </c>
      <c r="BR482" s="6">
        <f>INDEX('P-07 HACCP score'!$C$3:$E$7,MATCH(AB482,'P-07 HACCP score'!$B$3:$B$7,0),MATCH('D-14 Ernst'!X$2,'P-07 HACCP score'!$C$2:$E$2,0))</f>
        <v>0</v>
      </c>
      <c r="BS482" s="6">
        <f>INDEX('P-07 HACCP score'!$C$3:$E$7,MATCH(AC482,'P-07 HACCP score'!$B$3:$B$7,0),MATCH('D-14 Ernst'!Y$2,'P-07 HACCP score'!$C$2:$E$2,0))</f>
        <v>0</v>
      </c>
      <c r="BT482" s="6">
        <f>INDEX('P-07 HACCP score'!$C$3:$E$7,MATCH(AD482,'P-07 HACCP score'!$B$3:$B$7,0),MATCH('D-14 Ernst'!Z$2,'P-07 HACCP score'!$C$2:$E$2,0))</f>
        <v>0</v>
      </c>
      <c r="BU482" s="6">
        <f>INDEX('P-07 HACCP score'!$C$3:$E$7,MATCH(AE482,'P-07 HACCP score'!$B$3:$B$7,0),MATCH('D-14 Ernst'!AA$2,'P-07 HACCP score'!$C$2:$E$2,0))</f>
        <v>0</v>
      </c>
      <c r="BV482" s="6">
        <f>INDEX('P-07 HACCP score'!$C$3:$E$7,MATCH(AF482,'P-07 HACCP score'!$B$3:$B$7,0),MATCH('D-14 Ernst'!AB$2,'P-07 HACCP score'!$C$2:$E$2,0))</f>
        <v>0</v>
      </c>
      <c r="BW482" s="6">
        <f>INDEX('P-07 HACCP score'!$C$3:$E$7,MATCH(AG482,'P-07 HACCP score'!$B$3:$B$7,0),MATCH('D-14 Ernst'!AC$2,'P-07 HACCP score'!$C$2:$E$2,0))</f>
        <v>3</v>
      </c>
      <c r="BX482" s="6">
        <f>INDEX('P-07 HACCP score'!$C$3:$E$7,MATCH(AH482,'P-07 HACCP score'!$B$3:$B$7,0),MATCH('D-14 Ernst'!AD$2,'P-07 HACCP score'!$C$2:$E$2,0))</f>
        <v>0</v>
      </c>
    </row>
    <row r="483" spans="1:76" s="6" customFormat="1" x14ac:dyDescent="0.45">
      <c r="A483" s="47">
        <v>53581</v>
      </c>
      <c r="B483" s="6" t="s">
        <v>449</v>
      </c>
      <c r="C483" s="6" t="s">
        <v>641</v>
      </c>
      <c r="D483" s="21" t="s">
        <v>31</v>
      </c>
      <c r="E483" s="22" t="s">
        <v>726</v>
      </c>
      <c r="F483" s="22"/>
      <c r="G483" s="42" t="s">
        <v>726</v>
      </c>
      <c r="H483" s="44" t="s">
        <v>726</v>
      </c>
      <c r="I483" s="44" t="s">
        <v>726</v>
      </c>
      <c r="J483" s="25"/>
      <c r="K483" s="25" t="s">
        <v>726</v>
      </c>
      <c r="L483" s="25"/>
      <c r="M483" s="22"/>
      <c r="N483" s="22"/>
      <c r="O483" s="26"/>
      <c r="P483" s="26"/>
      <c r="Q483" s="22"/>
      <c r="R483" s="22"/>
      <c r="S483" s="22"/>
      <c r="T483" s="22"/>
      <c r="U483" s="22"/>
      <c r="V483" s="22"/>
      <c r="W483" s="22"/>
      <c r="X483" s="22"/>
      <c r="Y483" s="22"/>
      <c r="Z483" s="22"/>
      <c r="AA483" s="22"/>
      <c r="AB483" s="22"/>
      <c r="AC483" s="22"/>
      <c r="AD483" s="22"/>
      <c r="AE483" s="22"/>
      <c r="AF483" s="22"/>
      <c r="AG483" s="22"/>
      <c r="AH483" s="22"/>
      <c r="AI483" s="4">
        <f>COUNTIF(AU483:AW483,5)+COUNTIF(BC483:BD483,5)+COUNTIF(BG483:BX483,5)+COUNTIF(AU483:AW483,9)+COUNTIF(BC483:BD483,9)+COUNTIF(BG483:BX483,9)</f>
        <v>0</v>
      </c>
      <c r="AJ483" s="4">
        <f>COUNTIF(AU483:AW483,15)+COUNTIF(BC483:BD483,15)+COUNTIF(BG483:BX483,15)+COUNTIF(AU483:AW483,25)+COUNTIF(BC483:BD483,25)+COUNTIF(BG483:BX483,25)</f>
        <v>0</v>
      </c>
      <c r="AK483" s="4" t="str">
        <f>IF(AJ483&gt;=1,"HOOG",IF(AI483&gt;=2,"MIDDEN","LAAG"))</f>
        <v>LAAG</v>
      </c>
      <c r="AL483" s="4" t="str">
        <f>IF(AND(AJ483=1,OR(G483="H",X483="H"),TEXT(D483,0)&lt;&gt;"4"),"J","N" )</f>
        <v>N</v>
      </c>
      <c r="AM483" s="4" t="s">
        <v>34</v>
      </c>
      <c r="AN483" s="80" t="str">
        <f>IF(OR(AM483="J",AL483="J"),"MIDDEN",AK483)</f>
        <v>LAAG</v>
      </c>
      <c r="AO483" s="4" t="s">
        <v>32</v>
      </c>
      <c r="AP483" s="4" t="s">
        <v>33</v>
      </c>
      <c r="AQ483" s="4" t="s">
        <v>34</v>
      </c>
      <c r="AR483" s="4" t="str">
        <f>IF(AND(AO483="H",AP483="K"),"J",IF(OR(AND(AO483="L",AP483="K",AQ483="J"),AND(AO483="H",AP483="G",AQ483="J")),"J","N"))</f>
        <v>N</v>
      </c>
      <c r="AS483" s="4" t="s">
        <v>34</v>
      </c>
      <c r="AT483" s="4" t="str">
        <f>IF(AR483="N",AN483,IF(AN483="LAAG","MIDDEN","HOOG"))</f>
        <v>LAAG</v>
      </c>
      <c r="AU483" s="6">
        <f>INDEX('P-07 HACCP score'!$C$3:$E$7,MATCH(E483,'P-07 HACCP score'!$B$3:$B$7,0),MATCH('D-14 Ernst'!A$2,'P-07 HACCP score'!$C$2:$E$2,0))</f>
        <v>1.5</v>
      </c>
      <c r="AV483" s="6">
        <f>INDEX('P-07 HACCP score'!$C$3:$E$7,MATCH(F483,'P-07 HACCP score'!$B$3:$B$7,0),MATCH('D-14 Ernst'!B$2,'P-07 HACCP score'!$C$2:$E$2,0))</f>
        <v>0</v>
      </c>
      <c r="AW483" s="6">
        <f>INDEX('P-07 HACCP score'!$C$3:$E$7,MATCH(G483,'P-07 HACCP score'!$B$3:$B$7,0),MATCH('D-14 Ernst'!C$2,'P-07 HACCP score'!$C$2:$E$2,0))</f>
        <v>1.5</v>
      </c>
      <c r="AX483" s="6">
        <f>INDEX('P-07 HACCP score'!$C$3:$E$7,MATCH(H483,'P-07 HACCP score'!$B$3:$B$7,0),MATCH('D-14 Ernst'!D$2,'P-07 HACCP score'!$C$2:$E$2,0))</f>
        <v>1.5</v>
      </c>
      <c r="AY483" s="6">
        <f>INDEX('P-07 HACCP score'!$C$3:$E$7,MATCH(I483,'P-07 HACCP score'!$B$3:$B$7,0),MATCH('D-14 Ernst'!E$2,'P-07 HACCP score'!$C$2:$E$2,0))</f>
        <v>1.5</v>
      </c>
      <c r="AZ483" s="6">
        <f>INDEX('P-07 HACCP score'!$C$3:$E$7,MATCH(J483,'P-07 HACCP score'!$B$3:$B$7,0),MATCH('D-14 Ernst'!F$2,'P-07 HACCP score'!$C$2:$E$2,0))</f>
        <v>0</v>
      </c>
      <c r="BA483" s="6">
        <f>INDEX('P-07 HACCP score'!$C$3:$E$7,MATCH(K483,'P-07 HACCP score'!$B$3:$B$7,0),MATCH('D-14 Ernst'!G$2,'P-07 HACCP score'!$C$2:$E$2,0))</f>
        <v>1.5</v>
      </c>
      <c r="BB483" s="6">
        <f>INDEX('P-07 HACCP score'!$C$3:$E$7,MATCH(L483,'P-07 HACCP score'!$B$3:$B$7,0),MATCH('D-14 Ernst'!H$2,'P-07 HACCP score'!$C$2:$E$2,0))</f>
        <v>0</v>
      </c>
      <c r="BC483" s="6">
        <f>INDEX('P-07 HACCP score'!$C$3:$E$7,MATCH(M483,'P-07 HACCP score'!$B$3:$B$7,0),MATCH('D-14 Ernst'!I$2,'P-07 HACCP score'!$C$2:$E$2,0))</f>
        <v>0</v>
      </c>
      <c r="BD483" s="6">
        <f>INDEX('P-07 HACCP score'!$C$3:$E$7,MATCH(N483,'P-07 HACCP score'!$B$3:$B$7,0),MATCH('D-14 Ernst'!J$2,'P-07 HACCP score'!$C$2:$E$2,0))</f>
        <v>0</v>
      </c>
      <c r="BE483" s="6">
        <f>INDEX('P-07 HACCP score'!$C$3:$E$7,MATCH(O483,'P-07 HACCP score'!$B$3:$B$7,0),MATCH('D-14 Ernst'!K$2,'P-07 HACCP score'!$C$2:$E$2,0))</f>
        <v>0</v>
      </c>
      <c r="BF483" s="6">
        <f>INDEX('P-07 HACCP score'!$C$3:$E$7,MATCH(P483,'P-07 HACCP score'!$B$3:$B$7,0),MATCH('D-14 Ernst'!L$2,'P-07 HACCP score'!$C$2:$E$2,0))</f>
        <v>0</v>
      </c>
      <c r="BG483" s="6">
        <f>INDEX('P-07 HACCP score'!$C$3:$E$7,MATCH(Q483,'P-07 HACCP score'!$B$3:$B$7,0),MATCH('D-14 Ernst'!M$2,'P-07 HACCP score'!$C$2:$E$2,0))</f>
        <v>0</v>
      </c>
      <c r="BH483" s="6">
        <f>INDEX('P-07 HACCP score'!$C$3:$E$7,MATCH(R483,'P-07 HACCP score'!$B$3:$B$7,0),MATCH('D-14 Ernst'!N$2,'P-07 HACCP score'!$C$2:$E$2,0))</f>
        <v>0</v>
      </c>
      <c r="BI483" s="6">
        <f>INDEX('P-07 HACCP score'!$C$3:$E$7,MATCH(S483,'P-07 HACCP score'!$B$3:$B$7,0),MATCH('D-14 Ernst'!O$2,'P-07 HACCP score'!$C$2:$E$2,0))</f>
        <v>0</v>
      </c>
      <c r="BJ483" s="6">
        <f>INDEX('P-07 HACCP score'!$C$3:$E$7,MATCH(T483,'P-07 HACCP score'!$B$3:$B$7,0),MATCH('D-14 Ernst'!P$2,'P-07 HACCP score'!$C$2:$E$2,0))</f>
        <v>0</v>
      </c>
      <c r="BK483" s="6">
        <f>INDEX('P-07 HACCP score'!$C$3:$E$7,MATCH(U483,'P-07 HACCP score'!$B$3:$B$7,0),MATCH('D-14 Ernst'!Q$2,'P-07 HACCP score'!$C$2:$E$2,0))</f>
        <v>0</v>
      </c>
      <c r="BL483" s="6">
        <f>INDEX('P-07 HACCP score'!$C$3:$E$7,MATCH(V483,'P-07 HACCP score'!$B$3:$B$7,0),MATCH('D-14 Ernst'!R$2,'P-07 HACCP score'!$C$2:$E$2,0))</f>
        <v>0</v>
      </c>
      <c r="BM483" s="6">
        <f>INDEX('P-07 HACCP score'!$C$3:$E$7,MATCH(W483,'P-07 HACCP score'!$B$3:$B$7,0),MATCH('D-14 Ernst'!S$2,'P-07 HACCP score'!$C$2:$E$2,0))</f>
        <v>0</v>
      </c>
      <c r="BN483" s="6">
        <f>INDEX('P-07 HACCP score'!$C$3:$E$7,MATCH(X483,'P-07 HACCP score'!$B$3:$B$7,0),MATCH('D-14 Ernst'!T$2,'P-07 HACCP score'!$C$2:$E$2,0))</f>
        <v>0</v>
      </c>
      <c r="BO483" s="6">
        <f>INDEX('P-07 HACCP score'!$C$3:$E$7,MATCH(Y483,'P-07 HACCP score'!$B$3:$B$7,0),MATCH('D-14 Ernst'!U$2,'P-07 HACCP score'!$C$2:$E$2,0))</f>
        <v>0</v>
      </c>
      <c r="BP483" s="6">
        <f>INDEX('P-07 HACCP score'!$C$3:$E$7,MATCH(Z483,'P-07 HACCP score'!$B$3:$B$7,0),MATCH('D-14 Ernst'!V$2,'P-07 HACCP score'!$C$2:$E$2,0))</f>
        <v>0</v>
      </c>
      <c r="BQ483" s="6">
        <f>INDEX('P-07 HACCP score'!$C$3:$E$7,MATCH(AA483,'P-07 HACCP score'!$B$3:$B$7,0),MATCH('D-14 Ernst'!W$2,'P-07 HACCP score'!$C$2:$E$2,0))</f>
        <v>0</v>
      </c>
      <c r="BR483" s="6">
        <f>INDEX('P-07 HACCP score'!$C$3:$E$7,MATCH(AB483,'P-07 HACCP score'!$B$3:$B$7,0),MATCH('D-14 Ernst'!X$2,'P-07 HACCP score'!$C$2:$E$2,0))</f>
        <v>0</v>
      </c>
      <c r="BS483" s="6">
        <f>INDEX('P-07 HACCP score'!$C$3:$E$7,MATCH(AC483,'P-07 HACCP score'!$B$3:$B$7,0),MATCH('D-14 Ernst'!Y$2,'P-07 HACCP score'!$C$2:$E$2,0))</f>
        <v>0</v>
      </c>
      <c r="BT483" s="6">
        <f>INDEX('P-07 HACCP score'!$C$3:$E$7,MATCH(AD483,'P-07 HACCP score'!$B$3:$B$7,0),MATCH('D-14 Ernst'!Z$2,'P-07 HACCP score'!$C$2:$E$2,0))</f>
        <v>0</v>
      </c>
      <c r="BU483" s="6">
        <f>INDEX('P-07 HACCP score'!$C$3:$E$7,MATCH(AE483,'P-07 HACCP score'!$B$3:$B$7,0),MATCH('D-14 Ernst'!AA$2,'P-07 HACCP score'!$C$2:$E$2,0))</f>
        <v>0</v>
      </c>
      <c r="BV483" s="6">
        <f>INDEX('P-07 HACCP score'!$C$3:$E$7,MATCH(AF483,'P-07 HACCP score'!$B$3:$B$7,0),MATCH('D-14 Ernst'!AB$2,'P-07 HACCP score'!$C$2:$E$2,0))</f>
        <v>0</v>
      </c>
      <c r="BW483" s="6">
        <f>INDEX('P-07 HACCP score'!$C$3:$E$7,MATCH(AG483,'P-07 HACCP score'!$B$3:$B$7,0),MATCH('D-14 Ernst'!AC$2,'P-07 HACCP score'!$C$2:$E$2,0))</f>
        <v>0</v>
      </c>
      <c r="BX483" s="6">
        <f>INDEX('P-07 HACCP score'!$C$3:$E$7,MATCH(AH483,'P-07 HACCP score'!$B$3:$B$7,0),MATCH('D-14 Ernst'!AD$2,'P-07 HACCP score'!$C$2:$E$2,0))</f>
        <v>0</v>
      </c>
    </row>
    <row r="484" spans="1:76" s="6" customFormat="1" x14ac:dyDescent="0.45">
      <c r="A484" s="47">
        <v>53580</v>
      </c>
      <c r="B484" s="6" t="s">
        <v>450</v>
      </c>
      <c r="C484" s="6" t="s">
        <v>641</v>
      </c>
      <c r="D484" s="21" t="s">
        <v>31</v>
      </c>
      <c r="E484" s="22" t="s">
        <v>726</v>
      </c>
      <c r="F484" s="22"/>
      <c r="G484" s="22" t="s">
        <v>32</v>
      </c>
      <c r="H484" s="25" t="s">
        <v>32</v>
      </c>
      <c r="I484" s="25" t="s">
        <v>32</v>
      </c>
      <c r="J484" s="25"/>
      <c r="K484" s="25" t="s">
        <v>726</v>
      </c>
      <c r="L484" s="25"/>
      <c r="M484" s="22"/>
      <c r="N484" s="22"/>
      <c r="O484" s="26"/>
      <c r="P484" s="26"/>
      <c r="Q484" s="22"/>
      <c r="R484" s="22"/>
      <c r="S484" s="22"/>
      <c r="T484" s="22"/>
      <c r="U484" s="22"/>
      <c r="V484" s="22"/>
      <c r="W484" s="22"/>
      <c r="X484" s="22"/>
      <c r="Y484" s="22"/>
      <c r="Z484" s="22"/>
      <c r="AA484" s="22"/>
      <c r="AB484" s="22"/>
      <c r="AC484" s="22"/>
      <c r="AD484" s="22"/>
      <c r="AE484" s="22"/>
      <c r="AF484" s="22"/>
      <c r="AG484" s="22"/>
      <c r="AH484" s="22"/>
      <c r="AI484" s="4">
        <f>COUNTIF(AU484:AW484,5)+COUNTIF(BC484:BD484,5)+COUNTIF(BG484:BX484,5)+COUNTIF(AU484:AW484,9)+COUNTIF(BC484:BD484,9)+COUNTIF(BG484:BX484,9)</f>
        <v>0</v>
      </c>
      <c r="AJ484" s="4">
        <f>COUNTIF(AU484:AW484,15)+COUNTIF(BC484:BD484,15)+COUNTIF(BG484:BX484,15)+COUNTIF(AU484:AW484,25)+COUNTIF(BC484:BD484,25)+COUNTIF(BG484:BX484,25)</f>
        <v>0</v>
      </c>
      <c r="AK484" s="4" t="str">
        <f>IF(AJ484&gt;=1,"HOOG",IF(AI484&gt;=2,"MIDDEN","LAAG"))</f>
        <v>LAAG</v>
      </c>
      <c r="AL484" s="4" t="str">
        <f>IF(AND(AJ484=1,OR(G484="H",X484="H"),TEXT(D484,0)&lt;&gt;"4"),"J","N" )</f>
        <v>N</v>
      </c>
      <c r="AM484" s="4" t="s">
        <v>34</v>
      </c>
      <c r="AN484" s="80" t="str">
        <f>IF(OR(AM484="J",AL484="J"),"MIDDEN",AK484)</f>
        <v>LAAG</v>
      </c>
      <c r="AO484" s="4" t="s">
        <v>32</v>
      </c>
      <c r="AP484" s="4" t="s">
        <v>33</v>
      </c>
      <c r="AQ484" s="4" t="s">
        <v>34</v>
      </c>
      <c r="AR484" s="4" t="str">
        <f>IF(AND(AO484="H",AP484="K"),"J",IF(OR(AND(AO484="L",AP484="K",AQ484="J"),AND(AO484="H",AP484="G",AQ484="J")),"J","N"))</f>
        <v>N</v>
      </c>
      <c r="AS484" s="4" t="s">
        <v>34</v>
      </c>
      <c r="AT484" s="4" t="str">
        <f>IF(AR484="N",AN484,IF(AN484="LAAG","MIDDEN","HOOG"))</f>
        <v>LAAG</v>
      </c>
      <c r="AU484" s="6">
        <f>INDEX('P-07 HACCP score'!$C$3:$E$7,MATCH(E484,'P-07 HACCP score'!$B$3:$B$7,0),MATCH('D-14 Ernst'!A$2,'P-07 HACCP score'!$C$2:$E$2,0))</f>
        <v>1.5</v>
      </c>
      <c r="AV484" s="6">
        <f>INDEX('P-07 HACCP score'!$C$3:$E$7,MATCH(F484,'P-07 HACCP score'!$B$3:$B$7,0),MATCH('D-14 Ernst'!B$2,'P-07 HACCP score'!$C$2:$E$2,0))</f>
        <v>0</v>
      </c>
      <c r="AW484" s="6">
        <f>INDEX('P-07 HACCP score'!$C$3:$E$7,MATCH(G484,'P-07 HACCP score'!$B$3:$B$7,0),MATCH('D-14 Ernst'!C$2,'P-07 HACCP score'!$C$2:$E$2,0))</f>
        <v>3</v>
      </c>
      <c r="AX484" s="6">
        <f>INDEX('P-07 HACCP score'!$C$3:$E$7,MATCH(H484,'P-07 HACCP score'!$B$3:$B$7,0),MATCH('D-14 Ernst'!D$2,'P-07 HACCP score'!$C$2:$E$2,0))</f>
        <v>3</v>
      </c>
      <c r="AY484" s="6">
        <f>INDEX('P-07 HACCP score'!$C$3:$E$7,MATCH(I484,'P-07 HACCP score'!$B$3:$B$7,0),MATCH('D-14 Ernst'!E$2,'P-07 HACCP score'!$C$2:$E$2,0))</f>
        <v>3</v>
      </c>
      <c r="AZ484" s="6">
        <f>INDEX('P-07 HACCP score'!$C$3:$E$7,MATCH(J484,'P-07 HACCP score'!$B$3:$B$7,0),MATCH('D-14 Ernst'!F$2,'P-07 HACCP score'!$C$2:$E$2,0))</f>
        <v>0</v>
      </c>
      <c r="BA484" s="6">
        <f>INDEX('P-07 HACCP score'!$C$3:$E$7,MATCH(K484,'P-07 HACCP score'!$B$3:$B$7,0),MATCH('D-14 Ernst'!G$2,'P-07 HACCP score'!$C$2:$E$2,0))</f>
        <v>1.5</v>
      </c>
      <c r="BB484" s="6">
        <f>INDEX('P-07 HACCP score'!$C$3:$E$7,MATCH(L484,'P-07 HACCP score'!$B$3:$B$7,0),MATCH('D-14 Ernst'!H$2,'P-07 HACCP score'!$C$2:$E$2,0))</f>
        <v>0</v>
      </c>
      <c r="BC484" s="6">
        <f>INDEX('P-07 HACCP score'!$C$3:$E$7,MATCH(M484,'P-07 HACCP score'!$B$3:$B$7,0),MATCH('D-14 Ernst'!I$2,'P-07 HACCP score'!$C$2:$E$2,0))</f>
        <v>0</v>
      </c>
      <c r="BD484" s="6">
        <f>INDEX('P-07 HACCP score'!$C$3:$E$7,MATCH(N484,'P-07 HACCP score'!$B$3:$B$7,0),MATCH('D-14 Ernst'!J$2,'P-07 HACCP score'!$C$2:$E$2,0))</f>
        <v>0</v>
      </c>
      <c r="BE484" s="6">
        <f>INDEX('P-07 HACCP score'!$C$3:$E$7,MATCH(O484,'P-07 HACCP score'!$B$3:$B$7,0),MATCH('D-14 Ernst'!K$2,'P-07 HACCP score'!$C$2:$E$2,0))</f>
        <v>0</v>
      </c>
      <c r="BF484" s="6">
        <f>INDEX('P-07 HACCP score'!$C$3:$E$7,MATCH(P484,'P-07 HACCP score'!$B$3:$B$7,0),MATCH('D-14 Ernst'!L$2,'P-07 HACCP score'!$C$2:$E$2,0))</f>
        <v>0</v>
      </c>
      <c r="BG484" s="6">
        <f>INDEX('P-07 HACCP score'!$C$3:$E$7,MATCH(Q484,'P-07 HACCP score'!$B$3:$B$7,0),MATCH('D-14 Ernst'!M$2,'P-07 HACCP score'!$C$2:$E$2,0))</f>
        <v>0</v>
      </c>
      <c r="BH484" s="6">
        <f>INDEX('P-07 HACCP score'!$C$3:$E$7,MATCH(R484,'P-07 HACCP score'!$B$3:$B$7,0),MATCH('D-14 Ernst'!N$2,'P-07 HACCP score'!$C$2:$E$2,0))</f>
        <v>0</v>
      </c>
      <c r="BI484" s="6">
        <f>INDEX('P-07 HACCP score'!$C$3:$E$7,MATCH(S484,'P-07 HACCP score'!$B$3:$B$7,0),MATCH('D-14 Ernst'!O$2,'P-07 HACCP score'!$C$2:$E$2,0))</f>
        <v>0</v>
      </c>
      <c r="BJ484" s="6">
        <f>INDEX('P-07 HACCP score'!$C$3:$E$7,MATCH(T484,'P-07 HACCP score'!$B$3:$B$7,0),MATCH('D-14 Ernst'!P$2,'P-07 HACCP score'!$C$2:$E$2,0))</f>
        <v>0</v>
      </c>
      <c r="BK484" s="6">
        <f>INDEX('P-07 HACCP score'!$C$3:$E$7,MATCH(U484,'P-07 HACCP score'!$B$3:$B$7,0),MATCH('D-14 Ernst'!Q$2,'P-07 HACCP score'!$C$2:$E$2,0))</f>
        <v>0</v>
      </c>
      <c r="BL484" s="6">
        <f>INDEX('P-07 HACCP score'!$C$3:$E$7,MATCH(V484,'P-07 HACCP score'!$B$3:$B$7,0),MATCH('D-14 Ernst'!R$2,'P-07 HACCP score'!$C$2:$E$2,0))</f>
        <v>0</v>
      </c>
      <c r="BM484" s="6">
        <f>INDEX('P-07 HACCP score'!$C$3:$E$7,MATCH(W484,'P-07 HACCP score'!$B$3:$B$7,0),MATCH('D-14 Ernst'!S$2,'P-07 HACCP score'!$C$2:$E$2,0))</f>
        <v>0</v>
      </c>
      <c r="BN484" s="6">
        <f>INDEX('P-07 HACCP score'!$C$3:$E$7,MATCH(X484,'P-07 HACCP score'!$B$3:$B$7,0),MATCH('D-14 Ernst'!T$2,'P-07 HACCP score'!$C$2:$E$2,0))</f>
        <v>0</v>
      </c>
      <c r="BO484" s="6">
        <f>INDEX('P-07 HACCP score'!$C$3:$E$7,MATCH(Y484,'P-07 HACCP score'!$B$3:$B$7,0),MATCH('D-14 Ernst'!U$2,'P-07 HACCP score'!$C$2:$E$2,0))</f>
        <v>0</v>
      </c>
      <c r="BP484" s="6">
        <f>INDEX('P-07 HACCP score'!$C$3:$E$7,MATCH(Z484,'P-07 HACCP score'!$B$3:$B$7,0),MATCH('D-14 Ernst'!V$2,'P-07 HACCP score'!$C$2:$E$2,0))</f>
        <v>0</v>
      </c>
      <c r="BQ484" s="6">
        <f>INDEX('P-07 HACCP score'!$C$3:$E$7,MATCH(AA484,'P-07 HACCP score'!$B$3:$B$7,0),MATCH('D-14 Ernst'!W$2,'P-07 HACCP score'!$C$2:$E$2,0))</f>
        <v>0</v>
      </c>
      <c r="BR484" s="6">
        <f>INDEX('P-07 HACCP score'!$C$3:$E$7,MATCH(AB484,'P-07 HACCP score'!$B$3:$B$7,0),MATCH('D-14 Ernst'!X$2,'P-07 HACCP score'!$C$2:$E$2,0))</f>
        <v>0</v>
      </c>
      <c r="BS484" s="6">
        <f>INDEX('P-07 HACCP score'!$C$3:$E$7,MATCH(AC484,'P-07 HACCP score'!$B$3:$B$7,0),MATCH('D-14 Ernst'!Y$2,'P-07 HACCP score'!$C$2:$E$2,0))</f>
        <v>0</v>
      </c>
      <c r="BT484" s="6">
        <f>INDEX('P-07 HACCP score'!$C$3:$E$7,MATCH(AD484,'P-07 HACCP score'!$B$3:$B$7,0),MATCH('D-14 Ernst'!Z$2,'P-07 HACCP score'!$C$2:$E$2,0))</f>
        <v>0</v>
      </c>
      <c r="BU484" s="6">
        <f>INDEX('P-07 HACCP score'!$C$3:$E$7,MATCH(AE484,'P-07 HACCP score'!$B$3:$B$7,0),MATCH('D-14 Ernst'!AA$2,'P-07 HACCP score'!$C$2:$E$2,0))</f>
        <v>0</v>
      </c>
      <c r="BV484" s="6">
        <f>INDEX('P-07 HACCP score'!$C$3:$E$7,MATCH(AF484,'P-07 HACCP score'!$B$3:$B$7,0),MATCH('D-14 Ernst'!AB$2,'P-07 HACCP score'!$C$2:$E$2,0))</f>
        <v>0</v>
      </c>
      <c r="BW484" s="6">
        <f>INDEX('P-07 HACCP score'!$C$3:$E$7,MATCH(AG484,'P-07 HACCP score'!$B$3:$B$7,0),MATCH('D-14 Ernst'!AC$2,'P-07 HACCP score'!$C$2:$E$2,0))</f>
        <v>0</v>
      </c>
      <c r="BX484" s="6">
        <f>INDEX('P-07 HACCP score'!$C$3:$E$7,MATCH(AH484,'P-07 HACCP score'!$B$3:$B$7,0),MATCH('D-14 Ernst'!AD$2,'P-07 HACCP score'!$C$2:$E$2,0))</f>
        <v>0</v>
      </c>
    </row>
    <row r="485" spans="1:76" s="6" customFormat="1" x14ac:dyDescent="0.45">
      <c r="A485" s="47">
        <v>51570</v>
      </c>
      <c r="B485" s="6" t="s">
        <v>451</v>
      </c>
      <c r="C485" s="6" t="s">
        <v>631</v>
      </c>
      <c r="D485" s="21" t="s">
        <v>60</v>
      </c>
      <c r="E485" s="22"/>
      <c r="F485" s="22"/>
      <c r="G485" s="22"/>
      <c r="H485" s="25"/>
      <c r="I485" s="25"/>
      <c r="J485" s="25"/>
      <c r="K485" s="25"/>
      <c r="L485" s="25"/>
      <c r="M485" s="22"/>
      <c r="N485" s="22"/>
      <c r="O485" s="26"/>
      <c r="P485" s="26"/>
      <c r="Q485" s="22"/>
      <c r="R485" s="22"/>
      <c r="S485" s="22"/>
      <c r="T485" s="22"/>
      <c r="U485" s="22"/>
      <c r="V485" s="22"/>
      <c r="W485" s="22"/>
      <c r="X485" s="22"/>
      <c r="Y485" s="22"/>
      <c r="Z485" s="22"/>
      <c r="AA485" s="22"/>
      <c r="AB485" s="22"/>
      <c r="AC485" s="22"/>
      <c r="AD485" s="22"/>
      <c r="AE485" s="22"/>
      <c r="AF485" s="22"/>
      <c r="AG485" s="22"/>
      <c r="AH485" s="22"/>
      <c r="AI485" s="4">
        <f>COUNTIF(AU485:AW485,5)+COUNTIF(BC485:BD485,5)+COUNTIF(BG485:BX485,5)+COUNTIF(AU485:AW485,9)+COUNTIF(BC485:BD485,9)+COUNTIF(BG485:BX485,9)</f>
        <v>0</v>
      </c>
      <c r="AJ485" s="4">
        <f>COUNTIF(AU485:AW485,15)+COUNTIF(BC485:BD485,15)+COUNTIF(BG485:BX485,15)+COUNTIF(AU485:AW485,25)+COUNTIF(BC485:BD485,25)+COUNTIF(BG485:BX485,25)</f>
        <v>0</v>
      </c>
      <c r="AK485" s="4" t="str">
        <f>IF(AJ485&gt;=1,"HOOG",IF(AI485&gt;=2,"MIDDEN","LAAG"))</f>
        <v>LAAG</v>
      </c>
      <c r="AL485" s="4" t="str">
        <f>IF(AND(AJ485=1,OR(G485="H",X485="H"),TEXT(D485,0)&lt;&gt;"4"),"J","N" )</f>
        <v>N</v>
      </c>
      <c r="AM485" s="4" t="s">
        <v>34</v>
      </c>
      <c r="AN485" s="80" t="str">
        <f>IF(OR(AM485="J",AL485="J"),"MIDDEN",AK485)</f>
        <v>LAAG</v>
      </c>
      <c r="AO485" s="4" t="s">
        <v>32</v>
      </c>
      <c r="AP485" s="4" t="s">
        <v>36</v>
      </c>
      <c r="AQ485" s="4" t="s">
        <v>34</v>
      </c>
      <c r="AR485" s="4" t="str">
        <f>IF(AND(AO485="H",AP485="K"),"J",IF(OR(AND(AO485="L",AP485="K",AQ485="J"),AND(AO485="H",AP485="G",AQ485="J")),"J","N"))</f>
        <v>N</v>
      </c>
      <c r="AS485" s="4" t="s">
        <v>34</v>
      </c>
      <c r="AT485" s="4" t="str">
        <f>IF(AR485="N",AN485,IF(AN485="LAAG","MIDDEN","HOOG"))</f>
        <v>LAAG</v>
      </c>
      <c r="AU485" s="6">
        <f>INDEX('P-07 HACCP score'!$C$3:$E$7,MATCH(E485,'P-07 HACCP score'!$B$3:$B$7,0),MATCH('D-14 Ernst'!A$2,'P-07 HACCP score'!$C$2:$E$2,0))</f>
        <v>0</v>
      </c>
      <c r="AV485" s="6">
        <f>INDEX('P-07 HACCP score'!$C$3:$E$7,MATCH(F485,'P-07 HACCP score'!$B$3:$B$7,0),MATCH('D-14 Ernst'!B$2,'P-07 HACCP score'!$C$2:$E$2,0))</f>
        <v>0</v>
      </c>
      <c r="AW485" s="6">
        <f>INDEX('P-07 HACCP score'!$C$3:$E$7,MATCH(G485,'P-07 HACCP score'!$B$3:$B$7,0),MATCH('D-14 Ernst'!C$2,'P-07 HACCP score'!$C$2:$E$2,0))</f>
        <v>0</v>
      </c>
      <c r="AX485" s="6">
        <f>INDEX('P-07 HACCP score'!$C$3:$E$7,MATCH(H485,'P-07 HACCP score'!$B$3:$B$7,0),MATCH('D-14 Ernst'!D$2,'P-07 HACCP score'!$C$2:$E$2,0))</f>
        <v>0</v>
      </c>
      <c r="AY485" s="6">
        <f>INDEX('P-07 HACCP score'!$C$3:$E$7,MATCH(I485,'P-07 HACCP score'!$B$3:$B$7,0),MATCH('D-14 Ernst'!E$2,'P-07 HACCP score'!$C$2:$E$2,0))</f>
        <v>0</v>
      </c>
      <c r="AZ485" s="6">
        <f>INDEX('P-07 HACCP score'!$C$3:$E$7,MATCH(J485,'P-07 HACCP score'!$B$3:$B$7,0),MATCH('D-14 Ernst'!F$2,'P-07 HACCP score'!$C$2:$E$2,0))</f>
        <v>0</v>
      </c>
      <c r="BA485" s="6">
        <f>INDEX('P-07 HACCP score'!$C$3:$E$7,MATCH(K485,'P-07 HACCP score'!$B$3:$B$7,0),MATCH('D-14 Ernst'!G$2,'P-07 HACCP score'!$C$2:$E$2,0))</f>
        <v>0</v>
      </c>
      <c r="BB485" s="6">
        <f>INDEX('P-07 HACCP score'!$C$3:$E$7,MATCH(L485,'P-07 HACCP score'!$B$3:$B$7,0),MATCH('D-14 Ernst'!H$2,'P-07 HACCP score'!$C$2:$E$2,0))</f>
        <v>0</v>
      </c>
      <c r="BC485" s="6">
        <f>INDEX('P-07 HACCP score'!$C$3:$E$7,MATCH(M485,'P-07 HACCP score'!$B$3:$B$7,0),MATCH('D-14 Ernst'!I$2,'P-07 HACCP score'!$C$2:$E$2,0))</f>
        <v>0</v>
      </c>
      <c r="BD485" s="6">
        <f>INDEX('P-07 HACCP score'!$C$3:$E$7,MATCH(N485,'P-07 HACCP score'!$B$3:$B$7,0),MATCH('D-14 Ernst'!J$2,'P-07 HACCP score'!$C$2:$E$2,0))</f>
        <v>0</v>
      </c>
      <c r="BE485" s="6">
        <f>INDEX('P-07 HACCP score'!$C$3:$E$7,MATCH(O485,'P-07 HACCP score'!$B$3:$B$7,0),MATCH('D-14 Ernst'!K$2,'P-07 HACCP score'!$C$2:$E$2,0))</f>
        <v>0</v>
      </c>
      <c r="BF485" s="6">
        <f>INDEX('P-07 HACCP score'!$C$3:$E$7,MATCH(P485,'P-07 HACCP score'!$B$3:$B$7,0),MATCH('D-14 Ernst'!L$2,'P-07 HACCP score'!$C$2:$E$2,0))</f>
        <v>0</v>
      </c>
      <c r="BG485" s="6">
        <f>INDEX('P-07 HACCP score'!$C$3:$E$7,MATCH(Q485,'P-07 HACCP score'!$B$3:$B$7,0),MATCH('D-14 Ernst'!M$2,'P-07 HACCP score'!$C$2:$E$2,0))</f>
        <v>0</v>
      </c>
      <c r="BH485" s="6">
        <f>INDEX('P-07 HACCP score'!$C$3:$E$7,MATCH(R485,'P-07 HACCP score'!$B$3:$B$7,0),MATCH('D-14 Ernst'!N$2,'P-07 HACCP score'!$C$2:$E$2,0))</f>
        <v>0</v>
      </c>
      <c r="BI485" s="6">
        <f>INDEX('P-07 HACCP score'!$C$3:$E$7,MATCH(S485,'P-07 HACCP score'!$B$3:$B$7,0),MATCH('D-14 Ernst'!O$2,'P-07 HACCP score'!$C$2:$E$2,0))</f>
        <v>0</v>
      </c>
      <c r="BJ485" s="6">
        <f>INDEX('P-07 HACCP score'!$C$3:$E$7,MATCH(T485,'P-07 HACCP score'!$B$3:$B$7,0),MATCH('D-14 Ernst'!P$2,'P-07 HACCP score'!$C$2:$E$2,0))</f>
        <v>0</v>
      </c>
      <c r="BK485" s="6">
        <f>INDEX('P-07 HACCP score'!$C$3:$E$7,MATCH(U485,'P-07 HACCP score'!$B$3:$B$7,0),MATCH('D-14 Ernst'!Q$2,'P-07 HACCP score'!$C$2:$E$2,0))</f>
        <v>0</v>
      </c>
      <c r="BL485" s="6">
        <f>INDEX('P-07 HACCP score'!$C$3:$E$7,MATCH(V485,'P-07 HACCP score'!$B$3:$B$7,0),MATCH('D-14 Ernst'!R$2,'P-07 HACCP score'!$C$2:$E$2,0))</f>
        <v>0</v>
      </c>
      <c r="BM485" s="6">
        <f>INDEX('P-07 HACCP score'!$C$3:$E$7,MATCH(W485,'P-07 HACCP score'!$B$3:$B$7,0),MATCH('D-14 Ernst'!S$2,'P-07 HACCP score'!$C$2:$E$2,0))</f>
        <v>0</v>
      </c>
      <c r="BN485" s="6">
        <f>INDEX('P-07 HACCP score'!$C$3:$E$7,MATCH(X485,'P-07 HACCP score'!$B$3:$B$7,0),MATCH('D-14 Ernst'!T$2,'P-07 HACCP score'!$C$2:$E$2,0))</f>
        <v>0</v>
      </c>
      <c r="BO485" s="6">
        <f>INDEX('P-07 HACCP score'!$C$3:$E$7,MATCH(Y485,'P-07 HACCP score'!$B$3:$B$7,0),MATCH('D-14 Ernst'!U$2,'P-07 HACCP score'!$C$2:$E$2,0))</f>
        <v>0</v>
      </c>
      <c r="BP485" s="6">
        <f>INDEX('P-07 HACCP score'!$C$3:$E$7,MATCH(Z485,'P-07 HACCP score'!$B$3:$B$7,0),MATCH('D-14 Ernst'!V$2,'P-07 HACCP score'!$C$2:$E$2,0))</f>
        <v>0</v>
      </c>
      <c r="BQ485" s="6">
        <f>INDEX('P-07 HACCP score'!$C$3:$E$7,MATCH(AA485,'P-07 HACCP score'!$B$3:$B$7,0),MATCH('D-14 Ernst'!W$2,'P-07 HACCP score'!$C$2:$E$2,0))</f>
        <v>0</v>
      </c>
      <c r="BR485" s="6">
        <f>INDEX('P-07 HACCP score'!$C$3:$E$7,MATCH(AB485,'P-07 HACCP score'!$B$3:$B$7,0),MATCH('D-14 Ernst'!X$2,'P-07 HACCP score'!$C$2:$E$2,0))</f>
        <v>0</v>
      </c>
      <c r="BS485" s="6">
        <f>INDEX('P-07 HACCP score'!$C$3:$E$7,MATCH(AC485,'P-07 HACCP score'!$B$3:$B$7,0),MATCH('D-14 Ernst'!Y$2,'P-07 HACCP score'!$C$2:$E$2,0))</f>
        <v>0</v>
      </c>
      <c r="BT485" s="6">
        <f>INDEX('P-07 HACCP score'!$C$3:$E$7,MATCH(AD485,'P-07 HACCP score'!$B$3:$B$7,0),MATCH('D-14 Ernst'!Z$2,'P-07 HACCP score'!$C$2:$E$2,0))</f>
        <v>0</v>
      </c>
      <c r="BU485" s="6">
        <f>INDEX('P-07 HACCP score'!$C$3:$E$7,MATCH(AE485,'P-07 HACCP score'!$B$3:$B$7,0),MATCH('D-14 Ernst'!AA$2,'P-07 HACCP score'!$C$2:$E$2,0))</f>
        <v>0</v>
      </c>
      <c r="BV485" s="6">
        <f>INDEX('P-07 HACCP score'!$C$3:$E$7,MATCH(AF485,'P-07 HACCP score'!$B$3:$B$7,0),MATCH('D-14 Ernst'!AB$2,'P-07 HACCP score'!$C$2:$E$2,0))</f>
        <v>0</v>
      </c>
      <c r="BW485" s="6">
        <f>INDEX('P-07 HACCP score'!$C$3:$E$7,MATCH(AG485,'P-07 HACCP score'!$B$3:$B$7,0),MATCH('D-14 Ernst'!AC$2,'P-07 HACCP score'!$C$2:$E$2,0))</f>
        <v>0</v>
      </c>
      <c r="BX485" s="6">
        <f>INDEX('P-07 HACCP score'!$C$3:$E$7,MATCH(AH485,'P-07 HACCP score'!$B$3:$B$7,0),MATCH('D-14 Ernst'!AD$2,'P-07 HACCP score'!$C$2:$E$2,0))</f>
        <v>0</v>
      </c>
    </row>
    <row r="486" spans="1:76" s="6" customFormat="1" x14ac:dyDescent="0.45">
      <c r="A486" s="47">
        <v>51560</v>
      </c>
      <c r="B486" s="6" t="s">
        <v>1402</v>
      </c>
      <c r="C486" s="6" t="s">
        <v>631</v>
      </c>
      <c r="D486" s="21" t="s">
        <v>60</v>
      </c>
      <c r="E486" s="22"/>
      <c r="F486" s="22"/>
      <c r="G486" s="22"/>
      <c r="H486" s="25"/>
      <c r="I486" s="25"/>
      <c r="J486" s="25"/>
      <c r="K486" s="25"/>
      <c r="L486" s="25"/>
      <c r="M486" s="22"/>
      <c r="N486" s="22"/>
      <c r="O486" s="26"/>
      <c r="P486" s="26"/>
      <c r="Q486" s="22"/>
      <c r="R486" s="22"/>
      <c r="S486" s="22"/>
      <c r="T486" s="22"/>
      <c r="U486" s="22"/>
      <c r="V486" s="22"/>
      <c r="W486" s="22"/>
      <c r="X486" s="22"/>
      <c r="Y486" s="22"/>
      <c r="Z486" s="22"/>
      <c r="AA486" s="22"/>
      <c r="AB486" s="22"/>
      <c r="AC486" s="22"/>
      <c r="AD486" s="22"/>
      <c r="AE486" s="22"/>
      <c r="AF486" s="22"/>
      <c r="AG486" s="22"/>
      <c r="AH486" s="22"/>
      <c r="AI486" s="4">
        <f>COUNTIF(AU486:AW486,5)+COUNTIF(BC486:BD486,5)+COUNTIF(BG486:BX486,5)+COUNTIF(AU486:AW486,9)+COUNTIF(BC486:BD486,9)+COUNTIF(BG486:BX486,9)</f>
        <v>0</v>
      </c>
      <c r="AJ486" s="4">
        <f>COUNTIF(AU486:AW486,15)+COUNTIF(BC486:BD486,15)+COUNTIF(BG486:BX486,15)+COUNTIF(AU486:AW486,25)+COUNTIF(BC486:BD486,25)+COUNTIF(BG486:BX486,25)</f>
        <v>0</v>
      </c>
      <c r="AK486" s="4" t="str">
        <f>IF(AJ486&gt;=1,"HOOG",IF(AI486&gt;=2,"MIDDEN","LAAG"))</f>
        <v>LAAG</v>
      </c>
      <c r="AL486" s="4" t="str">
        <f>IF(AND(AJ486=1,OR(G486="H",X486="H"),TEXT(D486,0)&lt;&gt;"4"),"J","N" )</f>
        <v>N</v>
      </c>
      <c r="AM486" s="4" t="s">
        <v>34</v>
      </c>
      <c r="AN486" s="80" t="str">
        <f>IF(OR(AM486="J",AL486="J"),"MIDDEN",AK486)</f>
        <v>LAAG</v>
      </c>
      <c r="AO486" s="4" t="s">
        <v>35</v>
      </c>
      <c r="AP486" s="4" t="s">
        <v>36</v>
      </c>
      <c r="AQ486" s="4" t="s">
        <v>34</v>
      </c>
      <c r="AR486" s="4" t="str">
        <f>IF(AND(AO486="H",AP486="K"),"J",IF(OR(AND(AO486="L",AP486="K",AQ486="J"),AND(AO486="H",AP486="G",AQ486="J")),"J","N"))</f>
        <v>N</v>
      </c>
      <c r="AS486" s="4" t="s">
        <v>112</v>
      </c>
      <c r="AT486" s="4" t="str">
        <f>IF(AR486="N",AN486,IF(AN486="LAAG","MIDDEN","HOOG"))</f>
        <v>LAAG</v>
      </c>
      <c r="AU486" s="6">
        <f>INDEX('P-07 HACCP score'!$C$3:$E$7,MATCH(E486,'P-07 HACCP score'!$B$3:$B$7,0),MATCH('D-14 Ernst'!A$2,'P-07 HACCP score'!$C$2:$E$2,0))</f>
        <v>0</v>
      </c>
      <c r="AV486" s="6">
        <f>INDEX('P-07 HACCP score'!$C$3:$E$7,MATCH(F486,'P-07 HACCP score'!$B$3:$B$7,0),MATCH('D-14 Ernst'!B$2,'P-07 HACCP score'!$C$2:$E$2,0))</f>
        <v>0</v>
      </c>
      <c r="AW486" s="6">
        <f>INDEX('P-07 HACCP score'!$C$3:$E$7,MATCH(G486,'P-07 HACCP score'!$B$3:$B$7,0),MATCH('D-14 Ernst'!C$2,'P-07 HACCP score'!$C$2:$E$2,0))</f>
        <v>0</v>
      </c>
      <c r="AX486" s="6">
        <f>INDEX('P-07 HACCP score'!$C$3:$E$7,MATCH(H486,'P-07 HACCP score'!$B$3:$B$7,0),MATCH('D-14 Ernst'!D$2,'P-07 HACCP score'!$C$2:$E$2,0))</f>
        <v>0</v>
      </c>
      <c r="AY486" s="6">
        <f>INDEX('P-07 HACCP score'!$C$3:$E$7,MATCH(I486,'P-07 HACCP score'!$B$3:$B$7,0),MATCH('D-14 Ernst'!E$2,'P-07 HACCP score'!$C$2:$E$2,0))</f>
        <v>0</v>
      </c>
      <c r="AZ486" s="6">
        <f>INDEX('P-07 HACCP score'!$C$3:$E$7,MATCH(J486,'P-07 HACCP score'!$B$3:$B$7,0),MATCH('D-14 Ernst'!F$2,'P-07 HACCP score'!$C$2:$E$2,0))</f>
        <v>0</v>
      </c>
      <c r="BA486" s="6">
        <f>INDEX('P-07 HACCP score'!$C$3:$E$7,MATCH(K486,'P-07 HACCP score'!$B$3:$B$7,0),MATCH('D-14 Ernst'!G$2,'P-07 HACCP score'!$C$2:$E$2,0))</f>
        <v>0</v>
      </c>
      <c r="BB486" s="6">
        <f>INDEX('P-07 HACCP score'!$C$3:$E$7,MATCH(L486,'P-07 HACCP score'!$B$3:$B$7,0),MATCH('D-14 Ernst'!H$2,'P-07 HACCP score'!$C$2:$E$2,0))</f>
        <v>0</v>
      </c>
      <c r="BC486" s="6">
        <f>INDEX('P-07 HACCP score'!$C$3:$E$7,MATCH(M486,'P-07 HACCP score'!$B$3:$B$7,0),MATCH('D-14 Ernst'!I$2,'P-07 HACCP score'!$C$2:$E$2,0))</f>
        <v>0</v>
      </c>
      <c r="BD486" s="6">
        <f>INDEX('P-07 HACCP score'!$C$3:$E$7,MATCH(N486,'P-07 HACCP score'!$B$3:$B$7,0),MATCH('D-14 Ernst'!J$2,'P-07 HACCP score'!$C$2:$E$2,0))</f>
        <v>0</v>
      </c>
      <c r="BE486" s="6">
        <f>INDEX('P-07 HACCP score'!$C$3:$E$7,MATCH(O486,'P-07 HACCP score'!$B$3:$B$7,0),MATCH('D-14 Ernst'!K$2,'P-07 HACCP score'!$C$2:$E$2,0))</f>
        <v>0</v>
      </c>
      <c r="BF486" s="6">
        <f>INDEX('P-07 HACCP score'!$C$3:$E$7,MATCH(P486,'P-07 HACCP score'!$B$3:$B$7,0),MATCH('D-14 Ernst'!L$2,'P-07 HACCP score'!$C$2:$E$2,0))</f>
        <v>0</v>
      </c>
      <c r="BG486" s="6">
        <f>INDEX('P-07 HACCP score'!$C$3:$E$7,MATCH(Q486,'P-07 HACCP score'!$B$3:$B$7,0),MATCH('D-14 Ernst'!M$2,'P-07 HACCP score'!$C$2:$E$2,0))</f>
        <v>0</v>
      </c>
      <c r="BH486" s="6">
        <f>INDEX('P-07 HACCP score'!$C$3:$E$7,MATCH(R486,'P-07 HACCP score'!$B$3:$B$7,0),MATCH('D-14 Ernst'!N$2,'P-07 HACCP score'!$C$2:$E$2,0))</f>
        <v>0</v>
      </c>
      <c r="BI486" s="6">
        <f>INDEX('P-07 HACCP score'!$C$3:$E$7,MATCH(S486,'P-07 HACCP score'!$B$3:$B$7,0),MATCH('D-14 Ernst'!O$2,'P-07 HACCP score'!$C$2:$E$2,0))</f>
        <v>0</v>
      </c>
      <c r="BJ486" s="6">
        <f>INDEX('P-07 HACCP score'!$C$3:$E$7,MATCH(T486,'P-07 HACCP score'!$B$3:$B$7,0),MATCH('D-14 Ernst'!P$2,'P-07 HACCP score'!$C$2:$E$2,0))</f>
        <v>0</v>
      </c>
      <c r="BK486" s="6">
        <f>INDEX('P-07 HACCP score'!$C$3:$E$7,MATCH(U486,'P-07 HACCP score'!$B$3:$B$7,0),MATCH('D-14 Ernst'!Q$2,'P-07 HACCP score'!$C$2:$E$2,0))</f>
        <v>0</v>
      </c>
      <c r="BL486" s="6">
        <f>INDEX('P-07 HACCP score'!$C$3:$E$7,MATCH(V486,'P-07 HACCP score'!$B$3:$B$7,0),MATCH('D-14 Ernst'!R$2,'P-07 HACCP score'!$C$2:$E$2,0))</f>
        <v>0</v>
      </c>
      <c r="BM486" s="6">
        <f>INDEX('P-07 HACCP score'!$C$3:$E$7,MATCH(W486,'P-07 HACCP score'!$B$3:$B$7,0),MATCH('D-14 Ernst'!S$2,'P-07 HACCP score'!$C$2:$E$2,0))</f>
        <v>0</v>
      </c>
      <c r="BN486" s="6">
        <f>INDEX('P-07 HACCP score'!$C$3:$E$7,MATCH(X486,'P-07 HACCP score'!$B$3:$B$7,0),MATCH('D-14 Ernst'!T$2,'P-07 HACCP score'!$C$2:$E$2,0))</f>
        <v>0</v>
      </c>
      <c r="BO486" s="6">
        <f>INDEX('P-07 HACCP score'!$C$3:$E$7,MATCH(Y486,'P-07 HACCP score'!$B$3:$B$7,0),MATCH('D-14 Ernst'!U$2,'P-07 HACCP score'!$C$2:$E$2,0))</f>
        <v>0</v>
      </c>
      <c r="BP486" s="6">
        <f>INDEX('P-07 HACCP score'!$C$3:$E$7,MATCH(Z486,'P-07 HACCP score'!$B$3:$B$7,0),MATCH('D-14 Ernst'!V$2,'P-07 HACCP score'!$C$2:$E$2,0))</f>
        <v>0</v>
      </c>
      <c r="BQ486" s="6">
        <f>INDEX('P-07 HACCP score'!$C$3:$E$7,MATCH(AA486,'P-07 HACCP score'!$B$3:$B$7,0),MATCH('D-14 Ernst'!W$2,'P-07 HACCP score'!$C$2:$E$2,0))</f>
        <v>0</v>
      </c>
      <c r="BR486" s="6">
        <f>INDEX('P-07 HACCP score'!$C$3:$E$7,MATCH(AB486,'P-07 HACCP score'!$B$3:$B$7,0),MATCH('D-14 Ernst'!X$2,'P-07 HACCP score'!$C$2:$E$2,0))</f>
        <v>0</v>
      </c>
      <c r="BS486" s="6">
        <f>INDEX('P-07 HACCP score'!$C$3:$E$7,MATCH(AC486,'P-07 HACCP score'!$B$3:$B$7,0),MATCH('D-14 Ernst'!Y$2,'P-07 HACCP score'!$C$2:$E$2,0))</f>
        <v>0</v>
      </c>
      <c r="BT486" s="6">
        <f>INDEX('P-07 HACCP score'!$C$3:$E$7,MATCH(AD486,'P-07 HACCP score'!$B$3:$B$7,0),MATCH('D-14 Ernst'!Z$2,'P-07 HACCP score'!$C$2:$E$2,0))</f>
        <v>0</v>
      </c>
      <c r="BU486" s="6">
        <f>INDEX('P-07 HACCP score'!$C$3:$E$7,MATCH(AE486,'P-07 HACCP score'!$B$3:$B$7,0),MATCH('D-14 Ernst'!AA$2,'P-07 HACCP score'!$C$2:$E$2,0))</f>
        <v>0</v>
      </c>
      <c r="BV486" s="6">
        <f>INDEX('P-07 HACCP score'!$C$3:$E$7,MATCH(AF486,'P-07 HACCP score'!$B$3:$B$7,0),MATCH('D-14 Ernst'!AB$2,'P-07 HACCP score'!$C$2:$E$2,0))</f>
        <v>0</v>
      </c>
      <c r="BW486" s="6">
        <f>INDEX('P-07 HACCP score'!$C$3:$E$7,MATCH(AG486,'P-07 HACCP score'!$B$3:$B$7,0),MATCH('D-14 Ernst'!AC$2,'P-07 HACCP score'!$C$2:$E$2,0))</f>
        <v>0</v>
      </c>
      <c r="BX486" s="6">
        <f>INDEX('P-07 HACCP score'!$C$3:$E$7,MATCH(AH486,'P-07 HACCP score'!$B$3:$B$7,0),MATCH('D-14 Ernst'!AD$2,'P-07 HACCP score'!$C$2:$E$2,0))</f>
        <v>0</v>
      </c>
    </row>
    <row r="487" spans="1:76" s="6" customFormat="1" x14ac:dyDescent="0.45">
      <c r="A487" s="47">
        <v>50995</v>
      </c>
      <c r="B487" s="6" t="s">
        <v>452</v>
      </c>
      <c r="C487" s="6" t="s">
        <v>629</v>
      </c>
      <c r="D487" s="21" t="s">
        <v>31</v>
      </c>
      <c r="E487" s="42" t="s">
        <v>726</v>
      </c>
      <c r="F487" s="22"/>
      <c r="G487" s="22"/>
      <c r="H487" s="25"/>
      <c r="I487" s="44" t="s">
        <v>726</v>
      </c>
      <c r="J487" s="25"/>
      <c r="K487" s="25"/>
      <c r="L487" s="25"/>
      <c r="M487" s="22"/>
      <c r="N487" s="22" t="s">
        <v>32</v>
      </c>
      <c r="O487" s="26" t="s">
        <v>32</v>
      </c>
      <c r="P487" s="26"/>
      <c r="Q487" s="22"/>
      <c r="R487" s="22"/>
      <c r="S487" s="22"/>
      <c r="T487" s="22"/>
      <c r="U487" s="22"/>
      <c r="V487" s="22"/>
      <c r="W487" s="22"/>
      <c r="X487" s="22"/>
      <c r="Y487" s="22"/>
      <c r="Z487" s="22"/>
      <c r="AA487" s="22"/>
      <c r="AB487" s="22"/>
      <c r="AC487" s="22"/>
      <c r="AD487" s="22"/>
      <c r="AE487" s="22"/>
      <c r="AF487" s="22"/>
      <c r="AG487" s="22"/>
      <c r="AH487" s="22"/>
      <c r="AI487" s="4">
        <f>COUNTIF(AU487:AW487,5)+COUNTIF(BC487:BD487,5)+COUNTIF(BG487:BX487,5)+COUNTIF(AU487:AW487,9)+COUNTIF(BC487:BD487,9)+COUNTIF(BG487:BX487,9)</f>
        <v>0</v>
      </c>
      <c r="AJ487" s="4">
        <f>COUNTIF(AU487:AW487,15)+COUNTIF(BC487:BD487,15)+COUNTIF(BG487:BX487,15)+COUNTIF(AU487:AW487,25)+COUNTIF(BC487:BD487,25)+COUNTIF(BG487:BX487,25)</f>
        <v>0</v>
      </c>
      <c r="AK487" s="4" t="str">
        <f>IF(AJ487&gt;=1,"HOOG",IF(AI487&gt;=2,"MIDDEN","LAAG"))</f>
        <v>LAAG</v>
      </c>
      <c r="AL487" s="4" t="str">
        <f>IF(AND(AJ487=1,OR(G487="H",X487="H"),TEXT(D487,0)&lt;&gt;"4"),"J","N" )</f>
        <v>N</v>
      </c>
      <c r="AM487" s="4" t="s">
        <v>34</v>
      </c>
      <c r="AN487" s="80" t="str">
        <f>IF(OR(AM487="J",AL487="J"),"MIDDEN",AK487)</f>
        <v>LAAG</v>
      </c>
      <c r="AO487" s="4" t="s">
        <v>32</v>
      </c>
      <c r="AP487" s="4" t="s">
        <v>33</v>
      </c>
      <c r="AQ487" s="4" t="s">
        <v>34</v>
      </c>
      <c r="AR487" s="4" t="str">
        <f>IF(AND(AO487="H",AP487="K"),"J",IF(OR(AND(AO487="L",AP487="K",AQ487="J"),AND(AO487="H",AP487="G",AQ487="J")),"J","N"))</f>
        <v>N</v>
      </c>
      <c r="AS487" s="4" t="s">
        <v>34</v>
      </c>
      <c r="AT487" s="4" t="str">
        <f>IF(AR487="N",AN487,IF(AN487="LAAG","MIDDEN","HOOG"))</f>
        <v>LAAG</v>
      </c>
      <c r="AU487" s="6">
        <f>INDEX('P-07 HACCP score'!$C$3:$E$7,MATCH(E487,'P-07 HACCP score'!$B$3:$B$7,0),MATCH('D-14 Ernst'!A$2,'P-07 HACCP score'!$C$2:$E$2,0))</f>
        <v>1.5</v>
      </c>
      <c r="AV487" s="6">
        <f>INDEX('P-07 HACCP score'!$C$3:$E$7,MATCH(F487,'P-07 HACCP score'!$B$3:$B$7,0),MATCH('D-14 Ernst'!B$2,'P-07 HACCP score'!$C$2:$E$2,0))</f>
        <v>0</v>
      </c>
      <c r="AW487" s="6">
        <f>INDEX('P-07 HACCP score'!$C$3:$E$7,MATCH(G487,'P-07 HACCP score'!$B$3:$B$7,0),MATCH('D-14 Ernst'!C$2,'P-07 HACCP score'!$C$2:$E$2,0))</f>
        <v>0</v>
      </c>
      <c r="AX487" s="6">
        <f>INDEX('P-07 HACCP score'!$C$3:$E$7,MATCH(H487,'P-07 HACCP score'!$B$3:$B$7,0),MATCH('D-14 Ernst'!D$2,'P-07 HACCP score'!$C$2:$E$2,0))</f>
        <v>0</v>
      </c>
      <c r="AY487" s="6">
        <f>INDEX('P-07 HACCP score'!$C$3:$E$7,MATCH(I487,'P-07 HACCP score'!$B$3:$B$7,0),MATCH('D-14 Ernst'!E$2,'P-07 HACCP score'!$C$2:$E$2,0))</f>
        <v>1.5</v>
      </c>
      <c r="AZ487" s="6">
        <f>INDEX('P-07 HACCP score'!$C$3:$E$7,MATCH(J487,'P-07 HACCP score'!$B$3:$B$7,0),MATCH('D-14 Ernst'!F$2,'P-07 HACCP score'!$C$2:$E$2,0))</f>
        <v>0</v>
      </c>
      <c r="BA487" s="6">
        <f>INDEX('P-07 HACCP score'!$C$3:$E$7,MATCH(K487,'P-07 HACCP score'!$B$3:$B$7,0),MATCH('D-14 Ernst'!G$2,'P-07 HACCP score'!$C$2:$E$2,0))</f>
        <v>0</v>
      </c>
      <c r="BB487" s="6">
        <f>INDEX('P-07 HACCP score'!$C$3:$E$7,MATCH(L487,'P-07 HACCP score'!$B$3:$B$7,0),MATCH('D-14 Ernst'!H$2,'P-07 HACCP score'!$C$2:$E$2,0))</f>
        <v>0</v>
      </c>
      <c r="BC487" s="6">
        <f>INDEX('P-07 HACCP score'!$C$3:$E$7,MATCH(M487,'P-07 HACCP score'!$B$3:$B$7,0),MATCH('D-14 Ernst'!I$2,'P-07 HACCP score'!$C$2:$E$2,0))</f>
        <v>0</v>
      </c>
      <c r="BD487" s="6">
        <f>INDEX('P-07 HACCP score'!$C$3:$E$7,MATCH(N487,'P-07 HACCP score'!$B$3:$B$7,0),MATCH('D-14 Ernst'!J$2,'P-07 HACCP score'!$C$2:$E$2,0))</f>
        <v>3</v>
      </c>
      <c r="BE487" s="6">
        <f>INDEX('P-07 HACCP score'!$C$3:$E$7,MATCH(O487,'P-07 HACCP score'!$B$3:$B$7,0),MATCH('D-14 Ernst'!K$2,'P-07 HACCP score'!$C$2:$E$2,0))</f>
        <v>3</v>
      </c>
      <c r="BF487" s="6">
        <f>INDEX('P-07 HACCP score'!$C$3:$E$7,MATCH(P487,'P-07 HACCP score'!$B$3:$B$7,0),MATCH('D-14 Ernst'!L$2,'P-07 HACCP score'!$C$2:$E$2,0))</f>
        <v>0</v>
      </c>
      <c r="BG487" s="6">
        <f>INDEX('P-07 HACCP score'!$C$3:$E$7,MATCH(Q487,'P-07 HACCP score'!$B$3:$B$7,0),MATCH('D-14 Ernst'!M$2,'P-07 HACCP score'!$C$2:$E$2,0))</f>
        <v>0</v>
      </c>
      <c r="BH487" s="6">
        <f>INDEX('P-07 HACCP score'!$C$3:$E$7,MATCH(R487,'P-07 HACCP score'!$B$3:$B$7,0),MATCH('D-14 Ernst'!N$2,'P-07 HACCP score'!$C$2:$E$2,0))</f>
        <v>0</v>
      </c>
      <c r="BI487" s="6">
        <f>INDEX('P-07 HACCP score'!$C$3:$E$7,MATCH(S487,'P-07 HACCP score'!$B$3:$B$7,0),MATCH('D-14 Ernst'!O$2,'P-07 HACCP score'!$C$2:$E$2,0))</f>
        <v>0</v>
      </c>
      <c r="BJ487" s="6">
        <f>INDEX('P-07 HACCP score'!$C$3:$E$7,MATCH(T487,'P-07 HACCP score'!$B$3:$B$7,0),MATCH('D-14 Ernst'!P$2,'P-07 HACCP score'!$C$2:$E$2,0))</f>
        <v>0</v>
      </c>
      <c r="BK487" s="6">
        <f>INDEX('P-07 HACCP score'!$C$3:$E$7,MATCH(U487,'P-07 HACCP score'!$B$3:$B$7,0),MATCH('D-14 Ernst'!Q$2,'P-07 HACCP score'!$C$2:$E$2,0))</f>
        <v>0</v>
      </c>
      <c r="BL487" s="6">
        <f>INDEX('P-07 HACCP score'!$C$3:$E$7,MATCH(V487,'P-07 HACCP score'!$B$3:$B$7,0),MATCH('D-14 Ernst'!R$2,'P-07 HACCP score'!$C$2:$E$2,0))</f>
        <v>0</v>
      </c>
      <c r="BM487" s="6">
        <f>INDEX('P-07 HACCP score'!$C$3:$E$7,MATCH(W487,'P-07 HACCP score'!$B$3:$B$7,0),MATCH('D-14 Ernst'!S$2,'P-07 HACCP score'!$C$2:$E$2,0))</f>
        <v>0</v>
      </c>
      <c r="BN487" s="6">
        <f>INDEX('P-07 HACCP score'!$C$3:$E$7,MATCH(X487,'P-07 HACCP score'!$B$3:$B$7,0),MATCH('D-14 Ernst'!T$2,'P-07 HACCP score'!$C$2:$E$2,0))</f>
        <v>0</v>
      </c>
      <c r="BO487" s="6">
        <f>INDEX('P-07 HACCP score'!$C$3:$E$7,MATCH(Y487,'P-07 HACCP score'!$B$3:$B$7,0),MATCH('D-14 Ernst'!U$2,'P-07 HACCP score'!$C$2:$E$2,0))</f>
        <v>0</v>
      </c>
      <c r="BP487" s="6">
        <f>INDEX('P-07 HACCP score'!$C$3:$E$7,MATCH(Z487,'P-07 HACCP score'!$B$3:$B$7,0),MATCH('D-14 Ernst'!V$2,'P-07 HACCP score'!$C$2:$E$2,0))</f>
        <v>0</v>
      </c>
      <c r="BQ487" s="6">
        <f>INDEX('P-07 HACCP score'!$C$3:$E$7,MATCH(AA487,'P-07 HACCP score'!$B$3:$B$7,0),MATCH('D-14 Ernst'!W$2,'P-07 HACCP score'!$C$2:$E$2,0))</f>
        <v>0</v>
      </c>
      <c r="BR487" s="6">
        <f>INDEX('P-07 HACCP score'!$C$3:$E$7,MATCH(AB487,'P-07 HACCP score'!$B$3:$B$7,0),MATCH('D-14 Ernst'!X$2,'P-07 HACCP score'!$C$2:$E$2,0))</f>
        <v>0</v>
      </c>
      <c r="BS487" s="6">
        <f>INDEX('P-07 HACCP score'!$C$3:$E$7,MATCH(AC487,'P-07 HACCP score'!$B$3:$B$7,0),MATCH('D-14 Ernst'!Y$2,'P-07 HACCP score'!$C$2:$E$2,0))</f>
        <v>0</v>
      </c>
      <c r="BT487" s="6">
        <f>INDEX('P-07 HACCP score'!$C$3:$E$7,MATCH(AD487,'P-07 HACCP score'!$B$3:$B$7,0),MATCH('D-14 Ernst'!Z$2,'P-07 HACCP score'!$C$2:$E$2,0))</f>
        <v>0</v>
      </c>
      <c r="BU487" s="6">
        <f>INDEX('P-07 HACCP score'!$C$3:$E$7,MATCH(AE487,'P-07 HACCP score'!$B$3:$B$7,0),MATCH('D-14 Ernst'!AA$2,'P-07 HACCP score'!$C$2:$E$2,0))</f>
        <v>0</v>
      </c>
      <c r="BV487" s="6">
        <f>INDEX('P-07 HACCP score'!$C$3:$E$7,MATCH(AF487,'P-07 HACCP score'!$B$3:$B$7,0),MATCH('D-14 Ernst'!AB$2,'P-07 HACCP score'!$C$2:$E$2,0))</f>
        <v>0</v>
      </c>
      <c r="BW487" s="6">
        <f>INDEX('P-07 HACCP score'!$C$3:$E$7,MATCH(AG487,'P-07 HACCP score'!$B$3:$B$7,0),MATCH('D-14 Ernst'!AC$2,'P-07 HACCP score'!$C$2:$E$2,0))</f>
        <v>0</v>
      </c>
      <c r="BX487" s="6">
        <f>INDEX('P-07 HACCP score'!$C$3:$E$7,MATCH(AH487,'P-07 HACCP score'!$B$3:$B$7,0),MATCH('D-14 Ernst'!AD$2,'P-07 HACCP score'!$C$2:$E$2,0))</f>
        <v>0</v>
      </c>
    </row>
    <row r="488" spans="1:76" s="6" customFormat="1" x14ac:dyDescent="0.45">
      <c r="A488" s="47">
        <v>53830</v>
      </c>
      <c r="B488" s="90" t="s">
        <v>1080</v>
      </c>
      <c r="C488" s="6" t="s">
        <v>634</v>
      </c>
      <c r="D488" s="21">
        <v>1</v>
      </c>
      <c r="E488" s="22" t="s">
        <v>726</v>
      </c>
      <c r="F488" s="22" t="s">
        <v>726</v>
      </c>
      <c r="G488" s="22" t="s">
        <v>32</v>
      </c>
      <c r="H488" s="25" t="s">
        <v>32</v>
      </c>
      <c r="I488" s="25" t="s">
        <v>32</v>
      </c>
      <c r="J488" s="25"/>
      <c r="K488" s="25"/>
      <c r="L488" s="25"/>
      <c r="M488" s="22"/>
      <c r="N488" s="22"/>
      <c r="O488" s="26"/>
      <c r="P488" s="26"/>
      <c r="Q488" s="22"/>
      <c r="R488" s="22"/>
      <c r="S488" s="22"/>
      <c r="T488" s="22"/>
      <c r="U488" s="22"/>
      <c r="V488" s="22"/>
      <c r="W488" s="22"/>
      <c r="X488" s="22"/>
      <c r="Y488" s="22"/>
      <c r="Z488" s="22"/>
      <c r="AA488" s="22"/>
      <c r="AB488" s="22"/>
      <c r="AC488" s="22"/>
      <c r="AD488" s="22"/>
      <c r="AE488" s="22"/>
      <c r="AF488" s="22"/>
      <c r="AG488" s="22"/>
      <c r="AH488" s="22"/>
      <c r="AI488" s="4">
        <f>COUNTIF(AU488:AW488,5)+COUNTIF(BC488:BD488,5)+COUNTIF(BG488:BX488,5)+COUNTIF(AU488:AW488,9)+COUNTIF(BC488:BD488,9)+COUNTIF(BG488:BX488,9)</f>
        <v>0</v>
      </c>
      <c r="AJ488" s="4">
        <f>COUNTIF(AU488:AW488,15)+COUNTIF(BC488:BD488,15)+COUNTIF(BG488:BX488,15)+COUNTIF(AU488:AW488,25)+COUNTIF(BC488:BD488,25)+COUNTIF(BG488:BX488,25)</f>
        <v>0</v>
      </c>
      <c r="AK488" s="4" t="str">
        <f>IF(AJ488&gt;=1,"HOOG",IF(AI488&gt;=2,"MIDDEN","LAAG"))</f>
        <v>LAAG</v>
      </c>
      <c r="AL488" s="4" t="str">
        <f>IF(AND(AJ488=1,OR(G488="H",X488="H"),TEXT(D488,0)&lt;&gt;"4"),"J","N" )</f>
        <v>N</v>
      </c>
      <c r="AM488" s="4" t="s">
        <v>34</v>
      </c>
      <c r="AN488" s="80" t="str">
        <f>IF(OR(AM488="J",AL488="J"),"MIDDEN",AK488)</f>
        <v>LAAG</v>
      </c>
      <c r="AO488" s="4" t="s">
        <v>119</v>
      </c>
      <c r="AP488" s="4" t="s">
        <v>119</v>
      </c>
      <c r="AQ488" s="4" t="s">
        <v>119</v>
      </c>
      <c r="AR488" s="4" t="str">
        <f>IF(AND(AO488="H",AP488="K"),"J",IF(OR(AND(AO488="L",AP488="K",AQ488="J"),AND(AO488="H",AP488="G",AQ488="J")),"J","N"))</f>
        <v>N</v>
      </c>
      <c r="AS488" s="4" t="s">
        <v>34</v>
      </c>
      <c r="AT488" s="4" t="str">
        <f>IF(AR488="N",AN488,IF(AN488="LAAG","MIDDEN","HOOG"))</f>
        <v>LAAG</v>
      </c>
      <c r="AU488" s="6">
        <f>INDEX('P-07 HACCP score'!$C$3:$E$7,MATCH(E488,'P-07 HACCP score'!$B$3:$B$7,0),MATCH('D-14 Ernst'!A$2,'P-07 HACCP score'!$C$2:$E$2,0))</f>
        <v>1.5</v>
      </c>
      <c r="AV488" s="6">
        <f>INDEX('P-07 HACCP score'!$C$3:$E$7,MATCH(F488,'P-07 HACCP score'!$B$3:$B$7,0),MATCH('D-14 Ernst'!B$2,'P-07 HACCP score'!$C$2:$E$2,0))</f>
        <v>2.5</v>
      </c>
      <c r="AW488" s="6">
        <f>INDEX('P-07 HACCP score'!$C$3:$E$7,MATCH(G488,'P-07 HACCP score'!$B$3:$B$7,0),MATCH('D-14 Ernst'!C$2,'P-07 HACCP score'!$C$2:$E$2,0))</f>
        <v>3</v>
      </c>
      <c r="AX488" s="6">
        <f>INDEX('P-07 HACCP score'!$C$3:$E$7,MATCH(H488,'P-07 HACCP score'!$B$3:$B$7,0),MATCH('D-14 Ernst'!D$2,'P-07 HACCP score'!$C$2:$E$2,0))</f>
        <v>3</v>
      </c>
      <c r="AY488" s="6">
        <f>INDEX('P-07 HACCP score'!$C$3:$E$7,MATCH(I488,'P-07 HACCP score'!$B$3:$B$7,0),MATCH('D-14 Ernst'!E$2,'P-07 HACCP score'!$C$2:$E$2,0))</f>
        <v>3</v>
      </c>
      <c r="AZ488" s="6">
        <f>INDEX('P-07 HACCP score'!$C$3:$E$7,MATCH(J488,'P-07 HACCP score'!$B$3:$B$7,0),MATCH('D-14 Ernst'!F$2,'P-07 HACCP score'!$C$2:$E$2,0))</f>
        <v>0</v>
      </c>
      <c r="BA488" s="6">
        <f>INDEX('P-07 HACCP score'!$C$3:$E$7,MATCH(K488,'P-07 HACCP score'!$B$3:$B$7,0),MATCH('D-14 Ernst'!G$2,'P-07 HACCP score'!$C$2:$E$2,0))</f>
        <v>0</v>
      </c>
      <c r="BB488" s="6">
        <f>INDEX('P-07 HACCP score'!$C$3:$E$7,MATCH(L488,'P-07 HACCP score'!$B$3:$B$7,0),MATCH('D-14 Ernst'!H$2,'P-07 HACCP score'!$C$2:$E$2,0))</f>
        <v>0</v>
      </c>
      <c r="BC488" s="6">
        <f>INDEX('P-07 HACCP score'!$C$3:$E$7,MATCH(M488,'P-07 HACCP score'!$B$3:$B$7,0),MATCH('D-14 Ernst'!I$2,'P-07 HACCP score'!$C$2:$E$2,0))</f>
        <v>0</v>
      </c>
      <c r="BD488" s="6">
        <f>INDEX('P-07 HACCP score'!$C$3:$E$7,MATCH(N488,'P-07 HACCP score'!$B$3:$B$7,0),MATCH('D-14 Ernst'!J$2,'P-07 HACCP score'!$C$2:$E$2,0))</f>
        <v>0</v>
      </c>
      <c r="BE488" s="6">
        <f>INDEX('P-07 HACCP score'!$C$3:$E$7,MATCH(O488,'P-07 HACCP score'!$B$3:$B$7,0),MATCH('D-14 Ernst'!K$2,'P-07 HACCP score'!$C$2:$E$2,0))</f>
        <v>0</v>
      </c>
      <c r="BF488" s="6">
        <f>INDEX('P-07 HACCP score'!$C$3:$E$7,MATCH(P488,'P-07 HACCP score'!$B$3:$B$7,0),MATCH('D-14 Ernst'!L$2,'P-07 HACCP score'!$C$2:$E$2,0))</f>
        <v>0</v>
      </c>
      <c r="BG488" s="6">
        <f>INDEX('P-07 HACCP score'!$C$3:$E$7,MATCH(Q488,'P-07 HACCP score'!$B$3:$B$7,0),MATCH('D-14 Ernst'!M$2,'P-07 HACCP score'!$C$2:$E$2,0))</f>
        <v>0</v>
      </c>
      <c r="BH488" s="6">
        <f>INDEX('P-07 HACCP score'!$C$3:$E$7,MATCH(R488,'P-07 HACCP score'!$B$3:$B$7,0),MATCH('D-14 Ernst'!N$2,'P-07 HACCP score'!$C$2:$E$2,0))</f>
        <v>0</v>
      </c>
      <c r="BI488" s="6">
        <f>INDEX('P-07 HACCP score'!$C$3:$E$7,MATCH(S488,'P-07 HACCP score'!$B$3:$B$7,0),MATCH('D-14 Ernst'!O$2,'P-07 HACCP score'!$C$2:$E$2,0))</f>
        <v>0</v>
      </c>
      <c r="BJ488" s="6">
        <f>INDEX('P-07 HACCP score'!$C$3:$E$7,MATCH(T488,'P-07 HACCP score'!$B$3:$B$7,0),MATCH('D-14 Ernst'!P$2,'P-07 HACCP score'!$C$2:$E$2,0))</f>
        <v>0</v>
      </c>
      <c r="BK488" s="6">
        <f>INDEX('P-07 HACCP score'!$C$3:$E$7,MATCH(U488,'P-07 HACCP score'!$B$3:$B$7,0),MATCH('D-14 Ernst'!Q$2,'P-07 HACCP score'!$C$2:$E$2,0))</f>
        <v>0</v>
      </c>
      <c r="BL488" s="6">
        <f>INDEX('P-07 HACCP score'!$C$3:$E$7,MATCH(V488,'P-07 HACCP score'!$B$3:$B$7,0),MATCH('D-14 Ernst'!R$2,'P-07 HACCP score'!$C$2:$E$2,0))</f>
        <v>0</v>
      </c>
      <c r="BM488" s="6">
        <f>INDEX('P-07 HACCP score'!$C$3:$E$7,MATCH(W488,'P-07 HACCP score'!$B$3:$B$7,0),MATCH('D-14 Ernst'!S$2,'P-07 HACCP score'!$C$2:$E$2,0))</f>
        <v>0</v>
      </c>
      <c r="BN488" s="6">
        <f>INDEX('P-07 HACCP score'!$C$3:$E$7,MATCH(X488,'P-07 HACCP score'!$B$3:$B$7,0),MATCH('D-14 Ernst'!T$2,'P-07 HACCP score'!$C$2:$E$2,0))</f>
        <v>0</v>
      </c>
      <c r="BO488" s="6">
        <f>INDEX('P-07 HACCP score'!$C$3:$E$7,MATCH(Y488,'P-07 HACCP score'!$B$3:$B$7,0),MATCH('D-14 Ernst'!U$2,'P-07 HACCP score'!$C$2:$E$2,0))</f>
        <v>0</v>
      </c>
      <c r="BP488" s="6">
        <f>INDEX('P-07 HACCP score'!$C$3:$E$7,MATCH(Z488,'P-07 HACCP score'!$B$3:$B$7,0),MATCH('D-14 Ernst'!V$2,'P-07 HACCP score'!$C$2:$E$2,0))</f>
        <v>0</v>
      </c>
      <c r="BQ488" s="6">
        <f>INDEX('P-07 HACCP score'!$C$3:$E$7,MATCH(AA488,'P-07 HACCP score'!$B$3:$B$7,0),MATCH('D-14 Ernst'!W$2,'P-07 HACCP score'!$C$2:$E$2,0))</f>
        <v>0</v>
      </c>
      <c r="BR488" s="6">
        <f>INDEX('P-07 HACCP score'!$C$3:$E$7,MATCH(AB488,'P-07 HACCP score'!$B$3:$B$7,0),MATCH('D-14 Ernst'!X$2,'P-07 HACCP score'!$C$2:$E$2,0))</f>
        <v>0</v>
      </c>
      <c r="BS488" s="6">
        <f>INDEX('P-07 HACCP score'!$C$3:$E$7,MATCH(AC488,'P-07 HACCP score'!$B$3:$B$7,0),MATCH('D-14 Ernst'!Y$2,'P-07 HACCP score'!$C$2:$E$2,0))</f>
        <v>0</v>
      </c>
      <c r="BT488" s="6">
        <f>INDEX('P-07 HACCP score'!$C$3:$E$7,MATCH(AD488,'P-07 HACCP score'!$B$3:$B$7,0),MATCH('D-14 Ernst'!Z$2,'P-07 HACCP score'!$C$2:$E$2,0))</f>
        <v>0</v>
      </c>
      <c r="BU488" s="6">
        <f>INDEX('P-07 HACCP score'!$C$3:$E$7,MATCH(AE488,'P-07 HACCP score'!$B$3:$B$7,0),MATCH('D-14 Ernst'!AA$2,'P-07 HACCP score'!$C$2:$E$2,0))</f>
        <v>0</v>
      </c>
      <c r="BV488" s="6">
        <f>INDEX('P-07 HACCP score'!$C$3:$E$7,MATCH(AF488,'P-07 HACCP score'!$B$3:$B$7,0),MATCH('D-14 Ernst'!AB$2,'P-07 HACCP score'!$C$2:$E$2,0))</f>
        <v>0</v>
      </c>
      <c r="BW488" s="6">
        <f>INDEX('P-07 HACCP score'!$C$3:$E$7,MATCH(AG488,'P-07 HACCP score'!$B$3:$B$7,0),MATCH('D-14 Ernst'!AC$2,'P-07 HACCP score'!$C$2:$E$2,0))</f>
        <v>0</v>
      </c>
      <c r="BX488" s="6">
        <f>INDEX('P-07 HACCP score'!$C$3:$E$7,MATCH(AH488,'P-07 HACCP score'!$B$3:$B$7,0),MATCH('D-14 Ernst'!AD$2,'P-07 HACCP score'!$C$2:$E$2,0))</f>
        <v>0</v>
      </c>
    </row>
    <row r="489" spans="1:76" s="6" customFormat="1" x14ac:dyDescent="0.45">
      <c r="A489" s="47">
        <v>53831</v>
      </c>
      <c r="B489" s="6" t="s">
        <v>762</v>
      </c>
      <c r="C489" s="6" t="s">
        <v>634</v>
      </c>
      <c r="D489" s="21" t="s">
        <v>80</v>
      </c>
      <c r="E489" s="22"/>
      <c r="F489" s="42" t="s">
        <v>726</v>
      </c>
      <c r="G489" s="22" t="s">
        <v>32</v>
      </c>
      <c r="H489" s="25" t="s">
        <v>32</v>
      </c>
      <c r="I489" s="25" t="s">
        <v>32</v>
      </c>
      <c r="J489" s="25"/>
      <c r="K489" s="25"/>
      <c r="L489" s="25"/>
      <c r="M489" s="22"/>
      <c r="N489" s="22"/>
      <c r="O489" s="26"/>
      <c r="P489" s="26"/>
      <c r="Q489" s="22"/>
      <c r="R489" s="22"/>
      <c r="S489" s="22"/>
      <c r="T489" s="22"/>
      <c r="U489" s="22"/>
      <c r="V489" s="22"/>
      <c r="W489" s="22"/>
      <c r="X489" s="22"/>
      <c r="Y489" s="22"/>
      <c r="Z489" s="22"/>
      <c r="AA489" s="22"/>
      <c r="AB489" s="22"/>
      <c r="AC489" s="22"/>
      <c r="AD489" s="22"/>
      <c r="AE489" s="22"/>
      <c r="AF489" s="22"/>
      <c r="AG489" s="22"/>
      <c r="AH489" s="22"/>
      <c r="AI489" s="4">
        <f>COUNTIF(AU489:AW489,5)+COUNTIF(BC489:BD489,5)+COUNTIF(BG489:BX489,5)+COUNTIF(AU489:AW489,9)+COUNTIF(BC489:BD489,9)+COUNTIF(BG489:BX489,9)</f>
        <v>0</v>
      </c>
      <c r="AJ489" s="4">
        <f>COUNTIF(AU489:AW489,15)+COUNTIF(BC489:BD489,15)+COUNTIF(BG489:BX489,15)+COUNTIF(AU489:AW489,25)+COUNTIF(BC489:BD489,25)+COUNTIF(BG489:BX489,25)</f>
        <v>0</v>
      </c>
      <c r="AK489" s="4" t="str">
        <f>IF(AJ489&gt;=1,"HOOG",IF(AI489&gt;=2,"MIDDEN","LAAG"))</f>
        <v>LAAG</v>
      </c>
      <c r="AL489" s="4" t="str">
        <f>IF(AND(AJ489=1,OR(G489="H",X489="H"),TEXT(D489,0)&lt;&gt;"4"),"J","N" )</f>
        <v>N</v>
      </c>
      <c r="AM489" s="4" t="s">
        <v>34</v>
      </c>
      <c r="AN489" s="80" t="str">
        <f>IF(OR(AM489="J",AL489="J"),"MIDDEN",AK489)</f>
        <v>LAAG</v>
      </c>
      <c r="AO489" s="4" t="s">
        <v>35</v>
      </c>
      <c r="AP489" s="4" t="s">
        <v>36</v>
      </c>
      <c r="AQ489" s="4" t="s">
        <v>34</v>
      </c>
      <c r="AR489" s="4" t="str">
        <f>IF(AND(AO489="H",AP489="K"),"J",IF(OR(AND(AO489="L",AP489="K",AQ489="J"),AND(AO489="H",AP489="G",AQ489="J")),"J","N"))</f>
        <v>N</v>
      </c>
      <c r="AS489" s="4" t="s">
        <v>112</v>
      </c>
      <c r="AT489" s="4" t="str">
        <f>IF(AR489="N",AN489,IF(AN489="LAAG","MIDDEN","HOOG"))</f>
        <v>LAAG</v>
      </c>
      <c r="AU489" s="6">
        <f>INDEX('P-07 HACCP score'!$C$3:$E$7,MATCH(E489,'P-07 HACCP score'!$B$3:$B$7,0),MATCH('D-14 Ernst'!A$2,'P-07 HACCP score'!$C$2:$E$2,0))</f>
        <v>0</v>
      </c>
      <c r="AV489" s="6">
        <f>INDEX('P-07 HACCP score'!$C$3:$E$7,MATCH(F489,'P-07 HACCP score'!$B$3:$B$7,0),MATCH('D-14 Ernst'!B$2,'P-07 HACCP score'!$C$2:$E$2,0))</f>
        <v>2.5</v>
      </c>
      <c r="AW489" s="6">
        <f>INDEX('P-07 HACCP score'!$C$3:$E$7,MATCH(G489,'P-07 HACCP score'!$B$3:$B$7,0),MATCH('D-14 Ernst'!C$2,'P-07 HACCP score'!$C$2:$E$2,0))</f>
        <v>3</v>
      </c>
      <c r="AX489" s="6">
        <f>INDEX('P-07 HACCP score'!$C$3:$E$7,MATCH(H489,'P-07 HACCP score'!$B$3:$B$7,0),MATCH('D-14 Ernst'!D$2,'P-07 HACCP score'!$C$2:$E$2,0))</f>
        <v>3</v>
      </c>
      <c r="AY489" s="6">
        <f>INDEX('P-07 HACCP score'!$C$3:$E$7,MATCH(I489,'P-07 HACCP score'!$B$3:$B$7,0),MATCH('D-14 Ernst'!E$2,'P-07 HACCP score'!$C$2:$E$2,0))</f>
        <v>3</v>
      </c>
      <c r="AZ489" s="6">
        <f>INDEX('P-07 HACCP score'!$C$3:$E$7,MATCH(J489,'P-07 HACCP score'!$B$3:$B$7,0),MATCH('D-14 Ernst'!F$2,'P-07 HACCP score'!$C$2:$E$2,0))</f>
        <v>0</v>
      </c>
      <c r="BA489" s="6">
        <f>INDEX('P-07 HACCP score'!$C$3:$E$7,MATCH(K489,'P-07 HACCP score'!$B$3:$B$7,0),MATCH('D-14 Ernst'!G$2,'P-07 HACCP score'!$C$2:$E$2,0))</f>
        <v>0</v>
      </c>
      <c r="BB489" s="6">
        <f>INDEX('P-07 HACCP score'!$C$3:$E$7,MATCH(L489,'P-07 HACCP score'!$B$3:$B$7,0),MATCH('D-14 Ernst'!H$2,'P-07 HACCP score'!$C$2:$E$2,0))</f>
        <v>0</v>
      </c>
      <c r="BC489" s="6">
        <f>INDEX('P-07 HACCP score'!$C$3:$E$7,MATCH(M489,'P-07 HACCP score'!$B$3:$B$7,0),MATCH('D-14 Ernst'!I$2,'P-07 HACCP score'!$C$2:$E$2,0))</f>
        <v>0</v>
      </c>
      <c r="BD489" s="6">
        <f>INDEX('P-07 HACCP score'!$C$3:$E$7,MATCH(N489,'P-07 HACCP score'!$B$3:$B$7,0),MATCH('D-14 Ernst'!J$2,'P-07 HACCP score'!$C$2:$E$2,0))</f>
        <v>0</v>
      </c>
      <c r="BE489" s="6">
        <f>INDEX('P-07 HACCP score'!$C$3:$E$7,MATCH(O489,'P-07 HACCP score'!$B$3:$B$7,0),MATCH('D-14 Ernst'!K$2,'P-07 HACCP score'!$C$2:$E$2,0))</f>
        <v>0</v>
      </c>
      <c r="BF489" s="6">
        <f>INDEX('P-07 HACCP score'!$C$3:$E$7,MATCH(P489,'P-07 HACCP score'!$B$3:$B$7,0),MATCH('D-14 Ernst'!L$2,'P-07 HACCP score'!$C$2:$E$2,0))</f>
        <v>0</v>
      </c>
      <c r="BG489" s="6">
        <f>INDEX('P-07 HACCP score'!$C$3:$E$7,MATCH(Q489,'P-07 HACCP score'!$B$3:$B$7,0),MATCH('D-14 Ernst'!M$2,'P-07 HACCP score'!$C$2:$E$2,0))</f>
        <v>0</v>
      </c>
      <c r="BH489" s="6">
        <f>INDEX('P-07 HACCP score'!$C$3:$E$7,MATCH(R489,'P-07 HACCP score'!$B$3:$B$7,0),MATCH('D-14 Ernst'!N$2,'P-07 HACCP score'!$C$2:$E$2,0))</f>
        <v>0</v>
      </c>
      <c r="BI489" s="6">
        <f>INDEX('P-07 HACCP score'!$C$3:$E$7,MATCH(S489,'P-07 HACCP score'!$B$3:$B$7,0),MATCH('D-14 Ernst'!O$2,'P-07 HACCP score'!$C$2:$E$2,0))</f>
        <v>0</v>
      </c>
      <c r="BJ489" s="6">
        <f>INDEX('P-07 HACCP score'!$C$3:$E$7,MATCH(T489,'P-07 HACCP score'!$B$3:$B$7,0),MATCH('D-14 Ernst'!P$2,'P-07 HACCP score'!$C$2:$E$2,0))</f>
        <v>0</v>
      </c>
      <c r="BK489" s="6">
        <f>INDEX('P-07 HACCP score'!$C$3:$E$7,MATCH(U489,'P-07 HACCP score'!$B$3:$B$7,0),MATCH('D-14 Ernst'!Q$2,'P-07 HACCP score'!$C$2:$E$2,0))</f>
        <v>0</v>
      </c>
      <c r="BL489" s="6">
        <f>INDEX('P-07 HACCP score'!$C$3:$E$7,MATCH(V489,'P-07 HACCP score'!$B$3:$B$7,0),MATCH('D-14 Ernst'!R$2,'P-07 HACCP score'!$C$2:$E$2,0))</f>
        <v>0</v>
      </c>
      <c r="BM489" s="6">
        <f>INDEX('P-07 HACCP score'!$C$3:$E$7,MATCH(W489,'P-07 HACCP score'!$B$3:$B$7,0),MATCH('D-14 Ernst'!S$2,'P-07 HACCP score'!$C$2:$E$2,0))</f>
        <v>0</v>
      </c>
      <c r="BN489" s="6">
        <f>INDEX('P-07 HACCP score'!$C$3:$E$7,MATCH(X489,'P-07 HACCP score'!$B$3:$B$7,0),MATCH('D-14 Ernst'!T$2,'P-07 HACCP score'!$C$2:$E$2,0))</f>
        <v>0</v>
      </c>
      <c r="BO489" s="6">
        <f>INDEX('P-07 HACCP score'!$C$3:$E$7,MATCH(Y489,'P-07 HACCP score'!$B$3:$B$7,0),MATCH('D-14 Ernst'!U$2,'P-07 HACCP score'!$C$2:$E$2,0))</f>
        <v>0</v>
      </c>
      <c r="BP489" s="6">
        <f>INDEX('P-07 HACCP score'!$C$3:$E$7,MATCH(Z489,'P-07 HACCP score'!$B$3:$B$7,0),MATCH('D-14 Ernst'!V$2,'P-07 HACCP score'!$C$2:$E$2,0))</f>
        <v>0</v>
      </c>
      <c r="BQ489" s="6">
        <f>INDEX('P-07 HACCP score'!$C$3:$E$7,MATCH(AA489,'P-07 HACCP score'!$B$3:$B$7,0),MATCH('D-14 Ernst'!W$2,'P-07 HACCP score'!$C$2:$E$2,0))</f>
        <v>0</v>
      </c>
      <c r="BR489" s="6">
        <f>INDEX('P-07 HACCP score'!$C$3:$E$7,MATCH(AB489,'P-07 HACCP score'!$B$3:$B$7,0),MATCH('D-14 Ernst'!X$2,'P-07 HACCP score'!$C$2:$E$2,0))</f>
        <v>0</v>
      </c>
      <c r="BS489" s="6">
        <f>INDEX('P-07 HACCP score'!$C$3:$E$7,MATCH(AC489,'P-07 HACCP score'!$B$3:$B$7,0),MATCH('D-14 Ernst'!Y$2,'P-07 HACCP score'!$C$2:$E$2,0))</f>
        <v>0</v>
      </c>
      <c r="BT489" s="6">
        <f>INDEX('P-07 HACCP score'!$C$3:$E$7,MATCH(AD489,'P-07 HACCP score'!$B$3:$B$7,0),MATCH('D-14 Ernst'!Z$2,'P-07 HACCP score'!$C$2:$E$2,0))</f>
        <v>0</v>
      </c>
      <c r="BU489" s="6">
        <f>INDEX('P-07 HACCP score'!$C$3:$E$7,MATCH(AE489,'P-07 HACCP score'!$B$3:$B$7,0),MATCH('D-14 Ernst'!AA$2,'P-07 HACCP score'!$C$2:$E$2,0))</f>
        <v>0</v>
      </c>
      <c r="BV489" s="6">
        <f>INDEX('P-07 HACCP score'!$C$3:$E$7,MATCH(AF489,'P-07 HACCP score'!$B$3:$B$7,0),MATCH('D-14 Ernst'!AB$2,'P-07 HACCP score'!$C$2:$E$2,0))</f>
        <v>0</v>
      </c>
      <c r="BW489" s="6">
        <f>INDEX('P-07 HACCP score'!$C$3:$E$7,MATCH(AG489,'P-07 HACCP score'!$B$3:$B$7,0),MATCH('D-14 Ernst'!AC$2,'P-07 HACCP score'!$C$2:$E$2,0))</f>
        <v>0</v>
      </c>
      <c r="BX489" s="6">
        <f>INDEX('P-07 HACCP score'!$C$3:$E$7,MATCH(AH489,'P-07 HACCP score'!$B$3:$B$7,0),MATCH('D-14 Ernst'!AD$2,'P-07 HACCP score'!$C$2:$E$2,0))</f>
        <v>0</v>
      </c>
    </row>
    <row r="490" spans="1:76" s="6" customFormat="1" x14ac:dyDescent="0.45">
      <c r="A490" s="47">
        <v>30110</v>
      </c>
      <c r="B490" s="6" t="s">
        <v>453</v>
      </c>
      <c r="C490" s="6" t="s">
        <v>250</v>
      </c>
      <c r="D490" s="21" t="s">
        <v>60</v>
      </c>
      <c r="E490" s="22"/>
      <c r="F490" s="22"/>
      <c r="G490" s="22"/>
      <c r="H490" s="25"/>
      <c r="I490" s="25"/>
      <c r="J490" s="25"/>
      <c r="K490" s="25"/>
      <c r="L490" s="25"/>
      <c r="M490" s="22"/>
      <c r="N490" s="22" t="s">
        <v>32</v>
      </c>
      <c r="O490" s="26" t="s">
        <v>32</v>
      </c>
      <c r="P490" s="26" t="s">
        <v>726</v>
      </c>
      <c r="Q490" s="22" t="s">
        <v>32</v>
      </c>
      <c r="R490" s="22"/>
      <c r="S490" s="22"/>
      <c r="T490" s="22"/>
      <c r="U490" s="22"/>
      <c r="V490" s="22"/>
      <c r="W490" s="22"/>
      <c r="X490" s="22"/>
      <c r="Y490" s="22"/>
      <c r="Z490" s="22"/>
      <c r="AA490" s="22"/>
      <c r="AB490" s="22"/>
      <c r="AC490" s="22"/>
      <c r="AD490" s="22"/>
      <c r="AE490" s="22"/>
      <c r="AF490" s="22"/>
      <c r="AG490" s="22"/>
      <c r="AH490" s="22"/>
      <c r="AI490" s="4">
        <f>COUNTIF(AU490:AW490,5)+COUNTIF(BC490:BD490,5)+COUNTIF(BG490:BX490,5)+COUNTIF(AU490:AW490,9)+COUNTIF(BC490:BD490,9)+COUNTIF(BG490:BX490,9)</f>
        <v>1</v>
      </c>
      <c r="AJ490" s="4">
        <f>COUNTIF(AU490:AW490,15)+COUNTIF(BC490:BD490,15)+COUNTIF(BG490:BX490,15)+COUNTIF(AU490:AW490,25)+COUNTIF(BC490:BD490,25)+COUNTIF(BG490:BX490,25)</f>
        <v>0</v>
      </c>
      <c r="AK490" s="4" t="str">
        <f>IF(AJ490&gt;=1,"HOOG",IF(AI490&gt;=2,"MIDDEN","LAAG"))</f>
        <v>LAAG</v>
      </c>
      <c r="AL490" s="4" t="str">
        <f>IF(AND(AJ490=1,OR(G490="H",X490="H"),TEXT(D490,0)&lt;&gt;"4"),"J","N" )</f>
        <v>N</v>
      </c>
      <c r="AM490" s="4" t="s">
        <v>34</v>
      </c>
      <c r="AN490" s="80" t="str">
        <f>IF(OR(AM490="J",AL490="J"),"MIDDEN",AK490)</f>
        <v>LAAG</v>
      </c>
      <c r="AO490" s="4" t="s">
        <v>32</v>
      </c>
      <c r="AP490" s="4" t="s">
        <v>36</v>
      </c>
      <c r="AQ490" s="4" t="s">
        <v>34</v>
      </c>
      <c r="AR490" s="4" t="str">
        <f>IF(AND(AO490="H",AP490="K"),"J",IF(OR(AND(AO490="L",AP490="K",AQ490="J"),AND(AO490="H",AP490="G",AQ490="J")),"J","N"))</f>
        <v>N</v>
      </c>
      <c r="AS490" s="4" t="s">
        <v>34</v>
      </c>
      <c r="AT490" s="4" t="str">
        <f>IF(AR490="N",AN490,IF(AN490="LAAG","MIDDEN","HOOG"))</f>
        <v>LAAG</v>
      </c>
      <c r="AU490" s="6">
        <f>INDEX('P-07 HACCP score'!$C$3:$E$7,MATCH(E490,'P-07 HACCP score'!$B$3:$B$7,0),MATCH('D-14 Ernst'!A$2,'P-07 HACCP score'!$C$2:$E$2,0))</f>
        <v>0</v>
      </c>
      <c r="AV490" s="6">
        <f>INDEX('P-07 HACCP score'!$C$3:$E$7,MATCH(F490,'P-07 HACCP score'!$B$3:$B$7,0),MATCH('D-14 Ernst'!B$2,'P-07 HACCP score'!$C$2:$E$2,0))</f>
        <v>0</v>
      </c>
      <c r="AW490" s="6">
        <f>INDEX('P-07 HACCP score'!$C$3:$E$7,MATCH(G490,'P-07 HACCP score'!$B$3:$B$7,0),MATCH('D-14 Ernst'!C$2,'P-07 HACCP score'!$C$2:$E$2,0))</f>
        <v>0</v>
      </c>
      <c r="AX490" s="6">
        <f>INDEX('P-07 HACCP score'!$C$3:$E$7,MATCH(H490,'P-07 HACCP score'!$B$3:$B$7,0),MATCH('D-14 Ernst'!D$2,'P-07 HACCP score'!$C$2:$E$2,0))</f>
        <v>0</v>
      </c>
      <c r="AY490" s="6">
        <f>INDEX('P-07 HACCP score'!$C$3:$E$7,MATCH(I490,'P-07 HACCP score'!$B$3:$B$7,0),MATCH('D-14 Ernst'!E$2,'P-07 HACCP score'!$C$2:$E$2,0))</f>
        <v>0</v>
      </c>
      <c r="AZ490" s="6">
        <f>INDEX('P-07 HACCP score'!$C$3:$E$7,MATCH(J490,'P-07 HACCP score'!$B$3:$B$7,0),MATCH('D-14 Ernst'!F$2,'P-07 HACCP score'!$C$2:$E$2,0))</f>
        <v>0</v>
      </c>
      <c r="BA490" s="6">
        <f>INDEX('P-07 HACCP score'!$C$3:$E$7,MATCH(K490,'P-07 HACCP score'!$B$3:$B$7,0),MATCH('D-14 Ernst'!G$2,'P-07 HACCP score'!$C$2:$E$2,0))</f>
        <v>0</v>
      </c>
      <c r="BB490" s="6">
        <f>INDEX('P-07 HACCP score'!$C$3:$E$7,MATCH(L490,'P-07 HACCP score'!$B$3:$B$7,0),MATCH('D-14 Ernst'!H$2,'P-07 HACCP score'!$C$2:$E$2,0))</f>
        <v>0</v>
      </c>
      <c r="BC490" s="6">
        <f>INDEX('P-07 HACCP score'!$C$3:$E$7,MATCH(M490,'P-07 HACCP score'!$B$3:$B$7,0),MATCH('D-14 Ernst'!I$2,'P-07 HACCP score'!$C$2:$E$2,0))</f>
        <v>0</v>
      </c>
      <c r="BD490" s="6">
        <f>INDEX('P-07 HACCP score'!$C$3:$E$7,MATCH(N490,'P-07 HACCP score'!$B$3:$B$7,0),MATCH('D-14 Ernst'!J$2,'P-07 HACCP score'!$C$2:$E$2,0))</f>
        <v>3</v>
      </c>
      <c r="BE490" s="6">
        <f>INDEX('P-07 HACCP score'!$C$3:$E$7,MATCH(O490,'P-07 HACCP score'!$B$3:$B$7,0),MATCH('D-14 Ernst'!K$2,'P-07 HACCP score'!$C$2:$E$2,0))</f>
        <v>3</v>
      </c>
      <c r="BF490" s="6">
        <f>INDEX('P-07 HACCP score'!$C$3:$E$7,MATCH(P490,'P-07 HACCP score'!$B$3:$B$7,0),MATCH('D-14 Ernst'!L$2,'P-07 HACCP score'!$C$2:$E$2,0))</f>
        <v>1.5</v>
      </c>
      <c r="BG490" s="6">
        <f>INDEX('P-07 HACCP score'!$C$3:$E$7,MATCH(Q490,'P-07 HACCP score'!$B$3:$B$7,0),MATCH('D-14 Ernst'!M$2,'P-07 HACCP score'!$C$2:$E$2,0))</f>
        <v>5</v>
      </c>
      <c r="BH490" s="6">
        <f>INDEX('P-07 HACCP score'!$C$3:$E$7,MATCH(R490,'P-07 HACCP score'!$B$3:$B$7,0),MATCH('D-14 Ernst'!N$2,'P-07 HACCP score'!$C$2:$E$2,0))</f>
        <v>0</v>
      </c>
      <c r="BI490" s="6">
        <f>INDEX('P-07 HACCP score'!$C$3:$E$7,MATCH(S490,'P-07 HACCP score'!$B$3:$B$7,0),MATCH('D-14 Ernst'!O$2,'P-07 HACCP score'!$C$2:$E$2,0))</f>
        <v>0</v>
      </c>
      <c r="BJ490" s="6">
        <f>INDEX('P-07 HACCP score'!$C$3:$E$7,MATCH(T490,'P-07 HACCP score'!$B$3:$B$7,0),MATCH('D-14 Ernst'!P$2,'P-07 HACCP score'!$C$2:$E$2,0))</f>
        <v>0</v>
      </c>
      <c r="BK490" s="6">
        <f>INDEX('P-07 HACCP score'!$C$3:$E$7,MATCH(U490,'P-07 HACCP score'!$B$3:$B$7,0),MATCH('D-14 Ernst'!Q$2,'P-07 HACCP score'!$C$2:$E$2,0))</f>
        <v>0</v>
      </c>
      <c r="BL490" s="6">
        <f>INDEX('P-07 HACCP score'!$C$3:$E$7,MATCH(V490,'P-07 HACCP score'!$B$3:$B$7,0),MATCH('D-14 Ernst'!R$2,'P-07 HACCP score'!$C$2:$E$2,0))</f>
        <v>0</v>
      </c>
      <c r="BM490" s="6">
        <f>INDEX('P-07 HACCP score'!$C$3:$E$7,MATCH(W490,'P-07 HACCP score'!$B$3:$B$7,0),MATCH('D-14 Ernst'!S$2,'P-07 HACCP score'!$C$2:$E$2,0))</f>
        <v>0</v>
      </c>
      <c r="BN490" s="6">
        <f>INDEX('P-07 HACCP score'!$C$3:$E$7,MATCH(X490,'P-07 HACCP score'!$B$3:$B$7,0),MATCH('D-14 Ernst'!T$2,'P-07 HACCP score'!$C$2:$E$2,0))</f>
        <v>0</v>
      </c>
      <c r="BO490" s="6">
        <f>INDEX('P-07 HACCP score'!$C$3:$E$7,MATCH(Y490,'P-07 HACCP score'!$B$3:$B$7,0),MATCH('D-14 Ernst'!U$2,'P-07 HACCP score'!$C$2:$E$2,0))</f>
        <v>0</v>
      </c>
      <c r="BP490" s="6">
        <f>INDEX('P-07 HACCP score'!$C$3:$E$7,MATCH(Z490,'P-07 HACCP score'!$B$3:$B$7,0),MATCH('D-14 Ernst'!V$2,'P-07 HACCP score'!$C$2:$E$2,0))</f>
        <v>0</v>
      </c>
      <c r="BQ490" s="6">
        <f>INDEX('P-07 HACCP score'!$C$3:$E$7,MATCH(AA490,'P-07 HACCP score'!$B$3:$B$7,0),MATCH('D-14 Ernst'!W$2,'P-07 HACCP score'!$C$2:$E$2,0))</f>
        <v>0</v>
      </c>
      <c r="BR490" s="6">
        <f>INDEX('P-07 HACCP score'!$C$3:$E$7,MATCH(AB490,'P-07 HACCP score'!$B$3:$B$7,0),MATCH('D-14 Ernst'!X$2,'P-07 HACCP score'!$C$2:$E$2,0))</f>
        <v>0</v>
      </c>
      <c r="BS490" s="6">
        <f>INDEX('P-07 HACCP score'!$C$3:$E$7,MATCH(AC490,'P-07 HACCP score'!$B$3:$B$7,0),MATCH('D-14 Ernst'!Y$2,'P-07 HACCP score'!$C$2:$E$2,0))</f>
        <v>0</v>
      </c>
      <c r="BT490" s="6">
        <f>INDEX('P-07 HACCP score'!$C$3:$E$7,MATCH(AD490,'P-07 HACCP score'!$B$3:$B$7,0),MATCH('D-14 Ernst'!Z$2,'P-07 HACCP score'!$C$2:$E$2,0))</f>
        <v>0</v>
      </c>
      <c r="BU490" s="6">
        <f>INDEX('P-07 HACCP score'!$C$3:$E$7,MATCH(AE490,'P-07 HACCP score'!$B$3:$B$7,0),MATCH('D-14 Ernst'!AA$2,'P-07 HACCP score'!$C$2:$E$2,0))</f>
        <v>0</v>
      </c>
      <c r="BV490" s="6">
        <f>INDEX('P-07 HACCP score'!$C$3:$E$7,MATCH(AF490,'P-07 HACCP score'!$B$3:$B$7,0),MATCH('D-14 Ernst'!AB$2,'P-07 HACCP score'!$C$2:$E$2,0))</f>
        <v>0</v>
      </c>
      <c r="BW490" s="6">
        <f>INDEX('P-07 HACCP score'!$C$3:$E$7,MATCH(AG490,'P-07 HACCP score'!$B$3:$B$7,0),MATCH('D-14 Ernst'!AC$2,'P-07 HACCP score'!$C$2:$E$2,0))</f>
        <v>0</v>
      </c>
      <c r="BX490" s="6">
        <f>INDEX('P-07 HACCP score'!$C$3:$E$7,MATCH(AH490,'P-07 HACCP score'!$B$3:$B$7,0),MATCH('D-14 Ernst'!AD$2,'P-07 HACCP score'!$C$2:$E$2,0))</f>
        <v>0</v>
      </c>
    </row>
    <row r="491" spans="1:76" s="6" customFormat="1" x14ac:dyDescent="0.45">
      <c r="A491" s="84">
        <v>53001</v>
      </c>
      <c r="B491" s="40" t="s">
        <v>1068</v>
      </c>
      <c r="C491" s="40" t="s">
        <v>628</v>
      </c>
      <c r="D491" s="46" t="s">
        <v>114</v>
      </c>
      <c r="E491" s="24"/>
      <c r="F491" s="24"/>
      <c r="G491" s="24"/>
      <c r="H491" s="25"/>
      <c r="I491" s="25"/>
      <c r="J491" s="25"/>
      <c r="K491" s="25"/>
      <c r="L491" s="25"/>
      <c r="M491" s="24"/>
      <c r="N491" s="24" t="s">
        <v>726</v>
      </c>
      <c r="O491" s="24" t="s">
        <v>726</v>
      </c>
      <c r="P491" s="24"/>
      <c r="Q491" s="24" t="s">
        <v>32</v>
      </c>
      <c r="R491" s="43" t="s">
        <v>32</v>
      </c>
      <c r="S491" s="24" t="s">
        <v>43</v>
      </c>
      <c r="T491" s="24"/>
      <c r="U491" s="24"/>
      <c r="V491" s="24"/>
      <c r="W491" s="24"/>
      <c r="X491" s="24"/>
      <c r="Y491" s="24"/>
      <c r="Z491" s="24"/>
      <c r="AA491" s="24"/>
      <c r="AB491" s="24"/>
      <c r="AC491" s="24"/>
      <c r="AD491" s="24"/>
      <c r="AE491" s="24"/>
      <c r="AF491" s="24"/>
      <c r="AG491" s="24"/>
      <c r="AH491" s="24"/>
      <c r="AI491" s="33">
        <f>COUNTIF(AU491:AW491,5)+COUNTIF(BC491:BD491,5)+COUNTIF(BG491:BX491,5)+COUNTIF(AU491:AW491,9)+COUNTIF(BC491:BD491,9)+COUNTIF(BG491:BX491,9)</f>
        <v>2</v>
      </c>
      <c r="AJ491" s="33">
        <f>COUNTIF(AU491:AW491,15)+COUNTIF(BC491:BD491,15)+COUNTIF(BG491:BX491,15)+COUNTIF(AU491:AW491,25)+COUNTIF(BC491:BD491,25)+COUNTIF(BG491:BX491,25)</f>
        <v>0</v>
      </c>
      <c r="AK491" s="33" t="str">
        <f>IF(AJ491&gt;=1,"HOOG",IF(AI491&gt;=2,"MIDDEN","LAAG"))</f>
        <v>MIDDEN</v>
      </c>
      <c r="AL491" s="33" t="str">
        <f>IF(AND(AJ491=1,OR(G491="H",X491="H"),TEXT(D491,0)&lt;&gt;"4"),"J","N" )</f>
        <v>N</v>
      </c>
      <c r="AM491" s="33" t="s">
        <v>34</v>
      </c>
      <c r="AN491" s="85" t="str">
        <f>IF(OR(AM491="J",AL491="J"),"MIDDEN",AK491)</f>
        <v>MIDDEN</v>
      </c>
      <c r="AO491" s="33" t="s">
        <v>32</v>
      </c>
      <c r="AP491" s="33" t="s">
        <v>33</v>
      </c>
      <c r="AQ491" s="33" t="s">
        <v>34</v>
      </c>
      <c r="AR491" s="33" t="str">
        <f>IF(AND(AO491="H",AP491="K"),"J",IF(OR(AND(AO491="L",AP491="K",AQ491="J"),AND(AO491="H",AP491="G",AQ491="J")),"J","N"))</f>
        <v>N</v>
      </c>
      <c r="AS491" s="4" t="s">
        <v>34</v>
      </c>
      <c r="AT491" s="33" t="str">
        <f>IF(AR491="N",AN491,IF(AN491="LAAG","MIDDEN","HOOG"))</f>
        <v>MIDDEN</v>
      </c>
      <c r="AU491" s="40">
        <f>INDEX('P-07 HACCP score'!$C$3:$E$7,MATCH(E491,'P-07 HACCP score'!$B$3:$B$7,0),MATCH('D-14 Ernst'!A$2,'P-07 HACCP score'!$C$2:$E$2,0))</f>
        <v>0</v>
      </c>
      <c r="AV491" s="40">
        <f>INDEX('P-07 HACCP score'!$C$3:$E$7,MATCH(F491,'P-07 HACCP score'!$B$3:$B$7,0),MATCH('D-14 Ernst'!B$2,'P-07 HACCP score'!$C$2:$E$2,0))</f>
        <v>0</v>
      </c>
      <c r="AW491" s="40">
        <f>INDEX('P-07 HACCP score'!$C$3:$E$7,MATCH(G491,'P-07 HACCP score'!$B$3:$B$7,0),MATCH('D-14 Ernst'!C$2,'P-07 HACCP score'!$C$2:$E$2,0))</f>
        <v>0</v>
      </c>
      <c r="AX491" s="40">
        <f>INDEX('P-07 HACCP score'!$C$3:$E$7,MATCH(H491,'P-07 HACCP score'!$B$3:$B$7,0),MATCH('D-14 Ernst'!D$2,'P-07 HACCP score'!$C$2:$E$2,0))</f>
        <v>0</v>
      </c>
      <c r="AY491" s="40">
        <f>INDEX('P-07 HACCP score'!$C$3:$E$7,MATCH(I491,'P-07 HACCP score'!$B$3:$B$7,0),MATCH('D-14 Ernst'!E$2,'P-07 HACCP score'!$C$2:$E$2,0))</f>
        <v>0</v>
      </c>
      <c r="AZ491" s="40">
        <f>INDEX('P-07 HACCP score'!$C$3:$E$7,MATCH(J491,'P-07 HACCP score'!$B$3:$B$7,0),MATCH('D-14 Ernst'!F$2,'P-07 HACCP score'!$C$2:$E$2,0))</f>
        <v>0</v>
      </c>
      <c r="BA491" s="40">
        <f>INDEX('P-07 HACCP score'!$C$3:$E$7,MATCH(K491,'P-07 HACCP score'!$B$3:$B$7,0),MATCH('D-14 Ernst'!G$2,'P-07 HACCP score'!$C$2:$E$2,0))</f>
        <v>0</v>
      </c>
      <c r="BB491" s="40">
        <f>INDEX('P-07 HACCP score'!$C$3:$E$7,MATCH(L491,'P-07 HACCP score'!$B$3:$B$7,0),MATCH('D-14 Ernst'!H$2,'P-07 HACCP score'!$C$2:$E$2,0))</f>
        <v>0</v>
      </c>
      <c r="BC491" s="40">
        <f>INDEX('P-07 HACCP score'!$C$3:$E$7,MATCH(M491,'P-07 HACCP score'!$B$3:$B$7,0),MATCH('D-14 Ernst'!I$2,'P-07 HACCP score'!$C$2:$E$2,0))</f>
        <v>0</v>
      </c>
      <c r="BD491" s="40">
        <f>INDEX('P-07 HACCP score'!$C$3:$E$7,MATCH(N491,'P-07 HACCP score'!$B$3:$B$7,0),MATCH('D-14 Ernst'!J$2,'P-07 HACCP score'!$C$2:$E$2,0))</f>
        <v>1.5</v>
      </c>
      <c r="BE491" s="40">
        <f>INDEX('P-07 HACCP score'!$C$3:$E$7,MATCH(O491,'P-07 HACCP score'!$B$3:$B$7,0),MATCH('D-14 Ernst'!K$2,'P-07 HACCP score'!$C$2:$E$2,0))</f>
        <v>1.5</v>
      </c>
      <c r="BF491" s="40">
        <f>INDEX('P-07 HACCP score'!$C$3:$E$7,MATCH(P491,'P-07 HACCP score'!$B$3:$B$7,0),MATCH('D-14 Ernst'!L$2,'P-07 HACCP score'!$C$2:$E$2,0))</f>
        <v>0</v>
      </c>
      <c r="BG491" s="40">
        <f>INDEX('P-07 HACCP score'!$C$3:$E$7,MATCH(Q491,'P-07 HACCP score'!$B$3:$B$7,0),MATCH('D-14 Ernst'!M$2,'P-07 HACCP score'!$C$2:$E$2,0))</f>
        <v>5</v>
      </c>
      <c r="BH491" s="40">
        <f>INDEX('P-07 HACCP score'!$C$3:$E$7,MATCH(R491,'P-07 HACCP score'!$B$3:$B$7,0),MATCH('D-14 Ernst'!N$2,'P-07 HACCP score'!$C$2:$E$2,0))</f>
        <v>1</v>
      </c>
      <c r="BI491" s="40">
        <f>INDEX('P-07 HACCP score'!$C$3:$E$7,MATCH(S491,'P-07 HACCP score'!$B$3:$B$7,0),MATCH('D-14 Ernst'!O$2,'P-07 HACCP score'!$C$2:$E$2,0))</f>
        <v>9</v>
      </c>
      <c r="BJ491" s="40">
        <f>INDEX('P-07 HACCP score'!$C$3:$E$7,MATCH(T491,'P-07 HACCP score'!$B$3:$B$7,0),MATCH('D-14 Ernst'!P$2,'P-07 HACCP score'!$C$2:$E$2,0))</f>
        <v>0</v>
      </c>
      <c r="BK491" s="40">
        <f>INDEX('P-07 HACCP score'!$C$3:$E$7,MATCH(U491,'P-07 HACCP score'!$B$3:$B$7,0),MATCH('D-14 Ernst'!Q$2,'P-07 HACCP score'!$C$2:$E$2,0))</f>
        <v>0</v>
      </c>
      <c r="BL491" s="40">
        <f>INDEX('P-07 HACCP score'!$C$3:$E$7,MATCH(V491,'P-07 HACCP score'!$B$3:$B$7,0),MATCH('D-14 Ernst'!R$2,'P-07 HACCP score'!$C$2:$E$2,0))</f>
        <v>0</v>
      </c>
      <c r="BM491" s="40">
        <f>INDEX('P-07 HACCP score'!$C$3:$E$7,MATCH(W491,'P-07 HACCP score'!$B$3:$B$7,0),MATCH('D-14 Ernst'!S$2,'P-07 HACCP score'!$C$2:$E$2,0))</f>
        <v>0</v>
      </c>
      <c r="BN491" s="40">
        <f>INDEX('P-07 HACCP score'!$C$3:$E$7,MATCH(X491,'P-07 HACCP score'!$B$3:$B$7,0),MATCH('D-14 Ernst'!T$2,'P-07 HACCP score'!$C$2:$E$2,0))</f>
        <v>0</v>
      </c>
      <c r="BO491" s="40">
        <f>INDEX('P-07 HACCP score'!$C$3:$E$7,MATCH(Y491,'P-07 HACCP score'!$B$3:$B$7,0),MATCH('D-14 Ernst'!U$2,'P-07 HACCP score'!$C$2:$E$2,0))</f>
        <v>0</v>
      </c>
      <c r="BP491" s="40">
        <f>INDEX('P-07 HACCP score'!$C$3:$E$7,MATCH(Z491,'P-07 HACCP score'!$B$3:$B$7,0),MATCH('D-14 Ernst'!V$2,'P-07 HACCP score'!$C$2:$E$2,0))</f>
        <v>0</v>
      </c>
      <c r="BQ491" s="40">
        <f>INDEX('P-07 HACCP score'!$C$3:$E$7,MATCH(AA491,'P-07 HACCP score'!$B$3:$B$7,0),MATCH('D-14 Ernst'!W$2,'P-07 HACCP score'!$C$2:$E$2,0))</f>
        <v>0</v>
      </c>
      <c r="BR491" s="40">
        <f>INDEX('P-07 HACCP score'!$C$3:$E$7,MATCH(AB491,'P-07 HACCP score'!$B$3:$B$7,0),MATCH('D-14 Ernst'!X$2,'P-07 HACCP score'!$C$2:$E$2,0))</f>
        <v>0</v>
      </c>
      <c r="BS491" s="40">
        <f>INDEX('P-07 HACCP score'!$C$3:$E$7,MATCH(AC491,'P-07 HACCP score'!$B$3:$B$7,0),MATCH('D-14 Ernst'!Y$2,'P-07 HACCP score'!$C$2:$E$2,0))</f>
        <v>0</v>
      </c>
      <c r="BT491" s="40">
        <f>INDEX('P-07 HACCP score'!$C$3:$E$7,MATCH(AD491,'P-07 HACCP score'!$B$3:$B$7,0),MATCH('D-14 Ernst'!Z$2,'P-07 HACCP score'!$C$2:$E$2,0))</f>
        <v>0</v>
      </c>
      <c r="BU491" s="40">
        <f>INDEX('P-07 HACCP score'!$C$3:$E$7,MATCH(AE491,'P-07 HACCP score'!$B$3:$B$7,0),MATCH('D-14 Ernst'!AA$2,'P-07 HACCP score'!$C$2:$E$2,0))</f>
        <v>0</v>
      </c>
      <c r="BV491" s="40">
        <f>INDEX('P-07 HACCP score'!$C$3:$E$7,MATCH(AF491,'P-07 HACCP score'!$B$3:$B$7,0),MATCH('D-14 Ernst'!AB$2,'P-07 HACCP score'!$C$2:$E$2,0))</f>
        <v>0</v>
      </c>
      <c r="BW491" s="40">
        <f>INDEX('P-07 HACCP score'!$C$3:$E$7,MATCH(AG491,'P-07 HACCP score'!$B$3:$B$7,0),MATCH('D-14 Ernst'!AC$2,'P-07 HACCP score'!$C$2:$E$2,0))</f>
        <v>0</v>
      </c>
      <c r="BX491" s="40">
        <f>INDEX('P-07 HACCP score'!$C$3:$E$7,MATCH(AH491,'P-07 HACCP score'!$B$3:$B$7,0),MATCH('D-14 Ernst'!AD$2,'P-07 HACCP score'!$C$2:$E$2,0))</f>
        <v>0</v>
      </c>
    </row>
    <row r="492" spans="1:76" s="6" customFormat="1" x14ac:dyDescent="0.45">
      <c r="A492" s="47">
        <v>50990</v>
      </c>
      <c r="B492" s="6" t="s">
        <v>755</v>
      </c>
      <c r="C492" s="6" t="s">
        <v>629</v>
      </c>
      <c r="D492" s="21">
        <v>3</v>
      </c>
      <c r="E492" s="42" t="s">
        <v>726</v>
      </c>
      <c r="F492" s="22" t="s">
        <v>32</v>
      </c>
      <c r="G492" s="42" t="s">
        <v>726</v>
      </c>
      <c r="H492" s="25" t="s">
        <v>726</v>
      </c>
      <c r="I492" s="25" t="s">
        <v>726</v>
      </c>
      <c r="J492" s="25"/>
      <c r="K492" s="44" t="s">
        <v>726</v>
      </c>
      <c r="L492" s="25"/>
      <c r="M492" s="22"/>
      <c r="N492" s="22" t="s">
        <v>726</v>
      </c>
      <c r="O492" s="26" t="s">
        <v>726</v>
      </c>
      <c r="P492" s="26" t="s">
        <v>726</v>
      </c>
      <c r="Q492" s="42" t="s">
        <v>726</v>
      </c>
      <c r="R492" s="22"/>
      <c r="S492" s="22"/>
      <c r="T492" s="22"/>
      <c r="U492" s="22"/>
      <c r="V492" s="22"/>
      <c r="W492" s="22"/>
      <c r="X492" s="22"/>
      <c r="Y492" s="22"/>
      <c r="Z492" s="22"/>
      <c r="AA492" s="22"/>
      <c r="AB492" s="22"/>
      <c r="AC492" s="22"/>
      <c r="AD492" s="22"/>
      <c r="AE492" s="22"/>
      <c r="AF492" s="22" t="s">
        <v>43</v>
      </c>
      <c r="AG492" s="22"/>
      <c r="AH492" s="22"/>
      <c r="AI492" s="4">
        <f>COUNTIF(AU492:AW492,5)+COUNTIF(BC492:BD492,5)+COUNTIF(BG492:BX492,5)+COUNTIF(AU492:AW492,9)+COUNTIF(BC492:BD492,9)+COUNTIF(BG492:BX492,9)</f>
        <v>2</v>
      </c>
      <c r="AJ492" s="4">
        <f>COUNTIF(AU492:AW492,15)+COUNTIF(BC492:BD492,15)+COUNTIF(BG492:BX492,15)+COUNTIF(AU492:AW492,25)+COUNTIF(BC492:BD492,25)+COUNTIF(BG492:BX492,25)</f>
        <v>0</v>
      </c>
      <c r="AK492" s="4" t="str">
        <f>IF(AJ492&gt;=1,"HOOG",IF(AI492&gt;=2,"MIDDEN","LAAG"))</f>
        <v>MIDDEN</v>
      </c>
      <c r="AL492" s="4" t="str">
        <f>IF(AND(AJ492=1,OR(G492="H",X492="H"),TEXT(D492,0)&lt;&gt;"4"),"J","N" )</f>
        <v>N</v>
      </c>
      <c r="AM492" s="4" t="s">
        <v>34</v>
      </c>
      <c r="AN492" s="80" t="str">
        <f>IF(OR(AM492="J",AL492="J"),"MIDDEN",AK492)</f>
        <v>MIDDEN</v>
      </c>
      <c r="AO492" s="4" t="s">
        <v>32</v>
      </c>
      <c r="AP492" s="4" t="s">
        <v>36</v>
      </c>
      <c r="AQ492" s="4" t="s">
        <v>34</v>
      </c>
      <c r="AR492" s="4" t="str">
        <f>IF(AND(AO492="H",AP492="K"),"J",IF(OR(AND(AO492="L",AP492="K",AQ492="J"),AND(AO492="H",AP492="G",AQ492="J")),"J","N"))</f>
        <v>N</v>
      </c>
      <c r="AS492" s="4" t="s">
        <v>34</v>
      </c>
      <c r="AT492" s="4" t="str">
        <f>IF(AR492="N",AN492,IF(AN492="LAAG","MIDDEN","HOOG"))</f>
        <v>MIDDEN</v>
      </c>
      <c r="AU492" s="6">
        <f>INDEX('P-07 HACCP score'!$C$3:$E$7,MATCH(E492,'P-07 HACCP score'!$B$3:$B$7,0),MATCH('D-14 Ernst'!A$2,'P-07 HACCP score'!$C$2:$E$2,0))</f>
        <v>1.5</v>
      </c>
      <c r="AV492" s="6">
        <f>INDEX('P-07 HACCP score'!$C$3:$E$7,MATCH(F492,'P-07 HACCP score'!$B$3:$B$7,0),MATCH('D-14 Ernst'!B$2,'P-07 HACCP score'!$C$2:$E$2,0))</f>
        <v>5</v>
      </c>
      <c r="AW492" s="6">
        <f>INDEX('P-07 HACCP score'!$C$3:$E$7,MATCH(G492,'P-07 HACCP score'!$B$3:$B$7,0),MATCH('D-14 Ernst'!C$2,'P-07 HACCP score'!$C$2:$E$2,0))</f>
        <v>1.5</v>
      </c>
      <c r="AX492" s="6">
        <f>INDEX('P-07 HACCP score'!$C$3:$E$7,MATCH(H492,'P-07 HACCP score'!$B$3:$B$7,0),MATCH('D-14 Ernst'!D$2,'P-07 HACCP score'!$C$2:$E$2,0))</f>
        <v>1.5</v>
      </c>
      <c r="AY492" s="6">
        <f>INDEX('P-07 HACCP score'!$C$3:$E$7,MATCH(I492,'P-07 HACCP score'!$B$3:$B$7,0),MATCH('D-14 Ernst'!E$2,'P-07 HACCP score'!$C$2:$E$2,0))</f>
        <v>1.5</v>
      </c>
      <c r="AZ492" s="6">
        <f>INDEX('P-07 HACCP score'!$C$3:$E$7,MATCH(J492,'P-07 HACCP score'!$B$3:$B$7,0),MATCH('D-14 Ernst'!F$2,'P-07 HACCP score'!$C$2:$E$2,0))</f>
        <v>0</v>
      </c>
      <c r="BA492" s="6">
        <f>INDEX('P-07 HACCP score'!$C$3:$E$7,MATCH(K492,'P-07 HACCP score'!$B$3:$B$7,0),MATCH('D-14 Ernst'!G$2,'P-07 HACCP score'!$C$2:$E$2,0))</f>
        <v>1.5</v>
      </c>
      <c r="BB492" s="6">
        <f>INDEX('P-07 HACCP score'!$C$3:$E$7,MATCH(L492,'P-07 HACCP score'!$B$3:$B$7,0),MATCH('D-14 Ernst'!H$2,'P-07 HACCP score'!$C$2:$E$2,0))</f>
        <v>0</v>
      </c>
      <c r="BC492" s="6">
        <f>INDEX('P-07 HACCP score'!$C$3:$E$7,MATCH(M492,'P-07 HACCP score'!$B$3:$B$7,0),MATCH('D-14 Ernst'!I$2,'P-07 HACCP score'!$C$2:$E$2,0))</f>
        <v>0</v>
      </c>
      <c r="BD492" s="6">
        <f>INDEX('P-07 HACCP score'!$C$3:$E$7,MATCH(N492,'P-07 HACCP score'!$B$3:$B$7,0),MATCH('D-14 Ernst'!J$2,'P-07 HACCP score'!$C$2:$E$2,0))</f>
        <v>1.5</v>
      </c>
      <c r="BE492" s="6">
        <f>INDEX('P-07 HACCP score'!$C$3:$E$7,MATCH(O492,'P-07 HACCP score'!$B$3:$B$7,0),MATCH('D-14 Ernst'!K$2,'P-07 HACCP score'!$C$2:$E$2,0))</f>
        <v>1.5</v>
      </c>
      <c r="BF492" s="6">
        <f>INDEX('P-07 HACCP score'!$C$3:$E$7,MATCH(P492,'P-07 HACCP score'!$B$3:$B$7,0),MATCH('D-14 Ernst'!L$2,'P-07 HACCP score'!$C$2:$E$2,0))</f>
        <v>1.5</v>
      </c>
      <c r="BG492" s="6">
        <f>INDEX('P-07 HACCP score'!$C$3:$E$7,MATCH(Q492,'P-07 HACCP score'!$B$3:$B$7,0),MATCH('D-14 Ernst'!M$2,'P-07 HACCP score'!$C$2:$E$2,0))</f>
        <v>2.5</v>
      </c>
      <c r="BH492" s="6">
        <f>INDEX('P-07 HACCP score'!$C$3:$E$7,MATCH(R492,'P-07 HACCP score'!$B$3:$B$7,0),MATCH('D-14 Ernst'!N$2,'P-07 HACCP score'!$C$2:$E$2,0))</f>
        <v>0</v>
      </c>
      <c r="BI492" s="6">
        <f>INDEX('P-07 HACCP score'!$C$3:$E$7,MATCH(S492,'P-07 HACCP score'!$B$3:$B$7,0),MATCH('D-14 Ernst'!O$2,'P-07 HACCP score'!$C$2:$E$2,0))</f>
        <v>0</v>
      </c>
      <c r="BJ492" s="6">
        <f>INDEX('P-07 HACCP score'!$C$3:$E$7,MATCH(T492,'P-07 HACCP score'!$B$3:$B$7,0),MATCH('D-14 Ernst'!P$2,'P-07 HACCP score'!$C$2:$E$2,0))</f>
        <v>0</v>
      </c>
      <c r="BK492" s="6">
        <f>INDEX('P-07 HACCP score'!$C$3:$E$7,MATCH(U492,'P-07 HACCP score'!$B$3:$B$7,0),MATCH('D-14 Ernst'!Q$2,'P-07 HACCP score'!$C$2:$E$2,0))</f>
        <v>0</v>
      </c>
      <c r="BL492" s="6">
        <f>INDEX('P-07 HACCP score'!$C$3:$E$7,MATCH(V492,'P-07 HACCP score'!$B$3:$B$7,0),MATCH('D-14 Ernst'!R$2,'P-07 HACCP score'!$C$2:$E$2,0))</f>
        <v>0</v>
      </c>
      <c r="BM492" s="6">
        <f>INDEX('P-07 HACCP score'!$C$3:$E$7,MATCH(W492,'P-07 HACCP score'!$B$3:$B$7,0),MATCH('D-14 Ernst'!S$2,'P-07 HACCP score'!$C$2:$E$2,0))</f>
        <v>0</v>
      </c>
      <c r="BN492" s="6">
        <f>INDEX('P-07 HACCP score'!$C$3:$E$7,MATCH(X492,'P-07 HACCP score'!$B$3:$B$7,0),MATCH('D-14 Ernst'!T$2,'P-07 HACCP score'!$C$2:$E$2,0))</f>
        <v>0</v>
      </c>
      <c r="BO492" s="6">
        <f>INDEX('P-07 HACCP score'!$C$3:$E$7,MATCH(Y492,'P-07 HACCP score'!$B$3:$B$7,0),MATCH('D-14 Ernst'!U$2,'P-07 HACCP score'!$C$2:$E$2,0))</f>
        <v>0</v>
      </c>
      <c r="BP492" s="6">
        <f>INDEX('P-07 HACCP score'!$C$3:$E$7,MATCH(Z492,'P-07 HACCP score'!$B$3:$B$7,0),MATCH('D-14 Ernst'!V$2,'P-07 HACCP score'!$C$2:$E$2,0))</f>
        <v>0</v>
      </c>
      <c r="BQ492" s="6">
        <f>INDEX('P-07 HACCP score'!$C$3:$E$7,MATCH(AA492,'P-07 HACCP score'!$B$3:$B$7,0),MATCH('D-14 Ernst'!W$2,'P-07 HACCP score'!$C$2:$E$2,0))</f>
        <v>0</v>
      </c>
      <c r="BR492" s="6">
        <f>INDEX('P-07 HACCP score'!$C$3:$E$7,MATCH(AB492,'P-07 HACCP score'!$B$3:$B$7,0),MATCH('D-14 Ernst'!X$2,'P-07 HACCP score'!$C$2:$E$2,0))</f>
        <v>0</v>
      </c>
      <c r="BS492" s="6">
        <f>INDEX('P-07 HACCP score'!$C$3:$E$7,MATCH(AC492,'P-07 HACCP score'!$B$3:$B$7,0),MATCH('D-14 Ernst'!Y$2,'P-07 HACCP score'!$C$2:$E$2,0))</f>
        <v>0</v>
      </c>
      <c r="BT492" s="6">
        <f>INDEX('P-07 HACCP score'!$C$3:$E$7,MATCH(AD492,'P-07 HACCP score'!$B$3:$B$7,0),MATCH('D-14 Ernst'!Z$2,'P-07 HACCP score'!$C$2:$E$2,0))</f>
        <v>0</v>
      </c>
      <c r="BU492" s="6">
        <f>INDEX('P-07 HACCP score'!$C$3:$E$7,MATCH(AE492,'P-07 HACCP score'!$B$3:$B$7,0),MATCH('D-14 Ernst'!AA$2,'P-07 HACCP score'!$C$2:$E$2,0))</f>
        <v>0</v>
      </c>
      <c r="BV492" s="6">
        <f>INDEX('P-07 HACCP score'!$C$3:$E$7,MATCH(AF492,'P-07 HACCP score'!$B$3:$B$7,0),MATCH('D-14 Ernst'!AB$2,'P-07 HACCP score'!$C$2:$E$2,0))</f>
        <v>9</v>
      </c>
      <c r="BW492" s="6">
        <f>INDEX('P-07 HACCP score'!$C$3:$E$7,MATCH(AG492,'P-07 HACCP score'!$B$3:$B$7,0),MATCH('D-14 Ernst'!AC$2,'P-07 HACCP score'!$C$2:$E$2,0))</f>
        <v>0</v>
      </c>
      <c r="BX492" s="6">
        <f>INDEX('P-07 HACCP score'!$C$3:$E$7,MATCH(AH492,'P-07 HACCP score'!$B$3:$B$7,0),MATCH('D-14 Ernst'!AD$2,'P-07 HACCP score'!$C$2:$E$2,0))</f>
        <v>0</v>
      </c>
    </row>
    <row r="493" spans="1:76" s="6" customFormat="1" x14ac:dyDescent="0.45">
      <c r="A493" s="47">
        <v>52320</v>
      </c>
      <c r="B493" s="6" t="s">
        <v>455</v>
      </c>
      <c r="C493" s="6" t="s">
        <v>643</v>
      </c>
      <c r="D493" s="21" t="s">
        <v>80</v>
      </c>
      <c r="E493" s="22" t="s">
        <v>32</v>
      </c>
      <c r="F493" s="22"/>
      <c r="G493" s="22" t="s">
        <v>32</v>
      </c>
      <c r="H493" s="25" t="s">
        <v>32</v>
      </c>
      <c r="I493" s="25" t="s">
        <v>32</v>
      </c>
      <c r="J493" s="25"/>
      <c r="K493" s="44" t="s">
        <v>726</v>
      </c>
      <c r="L493" s="25"/>
      <c r="M493" s="22" t="s">
        <v>32</v>
      </c>
      <c r="N493" s="22"/>
      <c r="O493" s="26"/>
      <c r="P493" s="26"/>
      <c r="Q493" s="22"/>
      <c r="R493" s="22"/>
      <c r="S493" s="22"/>
      <c r="T493" s="22"/>
      <c r="U493" s="22"/>
      <c r="V493" s="22"/>
      <c r="W493" s="22"/>
      <c r="X493" s="22"/>
      <c r="Y493" s="22"/>
      <c r="Z493" s="22"/>
      <c r="AA493" s="22"/>
      <c r="AB493" s="22"/>
      <c r="AC493" s="22"/>
      <c r="AD493" s="22"/>
      <c r="AE493" s="22"/>
      <c r="AF493" s="22"/>
      <c r="AG493" s="22"/>
      <c r="AH493" s="22"/>
      <c r="AI493" s="4">
        <f>COUNTIF(AU493:AW493,5)+COUNTIF(BC493:BD493,5)+COUNTIF(BG493:BX493,5)+COUNTIF(AU493:AW493,9)+COUNTIF(BC493:BD493,9)+COUNTIF(BG493:BX493,9)</f>
        <v>0</v>
      </c>
      <c r="AJ493" s="4">
        <f>COUNTIF(AU493:AW493,15)+COUNTIF(BC493:BD493,15)+COUNTIF(BG493:BX493,15)+COUNTIF(AU493:AW493,25)+COUNTIF(BC493:BD493,25)+COUNTIF(BG493:BX493,25)</f>
        <v>0</v>
      </c>
      <c r="AK493" s="4" t="str">
        <f>IF(AJ493&gt;=1,"HOOG",IF(AI493&gt;=2,"MIDDEN","LAAG"))</f>
        <v>LAAG</v>
      </c>
      <c r="AL493" s="4" t="str">
        <f>IF(AND(AJ493=1,OR(G493="H",X493="H"),TEXT(D493,0)&lt;&gt;"4"),"J","N" )</f>
        <v>N</v>
      </c>
      <c r="AM493" s="4" t="s">
        <v>34</v>
      </c>
      <c r="AN493" s="80" t="str">
        <f>IF(OR(AM493="J",AL493="J"),"MIDDEN",AK493)</f>
        <v>LAAG</v>
      </c>
      <c r="AO493" s="4" t="s">
        <v>32</v>
      </c>
      <c r="AP493" s="4" t="s">
        <v>33</v>
      </c>
      <c r="AQ493" s="4" t="s">
        <v>34</v>
      </c>
      <c r="AR493" s="4" t="str">
        <f>IF(AND(AO493="H",AP493="K"),"J",IF(OR(AND(AO493="L",AP493="K",AQ493="J"),AND(AO493="H",AP493="G",AQ493="J")),"J","N"))</f>
        <v>N</v>
      </c>
      <c r="AS493" s="4" t="s">
        <v>34</v>
      </c>
      <c r="AT493" s="4" t="str">
        <f>IF(AR493="N",AN493,IF(AN493="LAAG","MIDDEN","HOOG"))</f>
        <v>LAAG</v>
      </c>
      <c r="AU493" s="6">
        <f>INDEX('P-07 HACCP score'!$C$3:$E$7,MATCH(E493,'P-07 HACCP score'!$B$3:$B$7,0),MATCH('D-14 Ernst'!A$2,'P-07 HACCP score'!$C$2:$E$2,0))</f>
        <v>3</v>
      </c>
      <c r="AV493" s="6">
        <f>INDEX('P-07 HACCP score'!$C$3:$E$7,MATCH(F493,'P-07 HACCP score'!$B$3:$B$7,0),MATCH('D-14 Ernst'!B$2,'P-07 HACCP score'!$C$2:$E$2,0))</f>
        <v>0</v>
      </c>
      <c r="AW493" s="6">
        <f>INDEX('P-07 HACCP score'!$C$3:$E$7,MATCH(G493,'P-07 HACCP score'!$B$3:$B$7,0),MATCH('D-14 Ernst'!C$2,'P-07 HACCP score'!$C$2:$E$2,0))</f>
        <v>3</v>
      </c>
      <c r="AX493" s="6">
        <f>INDEX('P-07 HACCP score'!$C$3:$E$7,MATCH(H493,'P-07 HACCP score'!$B$3:$B$7,0),MATCH('D-14 Ernst'!D$2,'P-07 HACCP score'!$C$2:$E$2,0))</f>
        <v>3</v>
      </c>
      <c r="AY493" s="6">
        <f>INDEX('P-07 HACCP score'!$C$3:$E$7,MATCH(I493,'P-07 HACCP score'!$B$3:$B$7,0),MATCH('D-14 Ernst'!E$2,'P-07 HACCP score'!$C$2:$E$2,0))</f>
        <v>3</v>
      </c>
      <c r="AZ493" s="6">
        <f>INDEX('P-07 HACCP score'!$C$3:$E$7,MATCH(J493,'P-07 HACCP score'!$B$3:$B$7,0),MATCH('D-14 Ernst'!F$2,'P-07 HACCP score'!$C$2:$E$2,0))</f>
        <v>0</v>
      </c>
      <c r="BA493" s="6">
        <f>INDEX('P-07 HACCP score'!$C$3:$E$7,MATCH(K493,'P-07 HACCP score'!$B$3:$B$7,0),MATCH('D-14 Ernst'!G$2,'P-07 HACCP score'!$C$2:$E$2,0))</f>
        <v>1.5</v>
      </c>
      <c r="BB493" s="6">
        <f>INDEX('P-07 HACCP score'!$C$3:$E$7,MATCH(L493,'P-07 HACCP score'!$B$3:$B$7,0),MATCH('D-14 Ernst'!H$2,'P-07 HACCP score'!$C$2:$E$2,0))</f>
        <v>0</v>
      </c>
      <c r="BC493" s="6">
        <f>INDEX('P-07 HACCP score'!$C$3:$E$7,MATCH(M493,'P-07 HACCP score'!$B$3:$B$7,0),MATCH('D-14 Ernst'!I$2,'P-07 HACCP score'!$C$2:$E$2,0))</f>
        <v>3</v>
      </c>
      <c r="BD493" s="6">
        <f>INDEX('P-07 HACCP score'!$C$3:$E$7,MATCH(N493,'P-07 HACCP score'!$B$3:$B$7,0),MATCH('D-14 Ernst'!J$2,'P-07 HACCP score'!$C$2:$E$2,0))</f>
        <v>0</v>
      </c>
      <c r="BE493" s="6">
        <f>INDEX('P-07 HACCP score'!$C$3:$E$7,MATCH(O493,'P-07 HACCP score'!$B$3:$B$7,0),MATCH('D-14 Ernst'!K$2,'P-07 HACCP score'!$C$2:$E$2,0))</f>
        <v>0</v>
      </c>
      <c r="BF493" s="6">
        <f>INDEX('P-07 HACCP score'!$C$3:$E$7,MATCH(P493,'P-07 HACCP score'!$B$3:$B$7,0),MATCH('D-14 Ernst'!L$2,'P-07 HACCP score'!$C$2:$E$2,0))</f>
        <v>0</v>
      </c>
      <c r="BG493" s="6">
        <f>INDEX('P-07 HACCP score'!$C$3:$E$7,MATCH(Q493,'P-07 HACCP score'!$B$3:$B$7,0),MATCH('D-14 Ernst'!M$2,'P-07 HACCP score'!$C$2:$E$2,0))</f>
        <v>0</v>
      </c>
      <c r="BH493" s="6">
        <f>INDEX('P-07 HACCP score'!$C$3:$E$7,MATCH(R493,'P-07 HACCP score'!$B$3:$B$7,0),MATCH('D-14 Ernst'!N$2,'P-07 HACCP score'!$C$2:$E$2,0))</f>
        <v>0</v>
      </c>
      <c r="BI493" s="6">
        <f>INDEX('P-07 HACCP score'!$C$3:$E$7,MATCH(S493,'P-07 HACCP score'!$B$3:$B$7,0),MATCH('D-14 Ernst'!O$2,'P-07 HACCP score'!$C$2:$E$2,0))</f>
        <v>0</v>
      </c>
      <c r="BJ493" s="6">
        <f>INDEX('P-07 HACCP score'!$C$3:$E$7,MATCH(T493,'P-07 HACCP score'!$B$3:$B$7,0),MATCH('D-14 Ernst'!P$2,'P-07 HACCP score'!$C$2:$E$2,0))</f>
        <v>0</v>
      </c>
      <c r="BK493" s="6">
        <f>INDEX('P-07 HACCP score'!$C$3:$E$7,MATCH(U493,'P-07 HACCP score'!$B$3:$B$7,0),MATCH('D-14 Ernst'!Q$2,'P-07 HACCP score'!$C$2:$E$2,0))</f>
        <v>0</v>
      </c>
      <c r="BL493" s="6">
        <f>INDEX('P-07 HACCP score'!$C$3:$E$7,MATCH(V493,'P-07 HACCP score'!$B$3:$B$7,0),MATCH('D-14 Ernst'!R$2,'P-07 HACCP score'!$C$2:$E$2,0))</f>
        <v>0</v>
      </c>
      <c r="BM493" s="6">
        <f>INDEX('P-07 HACCP score'!$C$3:$E$7,MATCH(W493,'P-07 HACCP score'!$B$3:$B$7,0),MATCH('D-14 Ernst'!S$2,'P-07 HACCP score'!$C$2:$E$2,0))</f>
        <v>0</v>
      </c>
      <c r="BN493" s="6">
        <f>INDEX('P-07 HACCP score'!$C$3:$E$7,MATCH(X493,'P-07 HACCP score'!$B$3:$B$7,0),MATCH('D-14 Ernst'!T$2,'P-07 HACCP score'!$C$2:$E$2,0))</f>
        <v>0</v>
      </c>
      <c r="BO493" s="6">
        <f>INDEX('P-07 HACCP score'!$C$3:$E$7,MATCH(Y493,'P-07 HACCP score'!$B$3:$B$7,0),MATCH('D-14 Ernst'!U$2,'P-07 HACCP score'!$C$2:$E$2,0))</f>
        <v>0</v>
      </c>
      <c r="BP493" s="6">
        <f>INDEX('P-07 HACCP score'!$C$3:$E$7,MATCH(Z493,'P-07 HACCP score'!$B$3:$B$7,0),MATCH('D-14 Ernst'!V$2,'P-07 HACCP score'!$C$2:$E$2,0))</f>
        <v>0</v>
      </c>
      <c r="BQ493" s="6">
        <f>INDEX('P-07 HACCP score'!$C$3:$E$7,MATCH(AA493,'P-07 HACCP score'!$B$3:$B$7,0),MATCH('D-14 Ernst'!W$2,'P-07 HACCP score'!$C$2:$E$2,0))</f>
        <v>0</v>
      </c>
      <c r="BR493" s="6">
        <f>INDEX('P-07 HACCP score'!$C$3:$E$7,MATCH(AB493,'P-07 HACCP score'!$B$3:$B$7,0),MATCH('D-14 Ernst'!X$2,'P-07 HACCP score'!$C$2:$E$2,0))</f>
        <v>0</v>
      </c>
      <c r="BS493" s="6">
        <f>INDEX('P-07 HACCP score'!$C$3:$E$7,MATCH(AC493,'P-07 HACCP score'!$B$3:$B$7,0),MATCH('D-14 Ernst'!Y$2,'P-07 HACCP score'!$C$2:$E$2,0))</f>
        <v>0</v>
      </c>
      <c r="BT493" s="6">
        <f>INDEX('P-07 HACCP score'!$C$3:$E$7,MATCH(AD493,'P-07 HACCP score'!$B$3:$B$7,0),MATCH('D-14 Ernst'!Z$2,'P-07 HACCP score'!$C$2:$E$2,0))</f>
        <v>0</v>
      </c>
      <c r="BU493" s="6">
        <f>INDEX('P-07 HACCP score'!$C$3:$E$7,MATCH(AE493,'P-07 HACCP score'!$B$3:$B$7,0),MATCH('D-14 Ernst'!AA$2,'P-07 HACCP score'!$C$2:$E$2,0))</f>
        <v>0</v>
      </c>
      <c r="BV493" s="6">
        <f>INDEX('P-07 HACCP score'!$C$3:$E$7,MATCH(AF493,'P-07 HACCP score'!$B$3:$B$7,0),MATCH('D-14 Ernst'!AB$2,'P-07 HACCP score'!$C$2:$E$2,0))</f>
        <v>0</v>
      </c>
      <c r="BW493" s="6">
        <f>INDEX('P-07 HACCP score'!$C$3:$E$7,MATCH(AG493,'P-07 HACCP score'!$B$3:$B$7,0),MATCH('D-14 Ernst'!AC$2,'P-07 HACCP score'!$C$2:$E$2,0))</f>
        <v>0</v>
      </c>
      <c r="BX493" s="6">
        <f>INDEX('P-07 HACCP score'!$C$3:$E$7,MATCH(AH493,'P-07 HACCP score'!$B$3:$B$7,0),MATCH('D-14 Ernst'!AD$2,'P-07 HACCP score'!$C$2:$E$2,0))</f>
        <v>0</v>
      </c>
    </row>
    <row r="494" spans="1:76" s="6" customFormat="1" x14ac:dyDescent="0.45">
      <c r="A494" s="47">
        <v>52330</v>
      </c>
      <c r="B494" s="6" t="s">
        <v>456</v>
      </c>
      <c r="C494" s="6" t="s">
        <v>643</v>
      </c>
      <c r="D494" s="21" t="s">
        <v>80</v>
      </c>
      <c r="E494" s="22"/>
      <c r="F494" s="22"/>
      <c r="G494" s="22" t="s">
        <v>32</v>
      </c>
      <c r="H494" s="25" t="s">
        <v>32</v>
      </c>
      <c r="I494" s="25" t="s">
        <v>32</v>
      </c>
      <c r="J494" s="25"/>
      <c r="K494" s="44" t="s">
        <v>726</v>
      </c>
      <c r="L494" s="25"/>
      <c r="M494" s="22" t="s">
        <v>32</v>
      </c>
      <c r="N494" s="22"/>
      <c r="O494" s="26"/>
      <c r="P494" s="26"/>
      <c r="Q494" s="22"/>
      <c r="R494" s="22"/>
      <c r="S494" s="22"/>
      <c r="T494" s="22"/>
      <c r="U494" s="22"/>
      <c r="V494" s="22"/>
      <c r="W494" s="22"/>
      <c r="X494" s="22"/>
      <c r="Y494" s="22"/>
      <c r="Z494" s="22"/>
      <c r="AA494" s="22"/>
      <c r="AB494" s="22"/>
      <c r="AC494" s="22"/>
      <c r="AD494" s="22"/>
      <c r="AE494" s="22"/>
      <c r="AF494" s="22"/>
      <c r="AG494" s="42" t="s">
        <v>726</v>
      </c>
      <c r="AH494" s="22"/>
      <c r="AI494" s="4">
        <f>COUNTIF(AU494:AW494,5)+COUNTIF(BC494:BD494,5)+COUNTIF(BG494:BX494,5)+COUNTIF(AU494:AW494,9)+COUNTIF(BC494:BD494,9)+COUNTIF(BG494:BX494,9)</f>
        <v>0</v>
      </c>
      <c r="AJ494" s="4">
        <f>COUNTIF(AU494:AW494,15)+COUNTIF(BC494:BD494,15)+COUNTIF(BG494:BX494,15)+COUNTIF(AU494:AW494,25)+COUNTIF(BC494:BD494,25)+COUNTIF(BG494:BX494,25)</f>
        <v>0</v>
      </c>
      <c r="AK494" s="4" t="str">
        <f>IF(AJ494&gt;=1,"HOOG",IF(AI494&gt;=2,"MIDDEN","LAAG"))</f>
        <v>LAAG</v>
      </c>
      <c r="AL494" s="4" t="str">
        <f>IF(AND(AJ494=1,OR(G494="H",X494="H"),TEXT(D494,0)&lt;&gt;"4"),"J","N" )</f>
        <v>N</v>
      </c>
      <c r="AM494" s="4" t="s">
        <v>34</v>
      </c>
      <c r="AN494" s="80" t="str">
        <f>IF(OR(AM494="J",AL494="J"),"MIDDEN",AK494)</f>
        <v>LAAG</v>
      </c>
      <c r="AO494" s="4" t="s">
        <v>35</v>
      </c>
      <c r="AP494" s="4" t="s">
        <v>36</v>
      </c>
      <c r="AQ494" s="4" t="s">
        <v>34</v>
      </c>
      <c r="AR494" s="4" t="str">
        <f>IF(AND(AO494="H",AP494="K"),"J",IF(OR(AND(AO494="L",AP494="K",AQ494="J"),AND(AO494="H",AP494="G",AQ494="J")),"J","N"))</f>
        <v>N</v>
      </c>
      <c r="AS494" s="4" t="s">
        <v>112</v>
      </c>
      <c r="AT494" s="4" t="str">
        <f>IF(AR494="N",AN494,IF(AN494="LAAG","MIDDEN","HOOG"))</f>
        <v>LAAG</v>
      </c>
      <c r="AU494" s="6">
        <f>INDEX('P-07 HACCP score'!$C$3:$E$7,MATCH(E494,'P-07 HACCP score'!$B$3:$B$7,0),MATCH('D-14 Ernst'!A$2,'P-07 HACCP score'!$C$2:$E$2,0))</f>
        <v>0</v>
      </c>
      <c r="AV494" s="6">
        <f>INDEX('P-07 HACCP score'!$C$3:$E$7,MATCH(F494,'P-07 HACCP score'!$B$3:$B$7,0),MATCH('D-14 Ernst'!B$2,'P-07 HACCP score'!$C$2:$E$2,0))</f>
        <v>0</v>
      </c>
      <c r="AW494" s="6">
        <f>INDEX('P-07 HACCP score'!$C$3:$E$7,MATCH(G494,'P-07 HACCP score'!$B$3:$B$7,0),MATCH('D-14 Ernst'!C$2,'P-07 HACCP score'!$C$2:$E$2,0))</f>
        <v>3</v>
      </c>
      <c r="AX494" s="6">
        <f>INDEX('P-07 HACCP score'!$C$3:$E$7,MATCH(H494,'P-07 HACCP score'!$B$3:$B$7,0),MATCH('D-14 Ernst'!D$2,'P-07 HACCP score'!$C$2:$E$2,0))</f>
        <v>3</v>
      </c>
      <c r="AY494" s="6">
        <f>INDEX('P-07 HACCP score'!$C$3:$E$7,MATCH(I494,'P-07 HACCP score'!$B$3:$B$7,0),MATCH('D-14 Ernst'!E$2,'P-07 HACCP score'!$C$2:$E$2,0))</f>
        <v>3</v>
      </c>
      <c r="AZ494" s="6">
        <f>INDEX('P-07 HACCP score'!$C$3:$E$7,MATCH(J494,'P-07 HACCP score'!$B$3:$B$7,0),MATCH('D-14 Ernst'!F$2,'P-07 HACCP score'!$C$2:$E$2,0))</f>
        <v>0</v>
      </c>
      <c r="BA494" s="6">
        <f>INDEX('P-07 HACCP score'!$C$3:$E$7,MATCH(K494,'P-07 HACCP score'!$B$3:$B$7,0),MATCH('D-14 Ernst'!G$2,'P-07 HACCP score'!$C$2:$E$2,0))</f>
        <v>1.5</v>
      </c>
      <c r="BB494" s="6">
        <f>INDEX('P-07 HACCP score'!$C$3:$E$7,MATCH(L494,'P-07 HACCP score'!$B$3:$B$7,0),MATCH('D-14 Ernst'!H$2,'P-07 HACCP score'!$C$2:$E$2,0))</f>
        <v>0</v>
      </c>
      <c r="BC494" s="6">
        <f>INDEX('P-07 HACCP score'!$C$3:$E$7,MATCH(M494,'P-07 HACCP score'!$B$3:$B$7,0),MATCH('D-14 Ernst'!I$2,'P-07 HACCP score'!$C$2:$E$2,0))</f>
        <v>3</v>
      </c>
      <c r="BD494" s="6">
        <f>INDEX('P-07 HACCP score'!$C$3:$E$7,MATCH(N494,'P-07 HACCP score'!$B$3:$B$7,0),MATCH('D-14 Ernst'!J$2,'P-07 HACCP score'!$C$2:$E$2,0))</f>
        <v>0</v>
      </c>
      <c r="BE494" s="6">
        <f>INDEX('P-07 HACCP score'!$C$3:$E$7,MATCH(O494,'P-07 HACCP score'!$B$3:$B$7,0),MATCH('D-14 Ernst'!K$2,'P-07 HACCP score'!$C$2:$E$2,0))</f>
        <v>0</v>
      </c>
      <c r="BF494" s="6">
        <f>INDEX('P-07 HACCP score'!$C$3:$E$7,MATCH(P494,'P-07 HACCP score'!$B$3:$B$7,0),MATCH('D-14 Ernst'!L$2,'P-07 HACCP score'!$C$2:$E$2,0))</f>
        <v>0</v>
      </c>
      <c r="BG494" s="6">
        <f>INDEX('P-07 HACCP score'!$C$3:$E$7,MATCH(Q494,'P-07 HACCP score'!$B$3:$B$7,0),MATCH('D-14 Ernst'!M$2,'P-07 HACCP score'!$C$2:$E$2,0))</f>
        <v>0</v>
      </c>
      <c r="BH494" s="6">
        <f>INDEX('P-07 HACCP score'!$C$3:$E$7,MATCH(R494,'P-07 HACCP score'!$B$3:$B$7,0),MATCH('D-14 Ernst'!N$2,'P-07 HACCP score'!$C$2:$E$2,0))</f>
        <v>0</v>
      </c>
      <c r="BI494" s="6">
        <f>INDEX('P-07 HACCP score'!$C$3:$E$7,MATCH(S494,'P-07 HACCP score'!$B$3:$B$7,0),MATCH('D-14 Ernst'!O$2,'P-07 HACCP score'!$C$2:$E$2,0))</f>
        <v>0</v>
      </c>
      <c r="BJ494" s="6">
        <f>INDEX('P-07 HACCP score'!$C$3:$E$7,MATCH(T494,'P-07 HACCP score'!$B$3:$B$7,0),MATCH('D-14 Ernst'!P$2,'P-07 HACCP score'!$C$2:$E$2,0))</f>
        <v>0</v>
      </c>
      <c r="BK494" s="6">
        <f>INDEX('P-07 HACCP score'!$C$3:$E$7,MATCH(U494,'P-07 HACCP score'!$B$3:$B$7,0),MATCH('D-14 Ernst'!Q$2,'P-07 HACCP score'!$C$2:$E$2,0))</f>
        <v>0</v>
      </c>
      <c r="BL494" s="6">
        <f>INDEX('P-07 HACCP score'!$C$3:$E$7,MATCH(V494,'P-07 HACCP score'!$B$3:$B$7,0),MATCH('D-14 Ernst'!R$2,'P-07 HACCP score'!$C$2:$E$2,0))</f>
        <v>0</v>
      </c>
      <c r="BM494" s="6">
        <f>INDEX('P-07 HACCP score'!$C$3:$E$7,MATCH(W494,'P-07 HACCP score'!$B$3:$B$7,0),MATCH('D-14 Ernst'!S$2,'P-07 HACCP score'!$C$2:$E$2,0))</f>
        <v>0</v>
      </c>
      <c r="BN494" s="6">
        <f>INDEX('P-07 HACCP score'!$C$3:$E$7,MATCH(X494,'P-07 HACCP score'!$B$3:$B$7,0),MATCH('D-14 Ernst'!T$2,'P-07 HACCP score'!$C$2:$E$2,0))</f>
        <v>0</v>
      </c>
      <c r="BO494" s="6">
        <f>INDEX('P-07 HACCP score'!$C$3:$E$7,MATCH(Y494,'P-07 HACCP score'!$B$3:$B$7,0),MATCH('D-14 Ernst'!U$2,'P-07 HACCP score'!$C$2:$E$2,0))</f>
        <v>0</v>
      </c>
      <c r="BP494" s="6">
        <f>INDEX('P-07 HACCP score'!$C$3:$E$7,MATCH(Z494,'P-07 HACCP score'!$B$3:$B$7,0),MATCH('D-14 Ernst'!V$2,'P-07 HACCP score'!$C$2:$E$2,0))</f>
        <v>0</v>
      </c>
      <c r="BQ494" s="6">
        <f>INDEX('P-07 HACCP score'!$C$3:$E$7,MATCH(AA494,'P-07 HACCP score'!$B$3:$B$7,0),MATCH('D-14 Ernst'!W$2,'P-07 HACCP score'!$C$2:$E$2,0))</f>
        <v>0</v>
      </c>
      <c r="BR494" s="6">
        <f>INDEX('P-07 HACCP score'!$C$3:$E$7,MATCH(AB494,'P-07 HACCP score'!$B$3:$B$7,0),MATCH('D-14 Ernst'!X$2,'P-07 HACCP score'!$C$2:$E$2,0))</f>
        <v>0</v>
      </c>
      <c r="BS494" s="6">
        <f>INDEX('P-07 HACCP score'!$C$3:$E$7,MATCH(AC494,'P-07 HACCP score'!$B$3:$B$7,0),MATCH('D-14 Ernst'!Y$2,'P-07 HACCP score'!$C$2:$E$2,0))</f>
        <v>0</v>
      </c>
      <c r="BT494" s="6">
        <f>INDEX('P-07 HACCP score'!$C$3:$E$7,MATCH(AD494,'P-07 HACCP score'!$B$3:$B$7,0),MATCH('D-14 Ernst'!Z$2,'P-07 HACCP score'!$C$2:$E$2,0))</f>
        <v>0</v>
      </c>
      <c r="BU494" s="6">
        <f>INDEX('P-07 HACCP score'!$C$3:$E$7,MATCH(AE494,'P-07 HACCP score'!$B$3:$B$7,0),MATCH('D-14 Ernst'!AA$2,'P-07 HACCP score'!$C$2:$E$2,0))</f>
        <v>0</v>
      </c>
      <c r="BV494" s="6">
        <f>INDEX('P-07 HACCP score'!$C$3:$E$7,MATCH(AF494,'P-07 HACCP score'!$B$3:$B$7,0),MATCH('D-14 Ernst'!AB$2,'P-07 HACCP score'!$C$2:$E$2,0))</f>
        <v>0</v>
      </c>
      <c r="BW494" s="6">
        <f>INDEX('P-07 HACCP score'!$C$3:$E$7,MATCH(AG494,'P-07 HACCP score'!$B$3:$B$7,0),MATCH('D-14 Ernst'!AC$2,'P-07 HACCP score'!$C$2:$E$2,0))</f>
        <v>1.5</v>
      </c>
      <c r="BX494" s="6">
        <f>INDEX('P-07 HACCP score'!$C$3:$E$7,MATCH(AH494,'P-07 HACCP score'!$B$3:$B$7,0),MATCH('D-14 Ernst'!AD$2,'P-07 HACCP score'!$C$2:$E$2,0))</f>
        <v>0</v>
      </c>
    </row>
    <row r="495" spans="1:76" s="6" customFormat="1" x14ac:dyDescent="0.45">
      <c r="A495" s="47">
        <v>50655</v>
      </c>
      <c r="B495" s="6" t="s">
        <v>754</v>
      </c>
      <c r="C495" s="6" t="s">
        <v>634</v>
      </c>
      <c r="D495" s="21">
        <v>1</v>
      </c>
      <c r="E495" s="22" t="s">
        <v>726</v>
      </c>
      <c r="F495" s="22"/>
      <c r="G495" s="22" t="s">
        <v>43</v>
      </c>
      <c r="H495" s="25" t="s">
        <v>43</v>
      </c>
      <c r="I495" s="25" t="s">
        <v>43</v>
      </c>
      <c r="J495" s="25"/>
      <c r="K495" s="25"/>
      <c r="L495" s="25"/>
      <c r="M495" s="22"/>
      <c r="N495" s="22"/>
      <c r="O495" s="26"/>
      <c r="P495" s="26"/>
      <c r="Q495" s="22"/>
      <c r="R495" s="22"/>
      <c r="S495" s="22"/>
      <c r="T495" s="22"/>
      <c r="U495" s="22"/>
      <c r="V495" s="22"/>
      <c r="W495" s="22"/>
      <c r="X495" s="22" t="s">
        <v>32</v>
      </c>
      <c r="Y495" s="22"/>
      <c r="Z495" s="22"/>
      <c r="AA495" s="22"/>
      <c r="AB495" s="22"/>
      <c r="AC495" s="22"/>
      <c r="AD495" s="22"/>
      <c r="AE495" s="22"/>
      <c r="AF495" s="22"/>
      <c r="AG495" s="22"/>
      <c r="AH495" s="22"/>
      <c r="AI495" s="4">
        <f>COUNTIF(AU495:AW495,5)+COUNTIF(BC495:BD495,5)+COUNTIF(BG495:BX495,5)+COUNTIF(AU495:AW495,9)+COUNTIF(BC495:BD495,9)+COUNTIF(BG495:BX495,9)</f>
        <v>1</v>
      </c>
      <c r="AJ495" s="4">
        <f>COUNTIF(AU495:AW495,15)+COUNTIF(BC495:BD495,15)+COUNTIF(BG495:BX495,15)+COUNTIF(AU495:AW495,25)+COUNTIF(BC495:BD495,25)+COUNTIF(BG495:BX495,25)</f>
        <v>0</v>
      </c>
      <c r="AK495" s="4" t="str">
        <f>IF(AJ495&gt;=1,"HOOG",IF(AI495&gt;=2,"MIDDEN","LAAG"))</f>
        <v>LAAG</v>
      </c>
      <c r="AL495" s="4" t="str">
        <f>IF(AND(AJ495=1,OR(G495="H",X495="H"),TEXT(D495,0)&lt;&gt;"4"),"J","N" )</f>
        <v>N</v>
      </c>
      <c r="AM495" s="4" t="s">
        <v>34</v>
      </c>
      <c r="AN495" s="80" t="str">
        <f>IF(OR(AM495="J",AL495="J"),"MIDDEN",AK495)</f>
        <v>LAAG</v>
      </c>
      <c r="AO495" s="4" t="s">
        <v>32</v>
      </c>
      <c r="AP495" s="4" t="s">
        <v>36</v>
      </c>
      <c r="AQ495" s="4" t="s">
        <v>34</v>
      </c>
      <c r="AR495" s="4" t="str">
        <f>IF(AND(AO495="H",AP495="K"),"J",IF(OR(AND(AO495="L",AP495="K",AQ495="J"),AND(AO495="H",AP495="G",AQ495="J")),"J","N"))</f>
        <v>N</v>
      </c>
      <c r="AS495" s="4" t="s">
        <v>34</v>
      </c>
      <c r="AT495" s="4" t="str">
        <f>IF(AR495="N",AN495,IF(AN495="LAAG","MIDDEN","HOOG"))</f>
        <v>LAAG</v>
      </c>
      <c r="AU495" s="6">
        <f>INDEX('P-07 HACCP score'!$C$3:$E$7,MATCH(E495,'P-07 HACCP score'!$B$3:$B$7,0),MATCH('D-14 Ernst'!A$2,'P-07 HACCP score'!$C$2:$E$2,0))</f>
        <v>1.5</v>
      </c>
      <c r="AV495" s="6">
        <f>INDEX('P-07 HACCP score'!$C$3:$E$7,MATCH(F495,'P-07 HACCP score'!$B$3:$B$7,0),MATCH('D-14 Ernst'!B$2,'P-07 HACCP score'!$C$2:$E$2,0))</f>
        <v>0</v>
      </c>
      <c r="AW495" s="6">
        <f>INDEX('P-07 HACCP score'!$C$3:$E$7,MATCH(G495,'P-07 HACCP score'!$B$3:$B$7,0),MATCH('D-14 Ernst'!C$2,'P-07 HACCP score'!$C$2:$E$2,0))</f>
        <v>9</v>
      </c>
      <c r="AX495" s="6">
        <f>INDEX('P-07 HACCP score'!$C$3:$E$7,MATCH(H495,'P-07 HACCP score'!$B$3:$B$7,0),MATCH('D-14 Ernst'!D$2,'P-07 HACCP score'!$C$2:$E$2,0))</f>
        <v>9</v>
      </c>
      <c r="AY495" s="6">
        <f>INDEX('P-07 HACCP score'!$C$3:$E$7,MATCH(I495,'P-07 HACCP score'!$B$3:$B$7,0),MATCH('D-14 Ernst'!E$2,'P-07 HACCP score'!$C$2:$E$2,0))</f>
        <v>9</v>
      </c>
      <c r="AZ495" s="6">
        <f>INDEX('P-07 HACCP score'!$C$3:$E$7,MATCH(J495,'P-07 HACCP score'!$B$3:$B$7,0),MATCH('D-14 Ernst'!F$2,'P-07 HACCP score'!$C$2:$E$2,0))</f>
        <v>0</v>
      </c>
      <c r="BA495" s="6">
        <f>INDEX('P-07 HACCP score'!$C$3:$E$7,MATCH(K495,'P-07 HACCP score'!$B$3:$B$7,0),MATCH('D-14 Ernst'!G$2,'P-07 HACCP score'!$C$2:$E$2,0))</f>
        <v>0</v>
      </c>
      <c r="BB495" s="6">
        <f>INDEX('P-07 HACCP score'!$C$3:$E$7,MATCH(L495,'P-07 HACCP score'!$B$3:$B$7,0),MATCH('D-14 Ernst'!H$2,'P-07 HACCP score'!$C$2:$E$2,0))</f>
        <v>0</v>
      </c>
      <c r="BC495" s="6">
        <f>INDEX('P-07 HACCP score'!$C$3:$E$7,MATCH(M495,'P-07 HACCP score'!$B$3:$B$7,0),MATCH('D-14 Ernst'!I$2,'P-07 HACCP score'!$C$2:$E$2,0))</f>
        <v>0</v>
      </c>
      <c r="BD495" s="6">
        <f>INDEX('P-07 HACCP score'!$C$3:$E$7,MATCH(N495,'P-07 HACCP score'!$B$3:$B$7,0),MATCH('D-14 Ernst'!J$2,'P-07 HACCP score'!$C$2:$E$2,0))</f>
        <v>0</v>
      </c>
      <c r="BE495" s="6">
        <f>INDEX('P-07 HACCP score'!$C$3:$E$7,MATCH(O495,'P-07 HACCP score'!$B$3:$B$7,0),MATCH('D-14 Ernst'!K$2,'P-07 HACCP score'!$C$2:$E$2,0))</f>
        <v>0</v>
      </c>
      <c r="BF495" s="6">
        <f>INDEX('P-07 HACCP score'!$C$3:$E$7,MATCH(P495,'P-07 HACCP score'!$B$3:$B$7,0),MATCH('D-14 Ernst'!L$2,'P-07 HACCP score'!$C$2:$E$2,0))</f>
        <v>0</v>
      </c>
      <c r="BG495" s="6">
        <f>INDEX('P-07 HACCP score'!$C$3:$E$7,MATCH(Q495,'P-07 HACCP score'!$B$3:$B$7,0),MATCH('D-14 Ernst'!M$2,'P-07 HACCP score'!$C$2:$E$2,0))</f>
        <v>0</v>
      </c>
      <c r="BH495" s="6">
        <f>INDEX('P-07 HACCP score'!$C$3:$E$7,MATCH(R495,'P-07 HACCP score'!$B$3:$B$7,0),MATCH('D-14 Ernst'!N$2,'P-07 HACCP score'!$C$2:$E$2,0))</f>
        <v>0</v>
      </c>
      <c r="BI495" s="6">
        <f>INDEX('P-07 HACCP score'!$C$3:$E$7,MATCH(S495,'P-07 HACCP score'!$B$3:$B$7,0),MATCH('D-14 Ernst'!O$2,'P-07 HACCP score'!$C$2:$E$2,0))</f>
        <v>0</v>
      </c>
      <c r="BJ495" s="6">
        <f>INDEX('P-07 HACCP score'!$C$3:$E$7,MATCH(T495,'P-07 HACCP score'!$B$3:$B$7,0),MATCH('D-14 Ernst'!P$2,'P-07 HACCP score'!$C$2:$E$2,0))</f>
        <v>0</v>
      </c>
      <c r="BK495" s="6">
        <f>INDEX('P-07 HACCP score'!$C$3:$E$7,MATCH(U495,'P-07 HACCP score'!$B$3:$B$7,0),MATCH('D-14 Ernst'!Q$2,'P-07 HACCP score'!$C$2:$E$2,0))</f>
        <v>0</v>
      </c>
      <c r="BL495" s="6">
        <f>INDEX('P-07 HACCP score'!$C$3:$E$7,MATCH(V495,'P-07 HACCP score'!$B$3:$B$7,0),MATCH('D-14 Ernst'!R$2,'P-07 HACCP score'!$C$2:$E$2,0))</f>
        <v>0</v>
      </c>
      <c r="BM495" s="6">
        <f>INDEX('P-07 HACCP score'!$C$3:$E$7,MATCH(W495,'P-07 HACCP score'!$B$3:$B$7,0),MATCH('D-14 Ernst'!S$2,'P-07 HACCP score'!$C$2:$E$2,0))</f>
        <v>0</v>
      </c>
      <c r="BN495" s="6">
        <f>INDEX('P-07 HACCP score'!$C$3:$E$7,MATCH(X495,'P-07 HACCP score'!$B$3:$B$7,0),MATCH('D-14 Ernst'!T$2,'P-07 HACCP score'!$C$2:$E$2,0))</f>
        <v>3</v>
      </c>
      <c r="BO495" s="6">
        <f>INDEX('P-07 HACCP score'!$C$3:$E$7,MATCH(Y495,'P-07 HACCP score'!$B$3:$B$7,0),MATCH('D-14 Ernst'!U$2,'P-07 HACCP score'!$C$2:$E$2,0))</f>
        <v>0</v>
      </c>
      <c r="BP495" s="6">
        <f>INDEX('P-07 HACCP score'!$C$3:$E$7,MATCH(Z495,'P-07 HACCP score'!$B$3:$B$7,0),MATCH('D-14 Ernst'!V$2,'P-07 HACCP score'!$C$2:$E$2,0))</f>
        <v>0</v>
      </c>
      <c r="BQ495" s="6">
        <f>INDEX('P-07 HACCP score'!$C$3:$E$7,MATCH(AA495,'P-07 HACCP score'!$B$3:$B$7,0),MATCH('D-14 Ernst'!W$2,'P-07 HACCP score'!$C$2:$E$2,0))</f>
        <v>0</v>
      </c>
      <c r="BR495" s="6">
        <f>INDEX('P-07 HACCP score'!$C$3:$E$7,MATCH(AB495,'P-07 HACCP score'!$B$3:$B$7,0),MATCH('D-14 Ernst'!X$2,'P-07 HACCP score'!$C$2:$E$2,0))</f>
        <v>0</v>
      </c>
      <c r="BS495" s="6">
        <f>INDEX('P-07 HACCP score'!$C$3:$E$7,MATCH(AC495,'P-07 HACCP score'!$B$3:$B$7,0),MATCH('D-14 Ernst'!Y$2,'P-07 HACCP score'!$C$2:$E$2,0))</f>
        <v>0</v>
      </c>
      <c r="BT495" s="6">
        <f>INDEX('P-07 HACCP score'!$C$3:$E$7,MATCH(AD495,'P-07 HACCP score'!$B$3:$B$7,0),MATCH('D-14 Ernst'!Z$2,'P-07 HACCP score'!$C$2:$E$2,0))</f>
        <v>0</v>
      </c>
      <c r="BU495" s="6">
        <f>INDEX('P-07 HACCP score'!$C$3:$E$7,MATCH(AE495,'P-07 HACCP score'!$B$3:$B$7,0),MATCH('D-14 Ernst'!AA$2,'P-07 HACCP score'!$C$2:$E$2,0))</f>
        <v>0</v>
      </c>
      <c r="BV495" s="6">
        <f>INDEX('P-07 HACCP score'!$C$3:$E$7,MATCH(AF495,'P-07 HACCP score'!$B$3:$B$7,0),MATCH('D-14 Ernst'!AB$2,'P-07 HACCP score'!$C$2:$E$2,0))</f>
        <v>0</v>
      </c>
      <c r="BW495" s="6">
        <f>INDEX('P-07 HACCP score'!$C$3:$E$7,MATCH(AG495,'P-07 HACCP score'!$B$3:$B$7,0),MATCH('D-14 Ernst'!AC$2,'P-07 HACCP score'!$C$2:$E$2,0))</f>
        <v>0</v>
      </c>
      <c r="BX495" s="6">
        <f>INDEX('P-07 HACCP score'!$C$3:$E$7,MATCH(AH495,'P-07 HACCP score'!$B$3:$B$7,0),MATCH('D-14 Ernst'!AD$2,'P-07 HACCP score'!$C$2:$E$2,0))</f>
        <v>0</v>
      </c>
    </row>
    <row r="496" spans="1:76" s="6" customFormat="1" x14ac:dyDescent="0.45">
      <c r="A496" s="47">
        <v>50575</v>
      </c>
      <c r="B496" s="6" t="s">
        <v>766</v>
      </c>
      <c r="C496" s="6" t="s">
        <v>634</v>
      </c>
      <c r="D496" s="21">
        <v>1</v>
      </c>
      <c r="E496" s="22" t="s">
        <v>726</v>
      </c>
      <c r="F496" s="22"/>
      <c r="G496" s="22" t="s">
        <v>32</v>
      </c>
      <c r="H496" s="25" t="s">
        <v>32</v>
      </c>
      <c r="I496" s="25" t="s">
        <v>32</v>
      </c>
      <c r="J496" s="25"/>
      <c r="K496" s="25"/>
      <c r="L496" s="25"/>
      <c r="M496" s="22"/>
      <c r="N496" s="22"/>
      <c r="O496" s="26"/>
      <c r="P496" s="26"/>
      <c r="Q496" s="22"/>
      <c r="R496" s="22"/>
      <c r="S496" s="22"/>
      <c r="T496" s="22"/>
      <c r="U496" s="22"/>
      <c r="V496" s="22"/>
      <c r="W496" s="22"/>
      <c r="X496" s="22"/>
      <c r="Y496" s="22"/>
      <c r="Z496" s="22"/>
      <c r="AA496" s="22"/>
      <c r="AB496" s="22"/>
      <c r="AC496" s="22"/>
      <c r="AD496" s="22"/>
      <c r="AE496" s="22"/>
      <c r="AF496" s="22"/>
      <c r="AG496" s="22"/>
      <c r="AH496" s="22"/>
      <c r="AI496" s="4">
        <f>COUNTIF(AU496:AW496,5)+COUNTIF(BC496:BD496,5)+COUNTIF(BG496:BX496,5)+COUNTIF(AU496:AW496,9)+COUNTIF(BC496:BD496,9)+COUNTIF(BG496:BX496,9)</f>
        <v>0</v>
      </c>
      <c r="AJ496" s="4">
        <f>COUNTIF(AU496:AW496,15)+COUNTIF(BC496:BD496,15)+COUNTIF(BG496:BX496,15)+COUNTIF(AU496:AW496,25)+COUNTIF(BC496:BD496,25)+COUNTIF(BG496:BX496,25)</f>
        <v>0</v>
      </c>
      <c r="AK496" s="4" t="str">
        <f>IF(AJ496&gt;=1,"HOOG",IF(AI496&gt;=2,"MIDDEN","LAAG"))</f>
        <v>LAAG</v>
      </c>
      <c r="AL496" s="4" t="str">
        <f>IF(AND(AJ496=1,OR(G496="H",X496="H"),TEXT(D496,0)&lt;&gt;"4"),"J","N" )</f>
        <v>N</v>
      </c>
      <c r="AM496" s="4" t="s">
        <v>34</v>
      </c>
      <c r="AN496" s="80" t="str">
        <f>IF(OR(AM496="J",AL496="J"),"MIDDEN",AK496)</f>
        <v>LAAG</v>
      </c>
      <c r="AO496" s="4" t="s">
        <v>35</v>
      </c>
      <c r="AP496" s="4" t="s">
        <v>36</v>
      </c>
      <c r="AQ496" s="4" t="s">
        <v>34</v>
      </c>
      <c r="AR496" s="4" t="str">
        <f>IF(AND(AO496="H",AP496="K"),"J",IF(OR(AND(AO496="L",AP496="K",AQ496="J"),AND(AO496="H",AP496="G",AQ496="J")),"J","N"))</f>
        <v>N</v>
      </c>
      <c r="AS496" s="4" t="s">
        <v>34</v>
      </c>
      <c r="AT496" s="4" t="str">
        <f>IF(AR496="N",AN496,IF(AN496="LAAG","MIDDEN","HOOG"))</f>
        <v>LAAG</v>
      </c>
      <c r="AU496" s="6">
        <f>INDEX('P-07 HACCP score'!$C$3:$E$7,MATCH(E496,'P-07 HACCP score'!$B$3:$B$7,0),MATCH('D-14 Ernst'!A$2,'P-07 HACCP score'!$C$2:$E$2,0))</f>
        <v>1.5</v>
      </c>
      <c r="AV496" s="6">
        <f>INDEX('P-07 HACCP score'!$C$3:$E$7,MATCH(F496,'P-07 HACCP score'!$B$3:$B$7,0),MATCH('D-14 Ernst'!B$2,'P-07 HACCP score'!$C$2:$E$2,0))</f>
        <v>0</v>
      </c>
      <c r="AW496" s="6">
        <f>INDEX('P-07 HACCP score'!$C$3:$E$7,MATCH(G496,'P-07 HACCP score'!$B$3:$B$7,0),MATCH('D-14 Ernst'!C$2,'P-07 HACCP score'!$C$2:$E$2,0))</f>
        <v>3</v>
      </c>
      <c r="AX496" s="6">
        <f>INDEX('P-07 HACCP score'!$C$3:$E$7,MATCH(H496,'P-07 HACCP score'!$B$3:$B$7,0),MATCH('D-14 Ernst'!D$2,'P-07 HACCP score'!$C$2:$E$2,0))</f>
        <v>3</v>
      </c>
      <c r="AY496" s="6">
        <f>INDEX('P-07 HACCP score'!$C$3:$E$7,MATCH(I496,'P-07 HACCP score'!$B$3:$B$7,0),MATCH('D-14 Ernst'!E$2,'P-07 HACCP score'!$C$2:$E$2,0))</f>
        <v>3</v>
      </c>
      <c r="AZ496" s="6">
        <f>INDEX('P-07 HACCP score'!$C$3:$E$7,MATCH(J496,'P-07 HACCP score'!$B$3:$B$7,0),MATCH('D-14 Ernst'!F$2,'P-07 HACCP score'!$C$2:$E$2,0))</f>
        <v>0</v>
      </c>
      <c r="BA496" s="6">
        <f>INDEX('P-07 HACCP score'!$C$3:$E$7,MATCH(K496,'P-07 HACCP score'!$B$3:$B$7,0),MATCH('D-14 Ernst'!G$2,'P-07 HACCP score'!$C$2:$E$2,0))</f>
        <v>0</v>
      </c>
      <c r="BB496" s="6">
        <f>INDEX('P-07 HACCP score'!$C$3:$E$7,MATCH(L496,'P-07 HACCP score'!$B$3:$B$7,0),MATCH('D-14 Ernst'!H$2,'P-07 HACCP score'!$C$2:$E$2,0))</f>
        <v>0</v>
      </c>
      <c r="BC496" s="6">
        <f>INDEX('P-07 HACCP score'!$C$3:$E$7,MATCH(M496,'P-07 HACCP score'!$B$3:$B$7,0),MATCH('D-14 Ernst'!I$2,'P-07 HACCP score'!$C$2:$E$2,0))</f>
        <v>0</v>
      </c>
      <c r="BD496" s="6">
        <f>INDEX('P-07 HACCP score'!$C$3:$E$7,MATCH(N496,'P-07 HACCP score'!$B$3:$B$7,0),MATCH('D-14 Ernst'!J$2,'P-07 HACCP score'!$C$2:$E$2,0))</f>
        <v>0</v>
      </c>
      <c r="BE496" s="6">
        <f>INDEX('P-07 HACCP score'!$C$3:$E$7,MATCH(O496,'P-07 HACCP score'!$B$3:$B$7,0),MATCH('D-14 Ernst'!K$2,'P-07 HACCP score'!$C$2:$E$2,0))</f>
        <v>0</v>
      </c>
      <c r="BF496" s="6">
        <f>INDEX('P-07 HACCP score'!$C$3:$E$7,MATCH(P496,'P-07 HACCP score'!$B$3:$B$7,0),MATCH('D-14 Ernst'!L$2,'P-07 HACCP score'!$C$2:$E$2,0))</f>
        <v>0</v>
      </c>
      <c r="BG496" s="6">
        <f>INDEX('P-07 HACCP score'!$C$3:$E$7,MATCH(Q496,'P-07 HACCP score'!$B$3:$B$7,0),MATCH('D-14 Ernst'!M$2,'P-07 HACCP score'!$C$2:$E$2,0))</f>
        <v>0</v>
      </c>
      <c r="BH496" s="6">
        <f>INDEX('P-07 HACCP score'!$C$3:$E$7,MATCH(R496,'P-07 HACCP score'!$B$3:$B$7,0),MATCH('D-14 Ernst'!N$2,'P-07 HACCP score'!$C$2:$E$2,0))</f>
        <v>0</v>
      </c>
      <c r="BI496" s="6">
        <f>INDEX('P-07 HACCP score'!$C$3:$E$7,MATCH(S496,'P-07 HACCP score'!$B$3:$B$7,0),MATCH('D-14 Ernst'!O$2,'P-07 HACCP score'!$C$2:$E$2,0))</f>
        <v>0</v>
      </c>
      <c r="BJ496" s="6">
        <f>INDEX('P-07 HACCP score'!$C$3:$E$7,MATCH(T496,'P-07 HACCP score'!$B$3:$B$7,0),MATCH('D-14 Ernst'!P$2,'P-07 HACCP score'!$C$2:$E$2,0))</f>
        <v>0</v>
      </c>
      <c r="BK496" s="6">
        <f>INDEX('P-07 HACCP score'!$C$3:$E$7,MATCH(U496,'P-07 HACCP score'!$B$3:$B$7,0),MATCH('D-14 Ernst'!Q$2,'P-07 HACCP score'!$C$2:$E$2,0))</f>
        <v>0</v>
      </c>
      <c r="BL496" s="6">
        <f>INDEX('P-07 HACCP score'!$C$3:$E$7,MATCH(V496,'P-07 HACCP score'!$B$3:$B$7,0),MATCH('D-14 Ernst'!R$2,'P-07 HACCP score'!$C$2:$E$2,0))</f>
        <v>0</v>
      </c>
      <c r="BM496" s="6">
        <f>INDEX('P-07 HACCP score'!$C$3:$E$7,MATCH(W496,'P-07 HACCP score'!$B$3:$B$7,0),MATCH('D-14 Ernst'!S$2,'P-07 HACCP score'!$C$2:$E$2,0))</f>
        <v>0</v>
      </c>
      <c r="BN496" s="6">
        <f>INDEX('P-07 HACCP score'!$C$3:$E$7,MATCH(X496,'P-07 HACCP score'!$B$3:$B$7,0),MATCH('D-14 Ernst'!T$2,'P-07 HACCP score'!$C$2:$E$2,0))</f>
        <v>0</v>
      </c>
      <c r="BO496" s="6">
        <f>INDEX('P-07 HACCP score'!$C$3:$E$7,MATCH(Y496,'P-07 HACCP score'!$B$3:$B$7,0),MATCH('D-14 Ernst'!U$2,'P-07 HACCP score'!$C$2:$E$2,0))</f>
        <v>0</v>
      </c>
      <c r="BP496" s="6">
        <f>INDEX('P-07 HACCP score'!$C$3:$E$7,MATCH(Z496,'P-07 HACCP score'!$B$3:$B$7,0),MATCH('D-14 Ernst'!V$2,'P-07 HACCP score'!$C$2:$E$2,0))</f>
        <v>0</v>
      </c>
      <c r="BQ496" s="6">
        <f>INDEX('P-07 HACCP score'!$C$3:$E$7,MATCH(AA496,'P-07 HACCP score'!$B$3:$B$7,0),MATCH('D-14 Ernst'!W$2,'P-07 HACCP score'!$C$2:$E$2,0))</f>
        <v>0</v>
      </c>
      <c r="BR496" s="6">
        <f>INDEX('P-07 HACCP score'!$C$3:$E$7,MATCH(AB496,'P-07 HACCP score'!$B$3:$B$7,0),MATCH('D-14 Ernst'!X$2,'P-07 HACCP score'!$C$2:$E$2,0))</f>
        <v>0</v>
      </c>
      <c r="BS496" s="6">
        <f>INDEX('P-07 HACCP score'!$C$3:$E$7,MATCH(AC496,'P-07 HACCP score'!$B$3:$B$7,0),MATCH('D-14 Ernst'!Y$2,'P-07 HACCP score'!$C$2:$E$2,0))</f>
        <v>0</v>
      </c>
      <c r="BT496" s="6">
        <f>INDEX('P-07 HACCP score'!$C$3:$E$7,MATCH(AD496,'P-07 HACCP score'!$B$3:$B$7,0),MATCH('D-14 Ernst'!Z$2,'P-07 HACCP score'!$C$2:$E$2,0))</f>
        <v>0</v>
      </c>
      <c r="BU496" s="6">
        <f>INDEX('P-07 HACCP score'!$C$3:$E$7,MATCH(AE496,'P-07 HACCP score'!$B$3:$B$7,0),MATCH('D-14 Ernst'!AA$2,'P-07 HACCP score'!$C$2:$E$2,0))</f>
        <v>0</v>
      </c>
      <c r="BV496" s="6">
        <f>INDEX('P-07 HACCP score'!$C$3:$E$7,MATCH(AF496,'P-07 HACCP score'!$B$3:$B$7,0),MATCH('D-14 Ernst'!AB$2,'P-07 HACCP score'!$C$2:$E$2,0))</f>
        <v>0</v>
      </c>
      <c r="BW496" s="6">
        <f>INDEX('P-07 HACCP score'!$C$3:$E$7,MATCH(AG496,'P-07 HACCP score'!$B$3:$B$7,0),MATCH('D-14 Ernst'!AC$2,'P-07 HACCP score'!$C$2:$E$2,0))</f>
        <v>0</v>
      </c>
      <c r="BX496" s="6">
        <f>INDEX('P-07 HACCP score'!$C$3:$E$7,MATCH(AH496,'P-07 HACCP score'!$B$3:$B$7,0),MATCH('D-14 Ernst'!AD$2,'P-07 HACCP score'!$C$2:$E$2,0))</f>
        <v>0</v>
      </c>
    </row>
    <row r="497" spans="1:76" s="6" customFormat="1" x14ac:dyDescent="0.45">
      <c r="A497" s="47">
        <v>50510</v>
      </c>
      <c r="B497" s="6" t="s">
        <v>457</v>
      </c>
      <c r="C497" s="6" t="s">
        <v>634</v>
      </c>
      <c r="D497" s="21" t="s">
        <v>80</v>
      </c>
      <c r="E497" s="22" t="s">
        <v>726</v>
      </c>
      <c r="F497" s="22"/>
      <c r="G497" s="22" t="s">
        <v>32</v>
      </c>
      <c r="H497" s="25" t="s">
        <v>32</v>
      </c>
      <c r="I497" s="25" t="s">
        <v>32</v>
      </c>
      <c r="J497" s="25"/>
      <c r="K497" s="25"/>
      <c r="L497" s="25"/>
      <c r="M497" s="22"/>
      <c r="N497" s="22"/>
      <c r="O497" s="26"/>
      <c r="P497" s="26"/>
      <c r="Q497" s="22"/>
      <c r="R497" s="22"/>
      <c r="S497" s="22"/>
      <c r="T497" s="22"/>
      <c r="U497" s="22"/>
      <c r="V497" s="22"/>
      <c r="W497" s="22"/>
      <c r="X497" s="22"/>
      <c r="Y497" s="22"/>
      <c r="Z497" s="22"/>
      <c r="AA497" s="22"/>
      <c r="AB497" s="22"/>
      <c r="AC497" s="22"/>
      <c r="AD497" s="22"/>
      <c r="AE497" s="22"/>
      <c r="AF497" s="22"/>
      <c r="AG497" s="22"/>
      <c r="AH497" s="22"/>
      <c r="AI497" s="4">
        <f>COUNTIF(AU497:AW497,5)+COUNTIF(BC497:BD497,5)+COUNTIF(BG497:BX497,5)+COUNTIF(AU497:AW497,9)+COUNTIF(BC497:BD497,9)+COUNTIF(BG497:BX497,9)</f>
        <v>0</v>
      </c>
      <c r="AJ497" s="4">
        <f>COUNTIF(AU497:AW497,15)+COUNTIF(BC497:BD497,15)+COUNTIF(BG497:BX497,15)+COUNTIF(AU497:AW497,25)+COUNTIF(BC497:BD497,25)+COUNTIF(BG497:BX497,25)</f>
        <v>0</v>
      </c>
      <c r="AK497" s="4" t="str">
        <f>IF(AJ497&gt;=1,"HOOG",IF(AI497&gt;=2,"MIDDEN","LAAG"))</f>
        <v>LAAG</v>
      </c>
      <c r="AL497" s="4" t="str">
        <f>IF(AND(AJ497=1,OR(G497="H",X497="H"),TEXT(D497,0)&lt;&gt;"4"),"J","N" )</f>
        <v>N</v>
      </c>
      <c r="AM497" s="4" t="s">
        <v>34</v>
      </c>
      <c r="AN497" s="80" t="str">
        <f>IF(OR(AM497="J",AL497="J"),"MIDDEN",AK497)</f>
        <v>LAAG</v>
      </c>
      <c r="AO497" s="4" t="s">
        <v>32</v>
      </c>
      <c r="AP497" s="4" t="s">
        <v>33</v>
      </c>
      <c r="AQ497" s="4" t="s">
        <v>34</v>
      </c>
      <c r="AR497" s="4" t="str">
        <f>IF(AND(AO497="H",AP497="K"),"J",IF(OR(AND(AO497="L",AP497="K",AQ497="J"),AND(AO497="H",AP497="G",AQ497="J")),"J","N"))</f>
        <v>N</v>
      </c>
      <c r="AS497" s="4" t="s">
        <v>34</v>
      </c>
      <c r="AT497" s="4" t="str">
        <f>IF(AR497="N",AN497,IF(AN497="LAAG","MIDDEN","HOOG"))</f>
        <v>LAAG</v>
      </c>
      <c r="AU497" s="6">
        <f>INDEX('P-07 HACCP score'!$C$3:$E$7,MATCH(E497,'P-07 HACCP score'!$B$3:$B$7,0),MATCH('D-14 Ernst'!A$2,'P-07 HACCP score'!$C$2:$E$2,0))</f>
        <v>1.5</v>
      </c>
      <c r="AV497" s="6">
        <f>INDEX('P-07 HACCP score'!$C$3:$E$7,MATCH(F497,'P-07 HACCP score'!$B$3:$B$7,0),MATCH('D-14 Ernst'!B$2,'P-07 HACCP score'!$C$2:$E$2,0))</f>
        <v>0</v>
      </c>
      <c r="AW497" s="6">
        <f>INDEX('P-07 HACCP score'!$C$3:$E$7,MATCH(G497,'P-07 HACCP score'!$B$3:$B$7,0),MATCH('D-14 Ernst'!C$2,'P-07 HACCP score'!$C$2:$E$2,0))</f>
        <v>3</v>
      </c>
      <c r="AX497" s="6">
        <f>INDEX('P-07 HACCP score'!$C$3:$E$7,MATCH(H497,'P-07 HACCP score'!$B$3:$B$7,0),MATCH('D-14 Ernst'!D$2,'P-07 HACCP score'!$C$2:$E$2,0))</f>
        <v>3</v>
      </c>
      <c r="AY497" s="6">
        <f>INDEX('P-07 HACCP score'!$C$3:$E$7,MATCH(I497,'P-07 HACCP score'!$B$3:$B$7,0),MATCH('D-14 Ernst'!E$2,'P-07 HACCP score'!$C$2:$E$2,0))</f>
        <v>3</v>
      </c>
      <c r="AZ497" s="6">
        <f>INDEX('P-07 HACCP score'!$C$3:$E$7,MATCH(J497,'P-07 HACCP score'!$B$3:$B$7,0),MATCH('D-14 Ernst'!F$2,'P-07 HACCP score'!$C$2:$E$2,0))</f>
        <v>0</v>
      </c>
      <c r="BA497" s="6">
        <f>INDEX('P-07 HACCP score'!$C$3:$E$7,MATCH(K497,'P-07 HACCP score'!$B$3:$B$7,0),MATCH('D-14 Ernst'!G$2,'P-07 HACCP score'!$C$2:$E$2,0))</f>
        <v>0</v>
      </c>
      <c r="BB497" s="6">
        <f>INDEX('P-07 HACCP score'!$C$3:$E$7,MATCH(L497,'P-07 HACCP score'!$B$3:$B$7,0),MATCH('D-14 Ernst'!H$2,'P-07 HACCP score'!$C$2:$E$2,0))</f>
        <v>0</v>
      </c>
      <c r="BC497" s="6">
        <f>INDEX('P-07 HACCP score'!$C$3:$E$7,MATCH(M497,'P-07 HACCP score'!$B$3:$B$7,0),MATCH('D-14 Ernst'!I$2,'P-07 HACCP score'!$C$2:$E$2,0))</f>
        <v>0</v>
      </c>
      <c r="BD497" s="6">
        <f>INDEX('P-07 HACCP score'!$C$3:$E$7,MATCH(N497,'P-07 HACCP score'!$B$3:$B$7,0),MATCH('D-14 Ernst'!J$2,'P-07 HACCP score'!$C$2:$E$2,0))</f>
        <v>0</v>
      </c>
      <c r="BE497" s="6">
        <f>INDEX('P-07 HACCP score'!$C$3:$E$7,MATCH(O497,'P-07 HACCP score'!$B$3:$B$7,0),MATCH('D-14 Ernst'!K$2,'P-07 HACCP score'!$C$2:$E$2,0))</f>
        <v>0</v>
      </c>
      <c r="BF497" s="6">
        <f>INDEX('P-07 HACCP score'!$C$3:$E$7,MATCH(P497,'P-07 HACCP score'!$B$3:$B$7,0),MATCH('D-14 Ernst'!L$2,'P-07 HACCP score'!$C$2:$E$2,0))</f>
        <v>0</v>
      </c>
      <c r="BG497" s="6">
        <f>INDEX('P-07 HACCP score'!$C$3:$E$7,MATCH(Q497,'P-07 HACCP score'!$B$3:$B$7,0),MATCH('D-14 Ernst'!M$2,'P-07 HACCP score'!$C$2:$E$2,0))</f>
        <v>0</v>
      </c>
      <c r="BH497" s="6">
        <f>INDEX('P-07 HACCP score'!$C$3:$E$7,MATCH(R497,'P-07 HACCP score'!$B$3:$B$7,0),MATCH('D-14 Ernst'!N$2,'P-07 HACCP score'!$C$2:$E$2,0))</f>
        <v>0</v>
      </c>
      <c r="BI497" s="6">
        <f>INDEX('P-07 HACCP score'!$C$3:$E$7,MATCH(S497,'P-07 HACCP score'!$B$3:$B$7,0),MATCH('D-14 Ernst'!O$2,'P-07 HACCP score'!$C$2:$E$2,0))</f>
        <v>0</v>
      </c>
      <c r="BJ497" s="6">
        <f>INDEX('P-07 HACCP score'!$C$3:$E$7,MATCH(T497,'P-07 HACCP score'!$B$3:$B$7,0),MATCH('D-14 Ernst'!P$2,'P-07 HACCP score'!$C$2:$E$2,0))</f>
        <v>0</v>
      </c>
      <c r="BK497" s="6">
        <f>INDEX('P-07 HACCP score'!$C$3:$E$7,MATCH(U497,'P-07 HACCP score'!$B$3:$B$7,0),MATCH('D-14 Ernst'!Q$2,'P-07 HACCP score'!$C$2:$E$2,0))</f>
        <v>0</v>
      </c>
      <c r="BL497" s="6">
        <f>INDEX('P-07 HACCP score'!$C$3:$E$7,MATCH(V497,'P-07 HACCP score'!$B$3:$B$7,0),MATCH('D-14 Ernst'!R$2,'P-07 HACCP score'!$C$2:$E$2,0))</f>
        <v>0</v>
      </c>
      <c r="BM497" s="6">
        <f>INDEX('P-07 HACCP score'!$C$3:$E$7,MATCH(W497,'P-07 HACCP score'!$B$3:$B$7,0),MATCH('D-14 Ernst'!S$2,'P-07 HACCP score'!$C$2:$E$2,0))</f>
        <v>0</v>
      </c>
      <c r="BN497" s="6">
        <f>INDEX('P-07 HACCP score'!$C$3:$E$7,MATCH(X497,'P-07 HACCP score'!$B$3:$B$7,0),MATCH('D-14 Ernst'!T$2,'P-07 HACCP score'!$C$2:$E$2,0))</f>
        <v>0</v>
      </c>
      <c r="BO497" s="6">
        <f>INDEX('P-07 HACCP score'!$C$3:$E$7,MATCH(Y497,'P-07 HACCP score'!$B$3:$B$7,0),MATCH('D-14 Ernst'!U$2,'P-07 HACCP score'!$C$2:$E$2,0))</f>
        <v>0</v>
      </c>
      <c r="BP497" s="6">
        <f>INDEX('P-07 HACCP score'!$C$3:$E$7,MATCH(Z497,'P-07 HACCP score'!$B$3:$B$7,0),MATCH('D-14 Ernst'!V$2,'P-07 HACCP score'!$C$2:$E$2,0))</f>
        <v>0</v>
      </c>
      <c r="BQ497" s="6">
        <f>INDEX('P-07 HACCP score'!$C$3:$E$7,MATCH(AA497,'P-07 HACCP score'!$B$3:$B$7,0),MATCH('D-14 Ernst'!W$2,'P-07 HACCP score'!$C$2:$E$2,0))</f>
        <v>0</v>
      </c>
      <c r="BR497" s="6">
        <f>INDEX('P-07 HACCP score'!$C$3:$E$7,MATCH(AB497,'P-07 HACCP score'!$B$3:$B$7,0),MATCH('D-14 Ernst'!X$2,'P-07 HACCP score'!$C$2:$E$2,0))</f>
        <v>0</v>
      </c>
      <c r="BS497" s="6">
        <f>INDEX('P-07 HACCP score'!$C$3:$E$7,MATCH(AC497,'P-07 HACCP score'!$B$3:$B$7,0),MATCH('D-14 Ernst'!Y$2,'P-07 HACCP score'!$C$2:$E$2,0))</f>
        <v>0</v>
      </c>
      <c r="BT497" s="6">
        <f>INDEX('P-07 HACCP score'!$C$3:$E$7,MATCH(AD497,'P-07 HACCP score'!$B$3:$B$7,0),MATCH('D-14 Ernst'!Z$2,'P-07 HACCP score'!$C$2:$E$2,0))</f>
        <v>0</v>
      </c>
      <c r="BU497" s="6">
        <f>INDEX('P-07 HACCP score'!$C$3:$E$7,MATCH(AE497,'P-07 HACCP score'!$B$3:$B$7,0),MATCH('D-14 Ernst'!AA$2,'P-07 HACCP score'!$C$2:$E$2,0))</f>
        <v>0</v>
      </c>
      <c r="BV497" s="6">
        <f>INDEX('P-07 HACCP score'!$C$3:$E$7,MATCH(AF497,'P-07 HACCP score'!$B$3:$B$7,0),MATCH('D-14 Ernst'!AB$2,'P-07 HACCP score'!$C$2:$E$2,0))</f>
        <v>0</v>
      </c>
      <c r="BW497" s="6">
        <f>INDEX('P-07 HACCP score'!$C$3:$E$7,MATCH(AG497,'P-07 HACCP score'!$B$3:$B$7,0),MATCH('D-14 Ernst'!AC$2,'P-07 HACCP score'!$C$2:$E$2,0))</f>
        <v>0</v>
      </c>
      <c r="BX497" s="6">
        <f>INDEX('P-07 HACCP score'!$C$3:$E$7,MATCH(AH497,'P-07 HACCP score'!$B$3:$B$7,0),MATCH('D-14 Ernst'!AD$2,'P-07 HACCP score'!$C$2:$E$2,0))</f>
        <v>0</v>
      </c>
    </row>
    <row r="498" spans="1:76" s="6" customFormat="1" x14ac:dyDescent="0.45">
      <c r="A498" s="47">
        <v>50511</v>
      </c>
      <c r="B498" s="6" t="s">
        <v>458</v>
      </c>
      <c r="C498" s="6" t="s">
        <v>634</v>
      </c>
      <c r="D498" s="21" t="s">
        <v>80</v>
      </c>
      <c r="E498" s="22" t="s">
        <v>726</v>
      </c>
      <c r="F498" s="22"/>
      <c r="G498" s="22" t="s">
        <v>32</v>
      </c>
      <c r="H498" s="25" t="s">
        <v>32</v>
      </c>
      <c r="I498" s="25" t="s">
        <v>32</v>
      </c>
      <c r="J498" s="25"/>
      <c r="K498" s="25"/>
      <c r="L498" s="25"/>
      <c r="M498" s="22"/>
      <c r="N498" s="22"/>
      <c r="O498" s="26"/>
      <c r="P498" s="26"/>
      <c r="Q498" s="22"/>
      <c r="R498" s="22"/>
      <c r="S498" s="22"/>
      <c r="T498" s="22"/>
      <c r="U498" s="22"/>
      <c r="V498" s="22"/>
      <c r="W498" s="22"/>
      <c r="X498" s="22"/>
      <c r="Y498" s="22"/>
      <c r="Z498" s="22"/>
      <c r="AA498" s="22"/>
      <c r="AB498" s="22"/>
      <c r="AC498" s="22"/>
      <c r="AD498" s="22"/>
      <c r="AE498" s="22"/>
      <c r="AF498" s="22"/>
      <c r="AG498" s="22"/>
      <c r="AH498" s="22"/>
      <c r="AI498" s="4">
        <f>COUNTIF(AU498:AW498,5)+COUNTIF(BC498:BD498,5)+COUNTIF(BG498:BX498,5)+COUNTIF(AU498:AW498,9)+COUNTIF(BC498:BD498,9)+COUNTIF(BG498:BX498,9)</f>
        <v>0</v>
      </c>
      <c r="AJ498" s="4">
        <f>COUNTIF(AU498:AW498,15)+COUNTIF(BC498:BD498,15)+COUNTIF(BG498:BX498,15)+COUNTIF(AU498:AW498,25)+COUNTIF(BC498:BD498,25)+COUNTIF(BG498:BX498,25)</f>
        <v>0</v>
      </c>
      <c r="AK498" s="4" t="str">
        <f>IF(AJ498&gt;=1,"HOOG",IF(AI498&gt;=2,"MIDDEN","LAAG"))</f>
        <v>LAAG</v>
      </c>
      <c r="AL498" s="4" t="str">
        <f>IF(AND(AJ498=1,OR(G498="H",X498="H"),TEXT(D498,0)&lt;&gt;"4"),"J","N" )</f>
        <v>N</v>
      </c>
      <c r="AM498" s="4" t="s">
        <v>34</v>
      </c>
      <c r="AN498" s="80" t="str">
        <f>IF(OR(AM498="J",AL498="J"),"MIDDEN",AK498)</f>
        <v>LAAG</v>
      </c>
      <c r="AO498" s="4" t="s">
        <v>32</v>
      </c>
      <c r="AP498" s="4" t="s">
        <v>33</v>
      </c>
      <c r="AQ498" s="4" t="s">
        <v>34</v>
      </c>
      <c r="AR498" s="4" t="str">
        <f>IF(AND(AO498="H",AP498="K"),"J",IF(OR(AND(AO498="L",AP498="K",AQ498="J"),AND(AO498="H",AP498="G",AQ498="J")),"J","N"))</f>
        <v>N</v>
      </c>
      <c r="AS498" s="4" t="s">
        <v>34</v>
      </c>
      <c r="AT498" s="4" t="str">
        <f>IF(AR498="N",AN498,IF(AN498="LAAG","MIDDEN","HOOG"))</f>
        <v>LAAG</v>
      </c>
      <c r="AU498" s="6">
        <f>INDEX('P-07 HACCP score'!$C$3:$E$7,MATCH(E498,'P-07 HACCP score'!$B$3:$B$7,0),MATCH('D-14 Ernst'!A$2,'P-07 HACCP score'!$C$2:$E$2,0))</f>
        <v>1.5</v>
      </c>
      <c r="AV498" s="6">
        <f>INDEX('P-07 HACCP score'!$C$3:$E$7,MATCH(F498,'P-07 HACCP score'!$B$3:$B$7,0),MATCH('D-14 Ernst'!B$2,'P-07 HACCP score'!$C$2:$E$2,0))</f>
        <v>0</v>
      </c>
      <c r="AW498" s="6">
        <f>INDEX('P-07 HACCP score'!$C$3:$E$7,MATCH(G498,'P-07 HACCP score'!$B$3:$B$7,0),MATCH('D-14 Ernst'!C$2,'P-07 HACCP score'!$C$2:$E$2,0))</f>
        <v>3</v>
      </c>
      <c r="AX498" s="6">
        <f>INDEX('P-07 HACCP score'!$C$3:$E$7,MATCH(H498,'P-07 HACCP score'!$B$3:$B$7,0),MATCH('D-14 Ernst'!D$2,'P-07 HACCP score'!$C$2:$E$2,0))</f>
        <v>3</v>
      </c>
      <c r="AY498" s="6">
        <f>INDEX('P-07 HACCP score'!$C$3:$E$7,MATCH(I498,'P-07 HACCP score'!$B$3:$B$7,0),MATCH('D-14 Ernst'!E$2,'P-07 HACCP score'!$C$2:$E$2,0))</f>
        <v>3</v>
      </c>
      <c r="AZ498" s="6">
        <f>INDEX('P-07 HACCP score'!$C$3:$E$7,MATCH(J498,'P-07 HACCP score'!$B$3:$B$7,0),MATCH('D-14 Ernst'!F$2,'P-07 HACCP score'!$C$2:$E$2,0))</f>
        <v>0</v>
      </c>
      <c r="BA498" s="6">
        <f>INDEX('P-07 HACCP score'!$C$3:$E$7,MATCH(K498,'P-07 HACCP score'!$B$3:$B$7,0),MATCH('D-14 Ernst'!G$2,'P-07 HACCP score'!$C$2:$E$2,0))</f>
        <v>0</v>
      </c>
      <c r="BB498" s="6">
        <f>INDEX('P-07 HACCP score'!$C$3:$E$7,MATCH(L498,'P-07 HACCP score'!$B$3:$B$7,0),MATCH('D-14 Ernst'!H$2,'P-07 HACCP score'!$C$2:$E$2,0))</f>
        <v>0</v>
      </c>
      <c r="BC498" s="6">
        <f>INDEX('P-07 HACCP score'!$C$3:$E$7,MATCH(M498,'P-07 HACCP score'!$B$3:$B$7,0),MATCH('D-14 Ernst'!I$2,'P-07 HACCP score'!$C$2:$E$2,0))</f>
        <v>0</v>
      </c>
      <c r="BD498" s="6">
        <f>INDEX('P-07 HACCP score'!$C$3:$E$7,MATCH(N498,'P-07 HACCP score'!$B$3:$B$7,0),MATCH('D-14 Ernst'!J$2,'P-07 HACCP score'!$C$2:$E$2,0))</f>
        <v>0</v>
      </c>
      <c r="BE498" s="6">
        <f>INDEX('P-07 HACCP score'!$C$3:$E$7,MATCH(O498,'P-07 HACCP score'!$B$3:$B$7,0),MATCH('D-14 Ernst'!K$2,'P-07 HACCP score'!$C$2:$E$2,0))</f>
        <v>0</v>
      </c>
      <c r="BF498" s="6">
        <f>INDEX('P-07 HACCP score'!$C$3:$E$7,MATCH(P498,'P-07 HACCP score'!$B$3:$B$7,0),MATCH('D-14 Ernst'!L$2,'P-07 HACCP score'!$C$2:$E$2,0))</f>
        <v>0</v>
      </c>
      <c r="BG498" s="6">
        <f>INDEX('P-07 HACCP score'!$C$3:$E$7,MATCH(Q498,'P-07 HACCP score'!$B$3:$B$7,0),MATCH('D-14 Ernst'!M$2,'P-07 HACCP score'!$C$2:$E$2,0))</f>
        <v>0</v>
      </c>
      <c r="BH498" s="6">
        <f>INDEX('P-07 HACCP score'!$C$3:$E$7,MATCH(R498,'P-07 HACCP score'!$B$3:$B$7,0),MATCH('D-14 Ernst'!N$2,'P-07 HACCP score'!$C$2:$E$2,0))</f>
        <v>0</v>
      </c>
      <c r="BI498" s="6">
        <f>INDEX('P-07 HACCP score'!$C$3:$E$7,MATCH(S498,'P-07 HACCP score'!$B$3:$B$7,0),MATCH('D-14 Ernst'!O$2,'P-07 HACCP score'!$C$2:$E$2,0))</f>
        <v>0</v>
      </c>
      <c r="BJ498" s="6">
        <f>INDEX('P-07 HACCP score'!$C$3:$E$7,MATCH(T498,'P-07 HACCP score'!$B$3:$B$7,0),MATCH('D-14 Ernst'!P$2,'P-07 HACCP score'!$C$2:$E$2,0))</f>
        <v>0</v>
      </c>
      <c r="BK498" s="6">
        <f>INDEX('P-07 HACCP score'!$C$3:$E$7,MATCH(U498,'P-07 HACCP score'!$B$3:$B$7,0),MATCH('D-14 Ernst'!Q$2,'P-07 HACCP score'!$C$2:$E$2,0))</f>
        <v>0</v>
      </c>
      <c r="BL498" s="6">
        <f>INDEX('P-07 HACCP score'!$C$3:$E$7,MATCH(V498,'P-07 HACCP score'!$B$3:$B$7,0),MATCH('D-14 Ernst'!R$2,'P-07 HACCP score'!$C$2:$E$2,0))</f>
        <v>0</v>
      </c>
      <c r="BM498" s="6">
        <f>INDEX('P-07 HACCP score'!$C$3:$E$7,MATCH(W498,'P-07 HACCP score'!$B$3:$B$7,0),MATCH('D-14 Ernst'!S$2,'P-07 HACCP score'!$C$2:$E$2,0))</f>
        <v>0</v>
      </c>
      <c r="BN498" s="6">
        <f>INDEX('P-07 HACCP score'!$C$3:$E$7,MATCH(X498,'P-07 HACCP score'!$B$3:$B$7,0),MATCH('D-14 Ernst'!T$2,'P-07 HACCP score'!$C$2:$E$2,0))</f>
        <v>0</v>
      </c>
      <c r="BO498" s="6">
        <f>INDEX('P-07 HACCP score'!$C$3:$E$7,MATCH(Y498,'P-07 HACCP score'!$B$3:$B$7,0),MATCH('D-14 Ernst'!U$2,'P-07 HACCP score'!$C$2:$E$2,0))</f>
        <v>0</v>
      </c>
      <c r="BP498" s="6">
        <f>INDEX('P-07 HACCP score'!$C$3:$E$7,MATCH(Z498,'P-07 HACCP score'!$B$3:$B$7,0),MATCH('D-14 Ernst'!V$2,'P-07 HACCP score'!$C$2:$E$2,0))</f>
        <v>0</v>
      </c>
      <c r="BQ498" s="6">
        <f>INDEX('P-07 HACCP score'!$C$3:$E$7,MATCH(AA498,'P-07 HACCP score'!$B$3:$B$7,0),MATCH('D-14 Ernst'!W$2,'P-07 HACCP score'!$C$2:$E$2,0))</f>
        <v>0</v>
      </c>
      <c r="BR498" s="6">
        <f>INDEX('P-07 HACCP score'!$C$3:$E$7,MATCH(AB498,'P-07 HACCP score'!$B$3:$B$7,0),MATCH('D-14 Ernst'!X$2,'P-07 HACCP score'!$C$2:$E$2,0))</f>
        <v>0</v>
      </c>
      <c r="BS498" s="6">
        <f>INDEX('P-07 HACCP score'!$C$3:$E$7,MATCH(AC498,'P-07 HACCP score'!$B$3:$B$7,0),MATCH('D-14 Ernst'!Y$2,'P-07 HACCP score'!$C$2:$E$2,0))</f>
        <v>0</v>
      </c>
      <c r="BT498" s="6">
        <f>INDEX('P-07 HACCP score'!$C$3:$E$7,MATCH(AD498,'P-07 HACCP score'!$B$3:$B$7,0),MATCH('D-14 Ernst'!Z$2,'P-07 HACCP score'!$C$2:$E$2,0))</f>
        <v>0</v>
      </c>
      <c r="BU498" s="6">
        <f>INDEX('P-07 HACCP score'!$C$3:$E$7,MATCH(AE498,'P-07 HACCP score'!$B$3:$B$7,0),MATCH('D-14 Ernst'!AA$2,'P-07 HACCP score'!$C$2:$E$2,0))</f>
        <v>0</v>
      </c>
      <c r="BV498" s="6">
        <f>INDEX('P-07 HACCP score'!$C$3:$E$7,MATCH(AF498,'P-07 HACCP score'!$B$3:$B$7,0),MATCH('D-14 Ernst'!AB$2,'P-07 HACCP score'!$C$2:$E$2,0))</f>
        <v>0</v>
      </c>
      <c r="BW498" s="6">
        <f>INDEX('P-07 HACCP score'!$C$3:$E$7,MATCH(AG498,'P-07 HACCP score'!$B$3:$B$7,0),MATCH('D-14 Ernst'!AC$2,'P-07 HACCP score'!$C$2:$E$2,0))</f>
        <v>0</v>
      </c>
      <c r="BX498" s="6">
        <f>INDEX('P-07 HACCP score'!$C$3:$E$7,MATCH(AH498,'P-07 HACCP score'!$B$3:$B$7,0),MATCH('D-14 Ernst'!AD$2,'P-07 HACCP score'!$C$2:$E$2,0))</f>
        <v>0</v>
      </c>
    </row>
    <row r="499" spans="1:76" s="6" customFormat="1" x14ac:dyDescent="0.45">
      <c r="A499" s="47">
        <v>50520</v>
      </c>
      <c r="B499" s="6" t="s">
        <v>459</v>
      </c>
      <c r="C499" s="6" t="s">
        <v>634</v>
      </c>
      <c r="D499" s="21" t="s">
        <v>80</v>
      </c>
      <c r="E499" s="42" t="s">
        <v>726</v>
      </c>
      <c r="F499" s="22"/>
      <c r="G499" s="22" t="s">
        <v>32</v>
      </c>
      <c r="H499" s="25" t="s">
        <v>32</v>
      </c>
      <c r="I499" s="25" t="s">
        <v>32</v>
      </c>
      <c r="J499" s="25"/>
      <c r="K499" s="25"/>
      <c r="L499" s="25"/>
      <c r="M499" s="22"/>
      <c r="N499" s="22"/>
      <c r="O499" s="26"/>
      <c r="P499" s="26"/>
      <c r="Q499" s="22"/>
      <c r="R499" s="22"/>
      <c r="S499" s="22"/>
      <c r="T499" s="22"/>
      <c r="U499" s="22"/>
      <c r="V499" s="22"/>
      <c r="W499" s="22"/>
      <c r="X499" s="22"/>
      <c r="Y499" s="22"/>
      <c r="Z499" s="22"/>
      <c r="AA499" s="22"/>
      <c r="AB499" s="22"/>
      <c r="AC499" s="22"/>
      <c r="AD499" s="22"/>
      <c r="AE499" s="22"/>
      <c r="AF499" s="22"/>
      <c r="AG499" s="22"/>
      <c r="AH499" s="22"/>
      <c r="AI499" s="4">
        <f>COUNTIF(AU499:AW499,5)+COUNTIF(BC499:BD499,5)+COUNTIF(BG499:BX499,5)+COUNTIF(AU499:AW499,9)+COUNTIF(BC499:BD499,9)+COUNTIF(BG499:BX499,9)</f>
        <v>0</v>
      </c>
      <c r="AJ499" s="4">
        <f>COUNTIF(AU499:AW499,15)+COUNTIF(BC499:BD499,15)+COUNTIF(BG499:BX499,15)+COUNTIF(AU499:AW499,25)+COUNTIF(BC499:BD499,25)+COUNTIF(BG499:BX499,25)</f>
        <v>0</v>
      </c>
      <c r="AK499" s="4" t="str">
        <f>IF(AJ499&gt;=1,"HOOG",IF(AI499&gt;=2,"MIDDEN","LAAG"))</f>
        <v>LAAG</v>
      </c>
      <c r="AL499" s="4" t="str">
        <f>IF(AND(AJ499=1,OR(G499="H",X499="H"),TEXT(D499,0)&lt;&gt;"4"),"J","N" )</f>
        <v>N</v>
      </c>
      <c r="AM499" s="4" t="s">
        <v>34</v>
      </c>
      <c r="AN499" s="80" t="str">
        <f>IF(OR(AM499="J",AL499="J"),"MIDDEN",AK499)</f>
        <v>LAAG</v>
      </c>
      <c r="AO499" s="4" t="s">
        <v>32</v>
      </c>
      <c r="AP499" s="4" t="s">
        <v>33</v>
      </c>
      <c r="AQ499" s="4" t="s">
        <v>34</v>
      </c>
      <c r="AR499" s="4" t="str">
        <f>IF(AND(AO499="H",AP499="K"),"J",IF(OR(AND(AO499="L",AP499="K",AQ499="J"),AND(AO499="H",AP499="G",AQ499="J")),"J","N"))</f>
        <v>N</v>
      </c>
      <c r="AS499" s="4" t="s">
        <v>34</v>
      </c>
      <c r="AT499" s="4" t="str">
        <f>IF(AR499="N",AN499,IF(AN499="LAAG","MIDDEN","HOOG"))</f>
        <v>LAAG</v>
      </c>
      <c r="AU499" s="6">
        <f>INDEX('P-07 HACCP score'!$C$3:$E$7,MATCH(E499,'P-07 HACCP score'!$B$3:$B$7,0),MATCH('D-14 Ernst'!A$2,'P-07 HACCP score'!$C$2:$E$2,0))</f>
        <v>1.5</v>
      </c>
      <c r="AV499" s="6">
        <f>INDEX('P-07 HACCP score'!$C$3:$E$7,MATCH(F499,'P-07 HACCP score'!$B$3:$B$7,0),MATCH('D-14 Ernst'!B$2,'P-07 HACCP score'!$C$2:$E$2,0))</f>
        <v>0</v>
      </c>
      <c r="AW499" s="6">
        <f>INDEX('P-07 HACCP score'!$C$3:$E$7,MATCH(G499,'P-07 HACCP score'!$B$3:$B$7,0),MATCH('D-14 Ernst'!C$2,'P-07 HACCP score'!$C$2:$E$2,0))</f>
        <v>3</v>
      </c>
      <c r="AX499" s="6">
        <f>INDEX('P-07 HACCP score'!$C$3:$E$7,MATCH(H499,'P-07 HACCP score'!$B$3:$B$7,0),MATCH('D-14 Ernst'!D$2,'P-07 HACCP score'!$C$2:$E$2,0))</f>
        <v>3</v>
      </c>
      <c r="AY499" s="6">
        <f>INDEX('P-07 HACCP score'!$C$3:$E$7,MATCH(I499,'P-07 HACCP score'!$B$3:$B$7,0),MATCH('D-14 Ernst'!E$2,'P-07 HACCP score'!$C$2:$E$2,0))</f>
        <v>3</v>
      </c>
      <c r="AZ499" s="6">
        <f>INDEX('P-07 HACCP score'!$C$3:$E$7,MATCH(J499,'P-07 HACCP score'!$B$3:$B$7,0),MATCH('D-14 Ernst'!F$2,'P-07 HACCP score'!$C$2:$E$2,0))</f>
        <v>0</v>
      </c>
      <c r="BA499" s="6">
        <f>INDEX('P-07 HACCP score'!$C$3:$E$7,MATCH(K499,'P-07 HACCP score'!$B$3:$B$7,0),MATCH('D-14 Ernst'!G$2,'P-07 HACCP score'!$C$2:$E$2,0))</f>
        <v>0</v>
      </c>
      <c r="BB499" s="6">
        <f>INDEX('P-07 HACCP score'!$C$3:$E$7,MATCH(L499,'P-07 HACCP score'!$B$3:$B$7,0),MATCH('D-14 Ernst'!H$2,'P-07 HACCP score'!$C$2:$E$2,0))</f>
        <v>0</v>
      </c>
      <c r="BC499" s="6">
        <f>INDEX('P-07 HACCP score'!$C$3:$E$7,MATCH(M499,'P-07 HACCP score'!$B$3:$B$7,0),MATCH('D-14 Ernst'!I$2,'P-07 HACCP score'!$C$2:$E$2,0))</f>
        <v>0</v>
      </c>
      <c r="BD499" s="6">
        <f>INDEX('P-07 HACCP score'!$C$3:$E$7,MATCH(N499,'P-07 HACCP score'!$B$3:$B$7,0),MATCH('D-14 Ernst'!J$2,'P-07 HACCP score'!$C$2:$E$2,0))</f>
        <v>0</v>
      </c>
      <c r="BE499" s="6">
        <f>INDEX('P-07 HACCP score'!$C$3:$E$7,MATCH(O499,'P-07 HACCP score'!$B$3:$B$7,0),MATCH('D-14 Ernst'!K$2,'P-07 HACCP score'!$C$2:$E$2,0))</f>
        <v>0</v>
      </c>
      <c r="BF499" s="6">
        <f>INDEX('P-07 HACCP score'!$C$3:$E$7,MATCH(P499,'P-07 HACCP score'!$B$3:$B$7,0),MATCH('D-14 Ernst'!L$2,'P-07 HACCP score'!$C$2:$E$2,0))</f>
        <v>0</v>
      </c>
      <c r="BG499" s="6">
        <f>INDEX('P-07 HACCP score'!$C$3:$E$7,MATCH(Q499,'P-07 HACCP score'!$B$3:$B$7,0),MATCH('D-14 Ernst'!M$2,'P-07 HACCP score'!$C$2:$E$2,0))</f>
        <v>0</v>
      </c>
      <c r="BH499" s="6">
        <f>INDEX('P-07 HACCP score'!$C$3:$E$7,MATCH(R499,'P-07 HACCP score'!$B$3:$B$7,0),MATCH('D-14 Ernst'!N$2,'P-07 HACCP score'!$C$2:$E$2,0))</f>
        <v>0</v>
      </c>
      <c r="BI499" s="6">
        <f>INDEX('P-07 HACCP score'!$C$3:$E$7,MATCH(S499,'P-07 HACCP score'!$B$3:$B$7,0),MATCH('D-14 Ernst'!O$2,'P-07 HACCP score'!$C$2:$E$2,0))</f>
        <v>0</v>
      </c>
      <c r="BJ499" s="6">
        <f>INDEX('P-07 HACCP score'!$C$3:$E$7,MATCH(T499,'P-07 HACCP score'!$B$3:$B$7,0),MATCH('D-14 Ernst'!P$2,'P-07 HACCP score'!$C$2:$E$2,0))</f>
        <v>0</v>
      </c>
      <c r="BK499" s="6">
        <f>INDEX('P-07 HACCP score'!$C$3:$E$7,MATCH(U499,'P-07 HACCP score'!$B$3:$B$7,0),MATCH('D-14 Ernst'!Q$2,'P-07 HACCP score'!$C$2:$E$2,0))</f>
        <v>0</v>
      </c>
      <c r="BL499" s="6">
        <f>INDEX('P-07 HACCP score'!$C$3:$E$7,MATCH(V499,'P-07 HACCP score'!$B$3:$B$7,0),MATCH('D-14 Ernst'!R$2,'P-07 HACCP score'!$C$2:$E$2,0))</f>
        <v>0</v>
      </c>
      <c r="BM499" s="6">
        <f>INDEX('P-07 HACCP score'!$C$3:$E$7,MATCH(W499,'P-07 HACCP score'!$B$3:$B$7,0),MATCH('D-14 Ernst'!S$2,'P-07 HACCP score'!$C$2:$E$2,0))</f>
        <v>0</v>
      </c>
      <c r="BN499" s="6">
        <f>INDEX('P-07 HACCP score'!$C$3:$E$7,MATCH(X499,'P-07 HACCP score'!$B$3:$B$7,0),MATCH('D-14 Ernst'!T$2,'P-07 HACCP score'!$C$2:$E$2,0))</f>
        <v>0</v>
      </c>
      <c r="BO499" s="6">
        <f>INDEX('P-07 HACCP score'!$C$3:$E$7,MATCH(Y499,'P-07 HACCP score'!$B$3:$B$7,0),MATCH('D-14 Ernst'!U$2,'P-07 HACCP score'!$C$2:$E$2,0))</f>
        <v>0</v>
      </c>
      <c r="BP499" s="6">
        <f>INDEX('P-07 HACCP score'!$C$3:$E$7,MATCH(Z499,'P-07 HACCP score'!$B$3:$B$7,0),MATCH('D-14 Ernst'!V$2,'P-07 HACCP score'!$C$2:$E$2,0))</f>
        <v>0</v>
      </c>
      <c r="BQ499" s="6">
        <f>INDEX('P-07 HACCP score'!$C$3:$E$7,MATCH(AA499,'P-07 HACCP score'!$B$3:$B$7,0),MATCH('D-14 Ernst'!W$2,'P-07 HACCP score'!$C$2:$E$2,0))</f>
        <v>0</v>
      </c>
      <c r="BR499" s="6">
        <f>INDEX('P-07 HACCP score'!$C$3:$E$7,MATCH(AB499,'P-07 HACCP score'!$B$3:$B$7,0),MATCH('D-14 Ernst'!X$2,'P-07 HACCP score'!$C$2:$E$2,0))</f>
        <v>0</v>
      </c>
      <c r="BS499" s="6">
        <f>INDEX('P-07 HACCP score'!$C$3:$E$7,MATCH(AC499,'P-07 HACCP score'!$B$3:$B$7,0),MATCH('D-14 Ernst'!Y$2,'P-07 HACCP score'!$C$2:$E$2,0))</f>
        <v>0</v>
      </c>
      <c r="BT499" s="6">
        <f>INDEX('P-07 HACCP score'!$C$3:$E$7,MATCH(AD499,'P-07 HACCP score'!$B$3:$B$7,0),MATCH('D-14 Ernst'!Z$2,'P-07 HACCP score'!$C$2:$E$2,0))</f>
        <v>0</v>
      </c>
      <c r="BU499" s="6">
        <f>INDEX('P-07 HACCP score'!$C$3:$E$7,MATCH(AE499,'P-07 HACCP score'!$B$3:$B$7,0),MATCH('D-14 Ernst'!AA$2,'P-07 HACCP score'!$C$2:$E$2,0))</f>
        <v>0</v>
      </c>
      <c r="BV499" s="6">
        <f>INDEX('P-07 HACCP score'!$C$3:$E$7,MATCH(AF499,'P-07 HACCP score'!$B$3:$B$7,0),MATCH('D-14 Ernst'!AB$2,'P-07 HACCP score'!$C$2:$E$2,0))</f>
        <v>0</v>
      </c>
      <c r="BW499" s="6">
        <f>INDEX('P-07 HACCP score'!$C$3:$E$7,MATCH(AG499,'P-07 HACCP score'!$B$3:$B$7,0),MATCH('D-14 Ernst'!AC$2,'P-07 HACCP score'!$C$2:$E$2,0))</f>
        <v>0</v>
      </c>
      <c r="BX499" s="6">
        <f>INDEX('P-07 HACCP score'!$C$3:$E$7,MATCH(AH499,'P-07 HACCP score'!$B$3:$B$7,0),MATCH('D-14 Ernst'!AD$2,'P-07 HACCP score'!$C$2:$E$2,0))</f>
        <v>0</v>
      </c>
    </row>
    <row r="500" spans="1:76" s="6" customFormat="1" x14ac:dyDescent="0.45">
      <c r="A500" s="47">
        <v>50530</v>
      </c>
      <c r="B500" s="6" t="s">
        <v>460</v>
      </c>
      <c r="C500" s="6" t="s">
        <v>634</v>
      </c>
      <c r="D500" s="21" t="s">
        <v>80</v>
      </c>
      <c r="E500" s="22" t="s">
        <v>726</v>
      </c>
      <c r="F500" s="22"/>
      <c r="G500" s="22" t="s">
        <v>43</v>
      </c>
      <c r="H500" s="25" t="s">
        <v>43</v>
      </c>
      <c r="I500" s="25" t="s">
        <v>43</v>
      </c>
      <c r="J500" s="25"/>
      <c r="K500" s="25"/>
      <c r="L500" s="25"/>
      <c r="M500" s="22"/>
      <c r="N500" s="22"/>
      <c r="O500" s="26"/>
      <c r="P500" s="26"/>
      <c r="Q500" s="22"/>
      <c r="R500" s="22"/>
      <c r="S500" s="22"/>
      <c r="T500" s="22"/>
      <c r="U500" s="22"/>
      <c r="V500" s="22"/>
      <c r="W500" s="22"/>
      <c r="X500" s="22"/>
      <c r="Y500" s="22"/>
      <c r="Z500" s="22"/>
      <c r="AA500" s="22"/>
      <c r="AB500" s="42" t="s">
        <v>726</v>
      </c>
      <c r="AC500" s="22"/>
      <c r="AD500" s="22"/>
      <c r="AE500" s="22"/>
      <c r="AF500" s="22"/>
      <c r="AG500" s="22"/>
      <c r="AH500" s="22"/>
      <c r="AI500" s="4">
        <f>COUNTIF(AU500:AW500,5)+COUNTIF(BC500:BD500,5)+COUNTIF(BG500:BX500,5)+COUNTIF(AU500:AW500,9)+COUNTIF(BC500:BD500,9)+COUNTIF(BG500:BX500,9)</f>
        <v>1</v>
      </c>
      <c r="AJ500" s="4">
        <f>COUNTIF(AU500:AW500,15)+COUNTIF(BC500:BD500,15)+COUNTIF(BG500:BX500,15)+COUNTIF(AU500:AW500,25)+COUNTIF(BC500:BD500,25)+COUNTIF(BG500:BX500,25)</f>
        <v>0</v>
      </c>
      <c r="AK500" s="4" t="str">
        <f>IF(AJ500&gt;=1,"HOOG",IF(AI500&gt;=2,"MIDDEN","LAAG"))</f>
        <v>LAAG</v>
      </c>
      <c r="AL500" s="4" t="str">
        <f>IF(AND(AJ500=1,OR(G500="H",X500="H"),TEXT(D500,0)&lt;&gt;"4"),"J","N" )</f>
        <v>N</v>
      </c>
      <c r="AM500" s="4" t="s">
        <v>34</v>
      </c>
      <c r="AN500" s="80" t="str">
        <f>IF(OR(AM500="J",AL500="J"),"MIDDEN",AK500)</f>
        <v>LAAG</v>
      </c>
      <c r="AO500" s="4" t="s">
        <v>32</v>
      </c>
      <c r="AP500" s="4" t="s">
        <v>33</v>
      </c>
      <c r="AQ500" s="4" t="s">
        <v>34</v>
      </c>
      <c r="AR500" s="4" t="str">
        <f>IF(AND(AO500="H",AP500="K"),"J",IF(OR(AND(AO500="L",AP500="K",AQ500="J"),AND(AO500="H",AP500="G",AQ500="J")),"J","N"))</f>
        <v>N</v>
      </c>
      <c r="AS500" s="4" t="s">
        <v>34</v>
      </c>
      <c r="AT500" s="4" t="str">
        <f>IF(AR500="N",AN500,IF(AN500="LAAG","MIDDEN","HOOG"))</f>
        <v>LAAG</v>
      </c>
      <c r="AU500" s="6">
        <f>INDEX('P-07 HACCP score'!$C$3:$E$7,MATCH(E500,'P-07 HACCP score'!$B$3:$B$7,0),MATCH('D-14 Ernst'!A$2,'P-07 HACCP score'!$C$2:$E$2,0))</f>
        <v>1.5</v>
      </c>
      <c r="AV500" s="6">
        <f>INDEX('P-07 HACCP score'!$C$3:$E$7,MATCH(F500,'P-07 HACCP score'!$B$3:$B$7,0),MATCH('D-14 Ernst'!B$2,'P-07 HACCP score'!$C$2:$E$2,0))</f>
        <v>0</v>
      </c>
      <c r="AW500" s="6">
        <f>INDEX('P-07 HACCP score'!$C$3:$E$7,MATCH(G500,'P-07 HACCP score'!$B$3:$B$7,0),MATCH('D-14 Ernst'!C$2,'P-07 HACCP score'!$C$2:$E$2,0))</f>
        <v>9</v>
      </c>
      <c r="AX500" s="6">
        <f>INDEX('P-07 HACCP score'!$C$3:$E$7,MATCH(H500,'P-07 HACCP score'!$B$3:$B$7,0),MATCH('D-14 Ernst'!D$2,'P-07 HACCP score'!$C$2:$E$2,0))</f>
        <v>9</v>
      </c>
      <c r="AY500" s="6">
        <f>INDEX('P-07 HACCP score'!$C$3:$E$7,MATCH(I500,'P-07 HACCP score'!$B$3:$B$7,0),MATCH('D-14 Ernst'!E$2,'P-07 HACCP score'!$C$2:$E$2,0))</f>
        <v>9</v>
      </c>
      <c r="AZ500" s="6">
        <f>INDEX('P-07 HACCP score'!$C$3:$E$7,MATCH(J500,'P-07 HACCP score'!$B$3:$B$7,0),MATCH('D-14 Ernst'!F$2,'P-07 HACCP score'!$C$2:$E$2,0))</f>
        <v>0</v>
      </c>
      <c r="BA500" s="6">
        <f>INDEX('P-07 HACCP score'!$C$3:$E$7,MATCH(K500,'P-07 HACCP score'!$B$3:$B$7,0),MATCH('D-14 Ernst'!G$2,'P-07 HACCP score'!$C$2:$E$2,0))</f>
        <v>0</v>
      </c>
      <c r="BB500" s="6">
        <f>INDEX('P-07 HACCP score'!$C$3:$E$7,MATCH(L500,'P-07 HACCP score'!$B$3:$B$7,0),MATCH('D-14 Ernst'!H$2,'P-07 HACCP score'!$C$2:$E$2,0))</f>
        <v>0</v>
      </c>
      <c r="BC500" s="6">
        <f>INDEX('P-07 HACCP score'!$C$3:$E$7,MATCH(M500,'P-07 HACCP score'!$B$3:$B$7,0),MATCH('D-14 Ernst'!I$2,'P-07 HACCP score'!$C$2:$E$2,0))</f>
        <v>0</v>
      </c>
      <c r="BD500" s="6">
        <f>INDEX('P-07 HACCP score'!$C$3:$E$7,MATCH(N500,'P-07 HACCP score'!$B$3:$B$7,0),MATCH('D-14 Ernst'!J$2,'P-07 HACCP score'!$C$2:$E$2,0))</f>
        <v>0</v>
      </c>
      <c r="BE500" s="6">
        <f>INDEX('P-07 HACCP score'!$C$3:$E$7,MATCH(O500,'P-07 HACCP score'!$B$3:$B$7,0),MATCH('D-14 Ernst'!K$2,'P-07 HACCP score'!$C$2:$E$2,0))</f>
        <v>0</v>
      </c>
      <c r="BF500" s="6">
        <f>INDEX('P-07 HACCP score'!$C$3:$E$7,MATCH(P500,'P-07 HACCP score'!$B$3:$B$7,0),MATCH('D-14 Ernst'!L$2,'P-07 HACCP score'!$C$2:$E$2,0))</f>
        <v>0</v>
      </c>
      <c r="BG500" s="6">
        <f>INDEX('P-07 HACCP score'!$C$3:$E$7,MATCH(Q500,'P-07 HACCP score'!$B$3:$B$7,0),MATCH('D-14 Ernst'!M$2,'P-07 HACCP score'!$C$2:$E$2,0))</f>
        <v>0</v>
      </c>
      <c r="BH500" s="6">
        <f>INDEX('P-07 HACCP score'!$C$3:$E$7,MATCH(R500,'P-07 HACCP score'!$B$3:$B$7,0),MATCH('D-14 Ernst'!N$2,'P-07 HACCP score'!$C$2:$E$2,0))</f>
        <v>0</v>
      </c>
      <c r="BI500" s="6">
        <f>INDEX('P-07 HACCP score'!$C$3:$E$7,MATCH(S500,'P-07 HACCP score'!$B$3:$B$7,0),MATCH('D-14 Ernst'!O$2,'P-07 HACCP score'!$C$2:$E$2,0))</f>
        <v>0</v>
      </c>
      <c r="BJ500" s="6">
        <f>INDEX('P-07 HACCP score'!$C$3:$E$7,MATCH(T500,'P-07 HACCP score'!$B$3:$B$7,0),MATCH('D-14 Ernst'!P$2,'P-07 HACCP score'!$C$2:$E$2,0))</f>
        <v>0</v>
      </c>
      <c r="BK500" s="6">
        <f>INDEX('P-07 HACCP score'!$C$3:$E$7,MATCH(U500,'P-07 HACCP score'!$B$3:$B$7,0),MATCH('D-14 Ernst'!Q$2,'P-07 HACCP score'!$C$2:$E$2,0))</f>
        <v>0</v>
      </c>
      <c r="BL500" s="6">
        <f>INDEX('P-07 HACCP score'!$C$3:$E$7,MATCH(V500,'P-07 HACCP score'!$B$3:$B$7,0),MATCH('D-14 Ernst'!R$2,'P-07 HACCP score'!$C$2:$E$2,0))</f>
        <v>0</v>
      </c>
      <c r="BM500" s="6">
        <f>INDEX('P-07 HACCP score'!$C$3:$E$7,MATCH(W500,'P-07 HACCP score'!$B$3:$B$7,0),MATCH('D-14 Ernst'!S$2,'P-07 HACCP score'!$C$2:$E$2,0))</f>
        <v>0</v>
      </c>
      <c r="BN500" s="6">
        <f>INDEX('P-07 HACCP score'!$C$3:$E$7,MATCH(X500,'P-07 HACCP score'!$B$3:$B$7,0),MATCH('D-14 Ernst'!T$2,'P-07 HACCP score'!$C$2:$E$2,0))</f>
        <v>0</v>
      </c>
      <c r="BO500" s="6">
        <f>INDEX('P-07 HACCP score'!$C$3:$E$7,MATCH(Y500,'P-07 HACCP score'!$B$3:$B$7,0),MATCH('D-14 Ernst'!U$2,'P-07 HACCP score'!$C$2:$E$2,0))</f>
        <v>0</v>
      </c>
      <c r="BP500" s="6">
        <f>INDEX('P-07 HACCP score'!$C$3:$E$7,MATCH(Z500,'P-07 HACCP score'!$B$3:$B$7,0),MATCH('D-14 Ernst'!V$2,'P-07 HACCP score'!$C$2:$E$2,0))</f>
        <v>0</v>
      </c>
      <c r="BQ500" s="6">
        <f>INDEX('P-07 HACCP score'!$C$3:$E$7,MATCH(AA500,'P-07 HACCP score'!$B$3:$B$7,0),MATCH('D-14 Ernst'!W$2,'P-07 HACCP score'!$C$2:$E$2,0))</f>
        <v>0</v>
      </c>
      <c r="BR500" s="6">
        <f>INDEX('P-07 HACCP score'!$C$3:$E$7,MATCH(AB500,'P-07 HACCP score'!$B$3:$B$7,0),MATCH('D-14 Ernst'!X$2,'P-07 HACCP score'!$C$2:$E$2,0))</f>
        <v>1.5</v>
      </c>
      <c r="BS500" s="6">
        <f>INDEX('P-07 HACCP score'!$C$3:$E$7,MATCH(AC500,'P-07 HACCP score'!$B$3:$B$7,0),MATCH('D-14 Ernst'!Y$2,'P-07 HACCP score'!$C$2:$E$2,0))</f>
        <v>0</v>
      </c>
      <c r="BT500" s="6">
        <f>INDEX('P-07 HACCP score'!$C$3:$E$7,MATCH(AD500,'P-07 HACCP score'!$B$3:$B$7,0),MATCH('D-14 Ernst'!Z$2,'P-07 HACCP score'!$C$2:$E$2,0))</f>
        <v>0</v>
      </c>
      <c r="BU500" s="6">
        <f>INDEX('P-07 HACCP score'!$C$3:$E$7,MATCH(AE500,'P-07 HACCP score'!$B$3:$B$7,0),MATCH('D-14 Ernst'!AA$2,'P-07 HACCP score'!$C$2:$E$2,0))</f>
        <v>0</v>
      </c>
      <c r="BV500" s="6">
        <f>INDEX('P-07 HACCP score'!$C$3:$E$7,MATCH(AF500,'P-07 HACCP score'!$B$3:$B$7,0),MATCH('D-14 Ernst'!AB$2,'P-07 HACCP score'!$C$2:$E$2,0))</f>
        <v>0</v>
      </c>
      <c r="BW500" s="6">
        <f>INDEX('P-07 HACCP score'!$C$3:$E$7,MATCH(AG500,'P-07 HACCP score'!$B$3:$B$7,0),MATCH('D-14 Ernst'!AC$2,'P-07 HACCP score'!$C$2:$E$2,0))</f>
        <v>0</v>
      </c>
      <c r="BX500" s="6">
        <f>INDEX('P-07 HACCP score'!$C$3:$E$7,MATCH(AH500,'P-07 HACCP score'!$B$3:$B$7,0),MATCH('D-14 Ernst'!AD$2,'P-07 HACCP score'!$C$2:$E$2,0))</f>
        <v>0</v>
      </c>
    </row>
    <row r="501" spans="1:76" s="6" customFormat="1" x14ac:dyDescent="0.45">
      <c r="A501" s="47">
        <v>50550</v>
      </c>
      <c r="B501" s="6" t="s">
        <v>461</v>
      </c>
      <c r="C501" s="6" t="s">
        <v>634</v>
      </c>
      <c r="D501" s="21" t="s">
        <v>80</v>
      </c>
      <c r="E501" s="42" t="s">
        <v>726</v>
      </c>
      <c r="F501" s="22"/>
      <c r="G501" s="22" t="s">
        <v>32</v>
      </c>
      <c r="H501" s="25" t="s">
        <v>32</v>
      </c>
      <c r="I501" s="25" t="s">
        <v>32</v>
      </c>
      <c r="J501" s="25"/>
      <c r="K501" s="25"/>
      <c r="L501" s="25"/>
      <c r="M501" s="22"/>
      <c r="N501" s="22"/>
      <c r="O501" s="26"/>
      <c r="P501" s="26"/>
      <c r="Q501" s="22"/>
      <c r="R501" s="22"/>
      <c r="S501" s="22"/>
      <c r="T501" s="22"/>
      <c r="U501" s="22"/>
      <c r="V501" s="22"/>
      <c r="W501" s="22"/>
      <c r="X501" s="22"/>
      <c r="Y501" s="22"/>
      <c r="Z501" s="22"/>
      <c r="AA501" s="22"/>
      <c r="AB501" s="22"/>
      <c r="AC501" s="22"/>
      <c r="AD501" s="22"/>
      <c r="AE501" s="22"/>
      <c r="AF501" s="22"/>
      <c r="AG501" s="22"/>
      <c r="AH501" s="22"/>
      <c r="AI501" s="4">
        <f>COUNTIF(AU501:AW501,5)+COUNTIF(BC501:BD501,5)+COUNTIF(BG501:BX501,5)+COUNTIF(AU501:AW501,9)+COUNTIF(BC501:BD501,9)+COUNTIF(BG501:BX501,9)</f>
        <v>0</v>
      </c>
      <c r="AJ501" s="4">
        <f>COUNTIF(AU501:AW501,15)+COUNTIF(BC501:BD501,15)+COUNTIF(BG501:BX501,15)+COUNTIF(AU501:AW501,25)+COUNTIF(BC501:BD501,25)+COUNTIF(BG501:BX501,25)</f>
        <v>0</v>
      </c>
      <c r="AK501" s="4" t="str">
        <f>IF(AJ501&gt;=1,"HOOG",IF(AI501&gt;=2,"MIDDEN","LAAG"))</f>
        <v>LAAG</v>
      </c>
      <c r="AL501" s="4" t="str">
        <f>IF(AND(AJ501=1,OR(G501="H",X501="H"),TEXT(D501,0)&lt;&gt;"4"),"J","N" )</f>
        <v>N</v>
      </c>
      <c r="AM501" s="4" t="s">
        <v>34</v>
      </c>
      <c r="AN501" s="80" t="str">
        <f>IF(OR(AM501="J",AL501="J"),"MIDDEN",AK501)</f>
        <v>LAAG</v>
      </c>
      <c r="AO501" s="4" t="s">
        <v>32</v>
      </c>
      <c r="AP501" s="4" t="s">
        <v>33</v>
      </c>
      <c r="AQ501" s="4" t="s">
        <v>34</v>
      </c>
      <c r="AR501" s="4" t="str">
        <f>IF(AND(AO501="H",AP501="K"),"J",IF(OR(AND(AO501="L",AP501="K",AQ501="J"),AND(AO501="H",AP501="G",AQ501="J")),"J","N"))</f>
        <v>N</v>
      </c>
      <c r="AS501" s="4" t="s">
        <v>34</v>
      </c>
      <c r="AT501" s="4" t="str">
        <f>IF(AR501="N",AN501,IF(AN501="LAAG","MIDDEN","HOOG"))</f>
        <v>LAAG</v>
      </c>
      <c r="AU501" s="6">
        <f>INDEX('P-07 HACCP score'!$C$3:$E$7,MATCH(E501,'P-07 HACCP score'!$B$3:$B$7,0),MATCH('D-14 Ernst'!A$2,'P-07 HACCP score'!$C$2:$E$2,0))</f>
        <v>1.5</v>
      </c>
      <c r="AV501" s="6">
        <f>INDEX('P-07 HACCP score'!$C$3:$E$7,MATCH(F501,'P-07 HACCP score'!$B$3:$B$7,0),MATCH('D-14 Ernst'!B$2,'P-07 HACCP score'!$C$2:$E$2,0))</f>
        <v>0</v>
      </c>
      <c r="AW501" s="6">
        <f>INDEX('P-07 HACCP score'!$C$3:$E$7,MATCH(G501,'P-07 HACCP score'!$B$3:$B$7,0),MATCH('D-14 Ernst'!C$2,'P-07 HACCP score'!$C$2:$E$2,0))</f>
        <v>3</v>
      </c>
      <c r="AX501" s="6">
        <f>INDEX('P-07 HACCP score'!$C$3:$E$7,MATCH(H501,'P-07 HACCP score'!$B$3:$B$7,0),MATCH('D-14 Ernst'!D$2,'P-07 HACCP score'!$C$2:$E$2,0))</f>
        <v>3</v>
      </c>
      <c r="AY501" s="6">
        <f>INDEX('P-07 HACCP score'!$C$3:$E$7,MATCH(I501,'P-07 HACCP score'!$B$3:$B$7,0),MATCH('D-14 Ernst'!E$2,'P-07 HACCP score'!$C$2:$E$2,0))</f>
        <v>3</v>
      </c>
      <c r="AZ501" s="6">
        <f>INDEX('P-07 HACCP score'!$C$3:$E$7,MATCH(J501,'P-07 HACCP score'!$B$3:$B$7,0),MATCH('D-14 Ernst'!F$2,'P-07 HACCP score'!$C$2:$E$2,0))</f>
        <v>0</v>
      </c>
      <c r="BA501" s="6">
        <f>INDEX('P-07 HACCP score'!$C$3:$E$7,MATCH(K501,'P-07 HACCP score'!$B$3:$B$7,0),MATCH('D-14 Ernst'!G$2,'P-07 HACCP score'!$C$2:$E$2,0))</f>
        <v>0</v>
      </c>
      <c r="BB501" s="6">
        <f>INDEX('P-07 HACCP score'!$C$3:$E$7,MATCH(L501,'P-07 HACCP score'!$B$3:$B$7,0),MATCH('D-14 Ernst'!H$2,'P-07 HACCP score'!$C$2:$E$2,0))</f>
        <v>0</v>
      </c>
      <c r="BC501" s="6">
        <f>INDEX('P-07 HACCP score'!$C$3:$E$7,MATCH(M501,'P-07 HACCP score'!$B$3:$B$7,0),MATCH('D-14 Ernst'!I$2,'P-07 HACCP score'!$C$2:$E$2,0))</f>
        <v>0</v>
      </c>
      <c r="BD501" s="6">
        <f>INDEX('P-07 HACCP score'!$C$3:$E$7,MATCH(N501,'P-07 HACCP score'!$B$3:$B$7,0),MATCH('D-14 Ernst'!J$2,'P-07 HACCP score'!$C$2:$E$2,0))</f>
        <v>0</v>
      </c>
      <c r="BE501" s="6">
        <f>INDEX('P-07 HACCP score'!$C$3:$E$7,MATCH(O501,'P-07 HACCP score'!$B$3:$B$7,0),MATCH('D-14 Ernst'!K$2,'P-07 HACCP score'!$C$2:$E$2,0))</f>
        <v>0</v>
      </c>
      <c r="BF501" s="6">
        <f>INDEX('P-07 HACCP score'!$C$3:$E$7,MATCH(P501,'P-07 HACCP score'!$B$3:$B$7,0),MATCH('D-14 Ernst'!L$2,'P-07 HACCP score'!$C$2:$E$2,0))</f>
        <v>0</v>
      </c>
      <c r="BG501" s="6">
        <f>INDEX('P-07 HACCP score'!$C$3:$E$7,MATCH(Q501,'P-07 HACCP score'!$B$3:$B$7,0),MATCH('D-14 Ernst'!M$2,'P-07 HACCP score'!$C$2:$E$2,0))</f>
        <v>0</v>
      </c>
      <c r="BH501" s="6">
        <f>INDEX('P-07 HACCP score'!$C$3:$E$7,MATCH(R501,'P-07 HACCP score'!$B$3:$B$7,0),MATCH('D-14 Ernst'!N$2,'P-07 HACCP score'!$C$2:$E$2,0))</f>
        <v>0</v>
      </c>
      <c r="BI501" s="6">
        <f>INDEX('P-07 HACCP score'!$C$3:$E$7,MATCH(S501,'P-07 HACCP score'!$B$3:$B$7,0),MATCH('D-14 Ernst'!O$2,'P-07 HACCP score'!$C$2:$E$2,0))</f>
        <v>0</v>
      </c>
      <c r="BJ501" s="6">
        <f>INDEX('P-07 HACCP score'!$C$3:$E$7,MATCH(T501,'P-07 HACCP score'!$B$3:$B$7,0),MATCH('D-14 Ernst'!P$2,'P-07 HACCP score'!$C$2:$E$2,0))</f>
        <v>0</v>
      </c>
      <c r="BK501" s="6">
        <f>INDEX('P-07 HACCP score'!$C$3:$E$7,MATCH(U501,'P-07 HACCP score'!$B$3:$B$7,0),MATCH('D-14 Ernst'!Q$2,'P-07 HACCP score'!$C$2:$E$2,0))</f>
        <v>0</v>
      </c>
      <c r="BL501" s="6">
        <f>INDEX('P-07 HACCP score'!$C$3:$E$7,MATCH(V501,'P-07 HACCP score'!$B$3:$B$7,0),MATCH('D-14 Ernst'!R$2,'P-07 HACCP score'!$C$2:$E$2,0))</f>
        <v>0</v>
      </c>
      <c r="BM501" s="6">
        <f>INDEX('P-07 HACCP score'!$C$3:$E$7,MATCH(W501,'P-07 HACCP score'!$B$3:$B$7,0),MATCH('D-14 Ernst'!S$2,'P-07 HACCP score'!$C$2:$E$2,0))</f>
        <v>0</v>
      </c>
      <c r="BN501" s="6">
        <f>INDEX('P-07 HACCP score'!$C$3:$E$7,MATCH(X501,'P-07 HACCP score'!$B$3:$B$7,0),MATCH('D-14 Ernst'!T$2,'P-07 HACCP score'!$C$2:$E$2,0))</f>
        <v>0</v>
      </c>
      <c r="BO501" s="6">
        <f>INDEX('P-07 HACCP score'!$C$3:$E$7,MATCH(Y501,'P-07 HACCP score'!$B$3:$B$7,0),MATCH('D-14 Ernst'!U$2,'P-07 HACCP score'!$C$2:$E$2,0))</f>
        <v>0</v>
      </c>
      <c r="BP501" s="6">
        <f>INDEX('P-07 HACCP score'!$C$3:$E$7,MATCH(Z501,'P-07 HACCP score'!$B$3:$B$7,0),MATCH('D-14 Ernst'!V$2,'P-07 HACCP score'!$C$2:$E$2,0))</f>
        <v>0</v>
      </c>
      <c r="BQ501" s="6">
        <f>INDEX('P-07 HACCP score'!$C$3:$E$7,MATCH(AA501,'P-07 HACCP score'!$B$3:$B$7,0),MATCH('D-14 Ernst'!W$2,'P-07 HACCP score'!$C$2:$E$2,0))</f>
        <v>0</v>
      </c>
      <c r="BR501" s="6">
        <f>INDEX('P-07 HACCP score'!$C$3:$E$7,MATCH(AB501,'P-07 HACCP score'!$B$3:$B$7,0),MATCH('D-14 Ernst'!X$2,'P-07 HACCP score'!$C$2:$E$2,0))</f>
        <v>0</v>
      </c>
      <c r="BS501" s="6">
        <f>INDEX('P-07 HACCP score'!$C$3:$E$7,MATCH(AC501,'P-07 HACCP score'!$B$3:$B$7,0),MATCH('D-14 Ernst'!Y$2,'P-07 HACCP score'!$C$2:$E$2,0))</f>
        <v>0</v>
      </c>
      <c r="BT501" s="6">
        <f>INDEX('P-07 HACCP score'!$C$3:$E$7,MATCH(AD501,'P-07 HACCP score'!$B$3:$B$7,0),MATCH('D-14 Ernst'!Z$2,'P-07 HACCP score'!$C$2:$E$2,0))</f>
        <v>0</v>
      </c>
      <c r="BU501" s="6">
        <f>INDEX('P-07 HACCP score'!$C$3:$E$7,MATCH(AE501,'P-07 HACCP score'!$B$3:$B$7,0),MATCH('D-14 Ernst'!AA$2,'P-07 HACCP score'!$C$2:$E$2,0))</f>
        <v>0</v>
      </c>
      <c r="BV501" s="6">
        <f>INDEX('P-07 HACCP score'!$C$3:$E$7,MATCH(AF501,'P-07 HACCP score'!$B$3:$B$7,0),MATCH('D-14 Ernst'!AB$2,'P-07 HACCP score'!$C$2:$E$2,0))</f>
        <v>0</v>
      </c>
      <c r="BW501" s="6">
        <f>INDEX('P-07 HACCP score'!$C$3:$E$7,MATCH(AG501,'P-07 HACCP score'!$B$3:$B$7,0),MATCH('D-14 Ernst'!AC$2,'P-07 HACCP score'!$C$2:$E$2,0))</f>
        <v>0</v>
      </c>
      <c r="BX501" s="6">
        <f>INDEX('P-07 HACCP score'!$C$3:$E$7,MATCH(AH501,'P-07 HACCP score'!$B$3:$B$7,0),MATCH('D-14 Ernst'!AD$2,'P-07 HACCP score'!$C$2:$E$2,0))</f>
        <v>0</v>
      </c>
    </row>
    <row r="502" spans="1:76" s="6" customFormat="1" x14ac:dyDescent="0.45">
      <c r="A502" s="87">
        <v>50551</v>
      </c>
      <c r="B502" s="6" t="s">
        <v>709</v>
      </c>
      <c r="C502" s="6" t="s">
        <v>634</v>
      </c>
      <c r="D502" s="21">
        <v>1</v>
      </c>
      <c r="E502" s="22" t="s">
        <v>726</v>
      </c>
      <c r="F502" s="22"/>
      <c r="G502" s="22" t="s">
        <v>32</v>
      </c>
      <c r="H502" s="25" t="s">
        <v>32</v>
      </c>
      <c r="I502" s="25" t="s">
        <v>32</v>
      </c>
      <c r="J502" s="25"/>
      <c r="K502" s="25"/>
      <c r="L502" s="25"/>
      <c r="M502" s="22"/>
      <c r="N502" s="22"/>
      <c r="O502" s="26"/>
      <c r="P502" s="26"/>
      <c r="Q502" s="22"/>
      <c r="R502" s="22"/>
      <c r="S502" s="22"/>
      <c r="T502" s="22"/>
      <c r="U502" s="22"/>
      <c r="V502" s="22"/>
      <c r="W502" s="22"/>
      <c r="X502" s="22"/>
      <c r="Y502" s="22"/>
      <c r="Z502" s="22"/>
      <c r="AA502" s="22"/>
      <c r="AB502" s="22"/>
      <c r="AC502" s="22"/>
      <c r="AD502" s="22"/>
      <c r="AE502" s="22"/>
      <c r="AF502" s="22"/>
      <c r="AG502" s="22"/>
      <c r="AH502" s="22"/>
      <c r="AI502" s="4">
        <f>COUNTIF(AU502:AW502,5)+COUNTIF(BC502:BD502,5)+COUNTIF(BG502:BX502,5)+COUNTIF(AU502:AW502,9)+COUNTIF(BC502:BD502,9)+COUNTIF(BG502:BX502,9)</f>
        <v>0</v>
      </c>
      <c r="AJ502" s="4">
        <f>COUNTIF(AU502:AW502,15)+COUNTIF(BC502:BD502,15)+COUNTIF(BG502:BX502,15)+COUNTIF(AU502:AW502,25)+COUNTIF(BC502:BD502,25)+COUNTIF(BG502:BX502,25)</f>
        <v>0</v>
      </c>
      <c r="AK502" s="4" t="str">
        <f>IF(AJ502&gt;=1,"HOOG",IF(AI502&gt;=2,"MIDDEN","LAAG"))</f>
        <v>LAAG</v>
      </c>
      <c r="AL502" s="4" t="str">
        <f>IF(AND(AJ502=1,OR(G502="H",X502="H"),TEXT(D502,0)&lt;&gt;"4"),"J","N" )</f>
        <v>N</v>
      </c>
      <c r="AM502" s="4" t="s">
        <v>34</v>
      </c>
      <c r="AN502" s="80" t="str">
        <f>IF(OR(AM502="J",AL502="J"),"MIDDEN",AK502)</f>
        <v>LAAG</v>
      </c>
      <c r="AO502" s="4" t="s">
        <v>32</v>
      </c>
      <c r="AP502" s="4" t="s">
        <v>33</v>
      </c>
      <c r="AQ502" s="4" t="s">
        <v>34</v>
      </c>
      <c r="AR502" s="4" t="str">
        <f>IF(AND(AO502="H",AP502="K"),"J",IF(OR(AND(AO502="L",AP502="K",AQ502="J"),AND(AO502="H",AP502="G",AQ502="J")),"J","N"))</f>
        <v>N</v>
      </c>
      <c r="AS502" s="4" t="s">
        <v>34</v>
      </c>
      <c r="AT502" s="4" t="str">
        <f>IF(AR502="N",AN502,IF(AN502="LAAG","MIDDEN","HOOG"))</f>
        <v>LAAG</v>
      </c>
      <c r="AU502" s="6">
        <f>INDEX('P-07 HACCP score'!$C$3:$E$7,MATCH(E502,'P-07 HACCP score'!$B$3:$B$7,0),MATCH('D-14 Ernst'!A$2,'P-07 HACCP score'!$C$2:$E$2,0))</f>
        <v>1.5</v>
      </c>
      <c r="AV502" s="6">
        <f>INDEX('P-07 HACCP score'!$C$3:$E$7,MATCH(F502,'P-07 HACCP score'!$B$3:$B$7,0),MATCH('D-14 Ernst'!B$2,'P-07 HACCP score'!$C$2:$E$2,0))</f>
        <v>0</v>
      </c>
      <c r="AW502" s="6">
        <f>INDEX('P-07 HACCP score'!$C$3:$E$7,MATCH(G502,'P-07 HACCP score'!$B$3:$B$7,0),MATCH('D-14 Ernst'!C$2,'P-07 HACCP score'!$C$2:$E$2,0))</f>
        <v>3</v>
      </c>
      <c r="AX502" s="6">
        <f>INDEX('P-07 HACCP score'!$C$3:$E$7,MATCH(H502,'P-07 HACCP score'!$B$3:$B$7,0),MATCH('D-14 Ernst'!D$2,'P-07 HACCP score'!$C$2:$E$2,0))</f>
        <v>3</v>
      </c>
      <c r="AY502" s="6">
        <f>INDEX('P-07 HACCP score'!$C$3:$E$7,MATCH(I502,'P-07 HACCP score'!$B$3:$B$7,0),MATCH('D-14 Ernst'!E$2,'P-07 HACCP score'!$C$2:$E$2,0))</f>
        <v>3</v>
      </c>
      <c r="AZ502" s="6">
        <f>INDEX('P-07 HACCP score'!$C$3:$E$7,MATCH(J502,'P-07 HACCP score'!$B$3:$B$7,0),MATCH('D-14 Ernst'!F$2,'P-07 HACCP score'!$C$2:$E$2,0))</f>
        <v>0</v>
      </c>
      <c r="BA502" s="6">
        <f>INDEX('P-07 HACCP score'!$C$3:$E$7,MATCH(K502,'P-07 HACCP score'!$B$3:$B$7,0),MATCH('D-14 Ernst'!G$2,'P-07 HACCP score'!$C$2:$E$2,0))</f>
        <v>0</v>
      </c>
      <c r="BB502" s="6">
        <f>INDEX('P-07 HACCP score'!$C$3:$E$7,MATCH(L502,'P-07 HACCP score'!$B$3:$B$7,0),MATCH('D-14 Ernst'!H$2,'P-07 HACCP score'!$C$2:$E$2,0))</f>
        <v>0</v>
      </c>
      <c r="BC502" s="6">
        <f>INDEX('P-07 HACCP score'!$C$3:$E$7,MATCH(M502,'P-07 HACCP score'!$B$3:$B$7,0),MATCH('D-14 Ernst'!I$2,'P-07 HACCP score'!$C$2:$E$2,0))</f>
        <v>0</v>
      </c>
      <c r="BD502" s="6">
        <f>INDEX('P-07 HACCP score'!$C$3:$E$7,MATCH(N502,'P-07 HACCP score'!$B$3:$B$7,0),MATCH('D-14 Ernst'!J$2,'P-07 HACCP score'!$C$2:$E$2,0))</f>
        <v>0</v>
      </c>
      <c r="BE502" s="6">
        <f>INDEX('P-07 HACCP score'!$C$3:$E$7,MATCH(O502,'P-07 HACCP score'!$B$3:$B$7,0),MATCH('D-14 Ernst'!K$2,'P-07 HACCP score'!$C$2:$E$2,0))</f>
        <v>0</v>
      </c>
      <c r="BF502" s="6">
        <f>INDEX('P-07 HACCP score'!$C$3:$E$7,MATCH(P502,'P-07 HACCP score'!$B$3:$B$7,0),MATCH('D-14 Ernst'!L$2,'P-07 HACCP score'!$C$2:$E$2,0))</f>
        <v>0</v>
      </c>
      <c r="BG502" s="6">
        <f>INDEX('P-07 HACCP score'!$C$3:$E$7,MATCH(Q502,'P-07 HACCP score'!$B$3:$B$7,0),MATCH('D-14 Ernst'!M$2,'P-07 HACCP score'!$C$2:$E$2,0))</f>
        <v>0</v>
      </c>
      <c r="BH502" s="6">
        <f>INDEX('P-07 HACCP score'!$C$3:$E$7,MATCH(R502,'P-07 HACCP score'!$B$3:$B$7,0),MATCH('D-14 Ernst'!N$2,'P-07 HACCP score'!$C$2:$E$2,0))</f>
        <v>0</v>
      </c>
      <c r="BI502" s="6">
        <f>INDEX('P-07 HACCP score'!$C$3:$E$7,MATCH(S502,'P-07 HACCP score'!$B$3:$B$7,0),MATCH('D-14 Ernst'!O$2,'P-07 HACCP score'!$C$2:$E$2,0))</f>
        <v>0</v>
      </c>
      <c r="BJ502" s="6">
        <f>INDEX('P-07 HACCP score'!$C$3:$E$7,MATCH(T502,'P-07 HACCP score'!$B$3:$B$7,0),MATCH('D-14 Ernst'!P$2,'P-07 HACCP score'!$C$2:$E$2,0))</f>
        <v>0</v>
      </c>
      <c r="BK502" s="6">
        <f>INDEX('P-07 HACCP score'!$C$3:$E$7,MATCH(U502,'P-07 HACCP score'!$B$3:$B$7,0),MATCH('D-14 Ernst'!Q$2,'P-07 HACCP score'!$C$2:$E$2,0))</f>
        <v>0</v>
      </c>
      <c r="BL502" s="6">
        <f>INDEX('P-07 HACCP score'!$C$3:$E$7,MATCH(V502,'P-07 HACCP score'!$B$3:$B$7,0),MATCH('D-14 Ernst'!R$2,'P-07 HACCP score'!$C$2:$E$2,0))</f>
        <v>0</v>
      </c>
      <c r="BM502" s="6">
        <f>INDEX('P-07 HACCP score'!$C$3:$E$7,MATCH(W502,'P-07 HACCP score'!$B$3:$B$7,0),MATCH('D-14 Ernst'!S$2,'P-07 HACCP score'!$C$2:$E$2,0))</f>
        <v>0</v>
      </c>
      <c r="BN502" s="6">
        <f>INDEX('P-07 HACCP score'!$C$3:$E$7,MATCH(X502,'P-07 HACCP score'!$B$3:$B$7,0),MATCH('D-14 Ernst'!T$2,'P-07 HACCP score'!$C$2:$E$2,0))</f>
        <v>0</v>
      </c>
      <c r="BO502" s="6">
        <f>INDEX('P-07 HACCP score'!$C$3:$E$7,MATCH(Y502,'P-07 HACCP score'!$B$3:$B$7,0),MATCH('D-14 Ernst'!U$2,'P-07 HACCP score'!$C$2:$E$2,0))</f>
        <v>0</v>
      </c>
      <c r="BP502" s="6">
        <f>INDEX('P-07 HACCP score'!$C$3:$E$7,MATCH(Z502,'P-07 HACCP score'!$B$3:$B$7,0),MATCH('D-14 Ernst'!V$2,'P-07 HACCP score'!$C$2:$E$2,0))</f>
        <v>0</v>
      </c>
      <c r="BQ502" s="6">
        <f>INDEX('P-07 HACCP score'!$C$3:$E$7,MATCH(AA502,'P-07 HACCP score'!$B$3:$B$7,0),MATCH('D-14 Ernst'!W$2,'P-07 HACCP score'!$C$2:$E$2,0))</f>
        <v>0</v>
      </c>
      <c r="BR502" s="6">
        <f>INDEX('P-07 HACCP score'!$C$3:$E$7,MATCH(AB502,'P-07 HACCP score'!$B$3:$B$7,0),MATCH('D-14 Ernst'!X$2,'P-07 HACCP score'!$C$2:$E$2,0))</f>
        <v>0</v>
      </c>
      <c r="BS502" s="6">
        <f>INDEX('P-07 HACCP score'!$C$3:$E$7,MATCH(AC502,'P-07 HACCP score'!$B$3:$B$7,0),MATCH('D-14 Ernst'!Y$2,'P-07 HACCP score'!$C$2:$E$2,0))</f>
        <v>0</v>
      </c>
      <c r="BT502" s="6">
        <f>INDEX('P-07 HACCP score'!$C$3:$E$7,MATCH(AD502,'P-07 HACCP score'!$B$3:$B$7,0),MATCH('D-14 Ernst'!Z$2,'P-07 HACCP score'!$C$2:$E$2,0))</f>
        <v>0</v>
      </c>
      <c r="BU502" s="6">
        <f>INDEX('P-07 HACCP score'!$C$3:$E$7,MATCH(AE502,'P-07 HACCP score'!$B$3:$B$7,0),MATCH('D-14 Ernst'!AA$2,'P-07 HACCP score'!$C$2:$E$2,0))</f>
        <v>0</v>
      </c>
      <c r="BV502" s="6">
        <f>INDEX('P-07 HACCP score'!$C$3:$E$7,MATCH(AF502,'P-07 HACCP score'!$B$3:$B$7,0),MATCH('D-14 Ernst'!AB$2,'P-07 HACCP score'!$C$2:$E$2,0))</f>
        <v>0</v>
      </c>
      <c r="BW502" s="6">
        <f>INDEX('P-07 HACCP score'!$C$3:$E$7,MATCH(AG502,'P-07 HACCP score'!$B$3:$B$7,0),MATCH('D-14 Ernst'!AC$2,'P-07 HACCP score'!$C$2:$E$2,0))</f>
        <v>0</v>
      </c>
      <c r="BX502" s="6">
        <f>INDEX('P-07 HACCP score'!$C$3:$E$7,MATCH(AH502,'P-07 HACCP score'!$B$3:$B$7,0),MATCH('D-14 Ernst'!AD$2,'P-07 HACCP score'!$C$2:$E$2,0))</f>
        <v>0</v>
      </c>
    </row>
    <row r="503" spans="1:76" s="6" customFormat="1" x14ac:dyDescent="0.45">
      <c r="A503" s="47">
        <v>50680</v>
      </c>
      <c r="B503" s="6" t="s">
        <v>462</v>
      </c>
      <c r="C503" s="6" t="s">
        <v>634</v>
      </c>
      <c r="D503" s="21" t="s">
        <v>80</v>
      </c>
      <c r="E503" s="22" t="s">
        <v>726</v>
      </c>
      <c r="F503" s="22"/>
      <c r="G503" s="22" t="s">
        <v>32</v>
      </c>
      <c r="H503" s="25" t="s">
        <v>32</v>
      </c>
      <c r="I503" s="25" t="s">
        <v>32</v>
      </c>
      <c r="J503" s="25"/>
      <c r="K503" s="25"/>
      <c r="L503" s="25"/>
      <c r="M503" s="22"/>
      <c r="N503" s="22"/>
      <c r="O503" s="26"/>
      <c r="P503" s="26"/>
      <c r="Q503" s="22"/>
      <c r="R503" s="22"/>
      <c r="S503" s="22"/>
      <c r="T503" s="22"/>
      <c r="U503" s="22"/>
      <c r="V503" s="22"/>
      <c r="W503" s="22"/>
      <c r="X503" s="22"/>
      <c r="Y503" s="22"/>
      <c r="Z503" s="22"/>
      <c r="AA503" s="22"/>
      <c r="AB503" s="22"/>
      <c r="AC503" s="22"/>
      <c r="AD503" s="22"/>
      <c r="AE503" s="22"/>
      <c r="AF503" s="22"/>
      <c r="AG503" s="22"/>
      <c r="AH503" s="22"/>
      <c r="AI503" s="4">
        <f>COUNTIF(AU503:AW503,5)+COUNTIF(BC503:BD503,5)+COUNTIF(BG503:BX503,5)+COUNTIF(AU503:AW503,9)+COUNTIF(BC503:BD503,9)+COUNTIF(BG503:BX503,9)</f>
        <v>0</v>
      </c>
      <c r="AJ503" s="4">
        <f>COUNTIF(AU503:AW503,15)+COUNTIF(BC503:BD503,15)+COUNTIF(BG503:BX503,15)+COUNTIF(AU503:AW503,25)+COUNTIF(BC503:BD503,25)+COUNTIF(BG503:BX503,25)</f>
        <v>0</v>
      </c>
      <c r="AK503" s="4" t="str">
        <f>IF(AJ503&gt;=1,"HOOG",IF(AI503&gt;=2,"MIDDEN","LAAG"))</f>
        <v>LAAG</v>
      </c>
      <c r="AL503" s="4" t="str">
        <f>IF(AND(AJ503=1,OR(G503="H",X503="H"),TEXT(D503,0)&lt;&gt;"4"),"J","N" )</f>
        <v>N</v>
      </c>
      <c r="AM503" s="4" t="s">
        <v>34</v>
      </c>
      <c r="AN503" s="80" t="str">
        <f>IF(OR(AM503="J",AL503="J"),"MIDDEN",AK503)</f>
        <v>LAAG</v>
      </c>
      <c r="AO503" s="4" t="s">
        <v>32</v>
      </c>
      <c r="AP503" s="4" t="s">
        <v>33</v>
      </c>
      <c r="AQ503" s="4" t="s">
        <v>34</v>
      </c>
      <c r="AR503" s="4" t="str">
        <f>IF(AND(AO503="H",AP503="K"),"J",IF(OR(AND(AO503="L",AP503="K",AQ503="J"),AND(AO503="H",AP503="G",AQ503="J")),"J","N"))</f>
        <v>N</v>
      </c>
      <c r="AS503" s="4" t="s">
        <v>34</v>
      </c>
      <c r="AT503" s="4" t="str">
        <f>IF(AR503="N",AN503,IF(AN503="LAAG","MIDDEN","HOOG"))</f>
        <v>LAAG</v>
      </c>
      <c r="AU503" s="6">
        <f>INDEX('P-07 HACCP score'!$C$3:$E$7,MATCH(E503,'P-07 HACCP score'!$B$3:$B$7,0),MATCH('D-14 Ernst'!A$2,'P-07 HACCP score'!$C$2:$E$2,0))</f>
        <v>1.5</v>
      </c>
      <c r="AV503" s="6">
        <f>INDEX('P-07 HACCP score'!$C$3:$E$7,MATCH(F503,'P-07 HACCP score'!$B$3:$B$7,0),MATCH('D-14 Ernst'!B$2,'P-07 HACCP score'!$C$2:$E$2,0))</f>
        <v>0</v>
      </c>
      <c r="AW503" s="6">
        <f>INDEX('P-07 HACCP score'!$C$3:$E$7,MATCH(G503,'P-07 HACCP score'!$B$3:$B$7,0),MATCH('D-14 Ernst'!C$2,'P-07 HACCP score'!$C$2:$E$2,0))</f>
        <v>3</v>
      </c>
      <c r="AX503" s="6">
        <f>INDEX('P-07 HACCP score'!$C$3:$E$7,MATCH(H503,'P-07 HACCP score'!$B$3:$B$7,0),MATCH('D-14 Ernst'!D$2,'P-07 HACCP score'!$C$2:$E$2,0))</f>
        <v>3</v>
      </c>
      <c r="AY503" s="6">
        <f>INDEX('P-07 HACCP score'!$C$3:$E$7,MATCH(I503,'P-07 HACCP score'!$B$3:$B$7,0),MATCH('D-14 Ernst'!E$2,'P-07 HACCP score'!$C$2:$E$2,0))</f>
        <v>3</v>
      </c>
      <c r="AZ503" s="6">
        <f>INDEX('P-07 HACCP score'!$C$3:$E$7,MATCH(J503,'P-07 HACCP score'!$B$3:$B$7,0),MATCH('D-14 Ernst'!F$2,'P-07 HACCP score'!$C$2:$E$2,0))</f>
        <v>0</v>
      </c>
      <c r="BA503" s="6">
        <f>INDEX('P-07 HACCP score'!$C$3:$E$7,MATCH(K503,'P-07 HACCP score'!$B$3:$B$7,0),MATCH('D-14 Ernst'!G$2,'P-07 HACCP score'!$C$2:$E$2,0))</f>
        <v>0</v>
      </c>
      <c r="BB503" s="6">
        <f>INDEX('P-07 HACCP score'!$C$3:$E$7,MATCH(L503,'P-07 HACCP score'!$B$3:$B$7,0),MATCH('D-14 Ernst'!H$2,'P-07 HACCP score'!$C$2:$E$2,0))</f>
        <v>0</v>
      </c>
      <c r="BC503" s="6">
        <f>INDEX('P-07 HACCP score'!$C$3:$E$7,MATCH(M503,'P-07 HACCP score'!$B$3:$B$7,0),MATCH('D-14 Ernst'!I$2,'P-07 HACCP score'!$C$2:$E$2,0))</f>
        <v>0</v>
      </c>
      <c r="BD503" s="6">
        <f>INDEX('P-07 HACCP score'!$C$3:$E$7,MATCH(N503,'P-07 HACCP score'!$B$3:$B$7,0),MATCH('D-14 Ernst'!J$2,'P-07 HACCP score'!$C$2:$E$2,0))</f>
        <v>0</v>
      </c>
      <c r="BE503" s="6">
        <f>INDEX('P-07 HACCP score'!$C$3:$E$7,MATCH(O503,'P-07 HACCP score'!$B$3:$B$7,0),MATCH('D-14 Ernst'!K$2,'P-07 HACCP score'!$C$2:$E$2,0))</f>
        <v>0</v>
      </c>
      <c r="BF503" s="6">
        <f>INDEX('P-07 HACCP score'!$C$3:$E$7,MATCH(P503,'P-07 HACCP score'!$B$3:$B$7,0),MATCH('D-14 Ernst'!L$2,'P-07 HACCP score'!$C$2:$E$2,0))</f>
        <v>0</v>
      </c>
      <c r="BG503" s="6">
        <f>INDEX('P-07 HACCP score'!$C$3:$E$7,MATCH(Q503,'P-07 HACCP score'!$B$3:$B$7,0),MATCH('D-14 Ernst'!M$2,'P-07 HACCP score'!$C$2:$E$2,0))</f>
        <v>0</v>
      </c>
      <c r="BH503" s="6">
        <f>INDEX('P-07 HACCP score'!$C$3:$E$7,MATCH(R503,'P-07 HACCP score'!$B$3:$B$7,0),MATCH('D-14 Ernst'!N$2,'P-07 HACCP score'!$C$2:$E$2,0))</f>
        <v>0</v>
      </c>
      <c r="BI503" s="6">
        <f>INDEX('P-07 HACCP score'!$C$3:$E$7,MATCH(S503,'P-07 HACCP score'!$B$3:$B$7,0),MATCH('D-14 Ernst'!O$2,'P-07 HACCP score'!$C$2:$E$2,0))</f>
        <v>0</v>
      </c>
      <c r="BJ503" s="6">
        <f>INDEX('P-07 HACCP score'!$C$3:$E$7,MATCH(T503,'P-07 HACCP score'!$B$3:$B$7,0),MATCH('D-14 Ernst'!P$2,'P-07 HACCP score'!$C$2:$E$2,0))</f>
        <v>0</v>
      </c>
      <c r="BK503" s="6">
        <f>INDEX('P-07 HACCP score'!$C$3:$E$7,MATCH(U503,'P-07 HACCP score'!$B$3:$B$7,0),MATCH('D-14 Ernst'!Q$2,'P-07 HACCP score'!$C$2:$E$2,0))</f>
        <v>0</v>
      </c>
      <c r="BL503" s="6">
        <f>INDEX('P-07 HACCP score'!$C$3:$E$7,MATCH(V503,'P-07 HACCP score'!$B$3:$B$7,0),MATCH('D-14 Ernst'!R$2,'P-07 HACCP score'!$C$2:$E$2,0))</f>
        <v>0</v>
      </c>
      <c r="BM503" s="6">
        <f>INDEX('P-07 HACCP score'!$C$3:$E$7,MATCH(W503,'P-07 HACCP score'!$B$3:$B$7,0),MATCH('D-14 Ernst'!S$2,'P-07 HACCP score'!$C$2:$E$2,0))</f>
        <v>0</v>
      </c>
      <c r="BN503" s="6">
        <f>INDEX('P-07 HACCP score'!$C$3:$E$7,MATCH(X503,'P-07 HACCP score'!$B$3:$B$7,0),MATCH('D-14 Ernst'!T$2,'P-07 HACCP score'!$C$2:$E$2,0))</f>
        <v>0</v>
      </c>
      <c r="BO503" s="6">
        <f>INDEX('P-07 HACCP score'!$C$3:$E$7,MATCH(Y503,'P-07 HACCP score'!$B$3:$B$7,0),MATCH('D-14 Ernst'!U$2,'P-07 HACCP score'!$C$2:$E$2,0))</f>
        <v>0</v>
      </c>
      <c r="BP503" s="6">
        <f>INDEX('P-07 HACCP score'!$C$3:$E$7,MATCH(Z503,'P-07 HACCP score'!$B$3:$B$7,0),MATCH('D-14 Ernst'!V$2,'P-07 HACCP score'!$C$2:$E$2,0))</f>
        <v>0</v>
      </c>
      <c r="BQ503" s="6">
        <f>INDEX('P-07 HACCP score'!$C$3:$E$7,MATCH(AA503,'P-07 HACCP score'!$B$3:$B$7,0),MATCH('D-14 Ernst'!W$2,'P-07 HACCP score'!$C$2:$E$2,0))</f>
        <v>0</v>
      </c>
      <c r="BR503" s="6">
        <f>INDEX('P-07 HACCP score'!$C$3:$E$7,MATCH(AB503,'P-07 HACCP score'!$B$3:$B$7,0),MATCH('D-14 Ernst'!X$2,'P-07 HACCP score'!$C$2:$E$2,0))</f>
        <v>0</v>
      </c>
      <c r="BS503" s="6">
        <f>INDEX('P-07 HACCP score'!$C$3:$E$7,MATCH(AC503,'P-07 HACCP score'!$B$3:$B$7,0),MATCH('D-14 Ernst'!Y$2,'P-07 HACCP score'!$C$2:$E$2,0))</f>
        <v>0</v>
      </c>
      <c r="BT503" s="6">
        <f>INDEX('P-07 HACCP score'!$C$3:$E$7,MATCH(AD503,'P-07 HACCP score'!$B$3:$B$7,0),MATCH('D-14 Ernst'!Z$2,'P-07 HACCP score'!$C$2:$E$2,0))</f>
        <v>0</v>
      </c>
      <c r="BU503" s="6">
        <f>INDEX('P-07 HACCP score'!$C$3:$E$7,MATCH(AE503,'P-07 HACCP score'!$B$3:$B$7,0),MATCH('D-14 Ernst'!AA$2,'P-07 HACCP score'!$C$2:$E$2,0))</f>
        <v>0</v>
      </c>
      <c r="BV503" s="6">
        <f>INDEX('P-07 HACCP score'!$C$3:$E$7,MATCH(AF503,'P-07 HACCP score'!$B$3:$B$7,0),MATCH('D-14 Ernst'!AB$2,'P-07 HACCP score'!$C$2:$E$2,0))</f>
        <v>0</v>
      </c>
      <c r="BW503" s="6">
        <f>INDEX('P-07 HACCP score'!$C$3:$E$7,MATCH(AG503,'P-07 HACCP score'!$B$3:$B$7,0),MATCH('D-14 Ernst'!AC$2,'P-07 HACCP score'!$C$2:$E$2,0))</f>
        <v>0</v>
      </c>
      <c r="BX503" s="6">
        <f>INDEX('P-07 HACCP score'!$C$3:$E$7,MATCH(AH503,'P-07 HACCP score'!$B$3:$B$7,0),MATCH('D-14 Ernst'!AD$2,'P-07 HACCP score'!$C$2:$E$2,0))</f>
        <v>0</v>
      </c>
    </row>
    <row r="504" spans="1:76" s="6" customFormat="1" x14ac:dyDescent="0.45">
      <c r="A504" s="47">
        <v>50560</v>
      </c>
      <c r="B504" s="6" t="s">
        <v>463</v>
      </c>
      <c r="C504" s="6" t="s">
        <v>634</v>
      </c>
      <c r="D504" s="21" t="s">
        <v>80</v>
      </c>
      <c r="E504" s="22" t="s">
        <v>726</v>
      </c>
      <c r="F504" s="22"/>
      <c r="G504" s="22" t="s">
        <v>43</v>
      </c>
      <c r="H504" s="25" t="s">
        <v>43</v>
      </c>
      <c r="I504" s="25" t="s">
        <v>43</v>
      </c>
      <c r="J504" s="25"/>
      <c r="K504" s="25"/>
      <c r="L504" s="25"/>
      <c r="M504" s="22"/>
      <c r="N504" s="22"/>
      <c r="O504" s="26"/>
      <c r="P504" s="26"/>
      <c r="Q504" s="22"/>
      <c r="R504" s="22"/>
      <c r="S504" s="22"/>
      <c r="T504" s="22"/>
      <c r="U504" s="22"/>
      <c r="V504" s="22"/>
      <c r="W504" s="22"/>
      <c r="X504" s="22"/>
      <c r="Y504" s="22"/>
      <c r="Z504" s="22"/>
      <c r="AA504" s="22"/>
      <c r="AB504" s="22"/>
      <c r="AC504" s="22"/>
      <c r="AD504" s="22"/>
      <c r="AE504" s="22"/>
      <c r="AF504" s="22"/>
      <c r="AG504" s="22"/>
      <c r="AH504" s="22"/>
      <c r="AI504" s="4">
        <f>COUNTIF(AU504:AW504,5)+COUNTIF(BC504:BD504,5)+COUNTIF(BG504:BX504,5)+COUNTIF(AU504:AW504,9)+COUNTIF(BC504:BD504,9)+COUNTIF(BG504:BX504,9)</f>
        <v>1</v>
      </c>
      <c r="AJ504" s="4">
        <f>COUNTIF(AU504:AW504,15)+COUNTIF(BC504:BD504,15)+COUNTIF(BG504:BX504,15)+COUNTIF(AU504:AW504,25)+COUNTIF(BC504:BD504,25)+COUNTIF(BG504:BX504,25)</f>
        <v>0</v>
      </c>
      <c r="AK504" s="4" t="str">
        <f>IF(AJ504&gt;=1,"HOOG",IF(AI504&gt;=2,"MIDDEN","LAAG"))</f>
        <v>LAAG</v>
      </c>
      <c r="AL504" s="4" t="str">
        <f>IF(AND(AJ504=1,OR(G504="H",X504="H"),TEXT(D504,0)&lt;&gt;"4"),"J","N" )</f>
        <v>N</v>
      </c>
      <c r="AM504" s="4" t="s">
        <v>34</v>
      </c>
      <c r="AN504" s="80" t="str">
        <f>IF(OR(AM504="J",AL504="J"),"MIDDEN",AK504)</f>
        <v>LAAG</v>
      </c>
      <c r="AO504" s="4" t="s">
        <v>32</v>
      </c>
      <c r="AP504" s="4" t="s">
        <v>33</v>
      </c>
      <c r="AQ504" s="4" t="s">
        <v>34</v>
      </c>
      <c r="AR504" s="4" t="str">
        <f>IF(AND(AO504="H",AP504="K"),"J",IF(OR(AND(AO504="L",AP504="K",AQ504="J"),AND(AO504="H",AP504="G",AQ504="J")),"J","N"))</f>
        <v>N</v>
      </c>
      <c r="AS504" s="4" t="s">
        <v>34</v>
      </c>
      <c r="AT504" s="4" t="str">
        <f>IF(AR504="N",AN504,IF(AN504="LAAG","MIDDEN","HOOG"))</f>
        <v>LAAG</v>
      </c>
      <c r="AU504" s="6">
        <f>INDEX('P-07 HACCP score'!$C$3:$E$7,MATCH(E504,'P-07 HACCP score'!$B$3:$B$7,0),MATCH('D-14 Ernst'!A$2,'P-07 HACCP score'!$C$2:$E$2,0))</f>
        <v>1.5</v>
      </c>
      <c r="AV504" s="6">
        <f>INDEX('P-07 HACCP score'!$C$3:$E$7,MATCH(F504,'P-07 HACCP score'!$B$3:$B$7,0),MATCH('D-14 Ernst'!B$2,'P-07 HACCP score'!$C$2:$E$2,0))</f>
        <v>0</v>
      </c>
      <c r="AW504" s="6">
        <f>INDEX('P-07 HACCP score'!$C$3:$E$7,MATCH(G504,'P-07 HACCP score'!$B$3:$B$7,0),MATCH('D-14 Ernst'!C$2,'P-07 HACCP score'!$C$2:$E$2,0))</f>
        <v>9</v>
      </c>
      <c r="AX504" s="6">
        <f>INDEX('P-07 HACCP score'!$C$3:$E$7,MATCH(H504,'P-07 HACCP score'!$B$3:$B$7,0),MATCH('D-14 Ernst'!D$2,'P-07 HACCP score'!$C$2:$E$2,0))</f>
        <v>9</v>
      </c>
      <c r="AY504" s="6">
        <f>INDEX('P-07 HACCP score'!$C$3:$E$7,MATCH(I504,'P-07 HACCP score'!$B$3:$B$7,0),MATCH('D-14 Ernst'!E$2,'P-07 HACCP score'!$C$2:$E$2,0))</f>
        <v>9</v>
      </c>
      <c r="AZ504" s="6">
        <f>INDEX('P-07 HACCP score'!$C$3:$E$7,MATCH(J504,'P-07 HACCP score'!$B$3:$B$7,0),MATCH('D-14 Ernst'!F$2,'P-07 HACCP score'!$C$2:$E$2,0))</f>
        <v>0</v>
      </c>
      <c r="BA504" s="6">
        <f>INDEX('P-07 HACCP score'!$C$3:$E$7,MATCH(K504,'P-07 HACCP score'!$B$3:$B$7,0),MATCH('D-14 Ernst'!G$2,'P-07 HACCP score'!$C$2:$E$2,0))</f>
        <v>0</v>
      </c>
      <c r="BB504" s="6">
        <f>INDEX('P-07 HACCP score'!$C$3:$E$7,MATCH(L504,'P-07 HACCP score'!$B$3:$B$7,0),MATCH('D-14 Ernst'!H$2,'P-07 HACCP score'!$C$2:$E$2,0))</f>
        <v>0</v>
      </c>
      <c r="BC504" s="6">
        <f>INDEX('P-07 HACCP score'!$C$3:$E$7,MATCH(M504,'P-07 HACCP score'!$B$3:$B$7,0),MATCH('D-14 Ernst'!I$2,'P-07 HACCP score'!$C$2:$E$2,0))</f>
        <v>0</v>
      </c>
      <c r="BD504" s="6">
        <f>INDEX('P-07 HACCP score'!$C$3:$E$7,MATCH(N504,'P-07 HACCP score'!$B$3:$B$7,0),MATCH('D-14 Ernst'!J$2,'P-07 HACCP score'!$C$2:$E$2,0))</f>
        <v>0</v>
      </c>
      <c r="BE504" s="6">
        <f>INDEX('P-07 HACCP score'!$C$3:$E$7,MATCH(O504,'P-07 HACCP score'!$B$3:$B$7,0),MATCH('D-14 Ernst'!K$2,'P-07 HACCP score'!$C$2:$E$2,0))</f>
        <v>0</v>
      </c>
      <c r="BF504" s="6">
        <f>INDEX('P-07 HACCP score'!$C$3:$E$7,MATCH(P504,'P-07 HACCP score'!$B$3:$B$7,0),MATCH('D-14 Ernst'!L$2,'P-07 HACCP score'!$C$2:$E$2,0))</f>
        <v>0</v>
      </c>
      <c r="BG504" s="6">
        <f>INDEX('P-07 HACCP score'!$C$3:$E$7,MATCH(Q504,'P-07 HACCP score'!$B$3:$B$7,0),MATCH('D-14 Ernst'!M$2,'P-07 HACCP score'!$C$2:$E$2,0))</f>
        <v>0</v>
      </c>
      <c r="BH504" s="6">
        <f>INDEX('P-07 HACCP score'!$C$3:$E$7,MATCH(R504,'P-07 HACCP score'!$B$3:$B$7,0),MATCH('D-14 Ernst'!N$2,'P-07 HACCP score'!$C$2:$E$2,0))</f>
        <v>0</v>
      </c>
      <c r="BI504" s="6">
        <f>INDEX('P-07 HACCP score'!$C$3:$E$7,MATCH(S504,'P-07 HACCP score'!$B$3:$B$7,0),MATCH('D-14 Ernst'!O$2,'P-07 HACCP score'!$C$2:$E$2,0))</f>
        <v>0</v>
      </c>
      <c r="BJ504" s="6">
        <f>INDEX('P-07 HACCP score'!$C$3:$E$7,MATCH(T504,'P-07 HACCP score'!$B$3:$B$7,0),MATCH('D-14 Ernst'!P$2,'P-07 HACCP score'!$C$2:$E$2,0))</f>
        <v>0</v>
      </c>
      <c r="BK504" s="6">
        <f>INDEX('P-07 HACCP score'!$C$3:$E$7,MATCH(U504,'P-07 HACCP score'!$B$3:$B$7,0),MATCH('D-14 Ernst'!Q$2,'P-07 HACCP score'!$C$2:$E$2,0))</f>
        <v>0</v>
      </c>
      <c r="BL504" s="6">
        <f>INDEX('P-07 HACCP score'!$C$3:$E$7,MATCH(V504,'P-07 HACCP score'!$B$3:$B$7,0),MATCH('D-14 Ernst'!R$2,'P-07 HACCP score'!$C$2:$E$2,0))</f>
        <v>0</v>
      </c>
      <c r="BM504" s="6">
        <f>INDEX('P-07 HACCP score'!$C$3:$E$7,MATCH(W504,'P-07 HACCP score'!$B$3:$B$7,0),MATCH('D-14 Ernst'!S$2,'P-07 HACCP score'!$C$2:$E$2,0))</f>
        <v>0</v>
      </c>
      <c r="BN504" s="6">
        <f>INDEX('P-07 HACCP score'!$C$3:$E$7,MATCH(X504,'P-07 HACCP score'!$B$3:$B$7,0),MATCH('D-14 Ernst'!T$2,'P-07 HACCP score'!$C$2:$E$2,0))</f>
        <v>0</v>
      </c>
      <c r="BO504" s="6">
        <f>INDEX('P-07 HACCP score'!$C$3:$E$7,MATCH(Y504,'P-07 HACCP score'!$B$3:$B$7,0),MATCH('D-14 Ernst'!U$2,'P-07 HACCP score'!$C$2:$E$2,0))</f>
        <v>0</v>
      </c>
      <c r="BP504" s="6">
        <f>INDEX('P-07 HACCP score'!$C$3:$E$7,MATCH(Z504,'P-07 HACCP score'!$B$3:$B$7,0),MATCH('D-14 Ernst'!V$2,'P-07 HACCP score'!$C$2:$E$2,0))</f>
        <v>0</v>
      </c>
      <c r="BQ504" s="6">
        <f>INDEX('P-07 HACCP score'!$C$3:$E$7,MATCH(AA504,'P-07 HACCP score'!$B$3:$B$7,0),MATCH('D-14 Ernst'!W$2,'P-07 HACCP score'!$C$2:$E$2,0))</f>
        <v>0</v>
      </c>
      <c r="BR504" s="6">
        <f>INDEX('P-07 HACCP score'!$C$3:$E$7,MATCH(AB504,'P-07 HACCP score'!$B$3:$B$7,0),MATCH('D-14 Ernst'!X$2,'P-07 HACCP score'!$C$2:$E$2,0))</f>
        <v>0</v>
      </c>
      <c r="BS504" s="6">
        <f>INDEX('P-07 HACCP score'!$C$3:$E$7,MATCH(AC504,'P-07 HACCP score'!$B$3:$B$7,0),MATCH('D-14 Ernst'!Y$2,'P-07 HACCP score'!$C$2:$E$2,0))</f>
        <v>0</v>
      </c>
      <c r="BT504" s="6">
        <f>INDEX('P-07 HACCP score'!$C$3:$E$7,MATCH(AD504,'P-07 HACCP score'!$B$3:$B$7,0),MATCH('D-14 Ernst'!Z$2,'P-07 HACCP score'!$C$2:$E$2,0))</f>
        <v>0</v>
      </c>
      <c r="BU504" s="6">
        <f>INDEX('P-07 HACCP score'!$C$3:$E$7,MATCH(AE504,'P-07 HACCP score'!$B$3:$B$7,0),MATCH('D-14 Ernst'!AA$2,'P-07 HACCP score'!$C$2:$E$2,0))</f>
        <v>0</v>
      </c>
      <c r="BV504" s="6">
        <f>INDEX('P-07 HACCP score'!$C$3:$E$7,MATCH(AF504,'P-07 HACCP score'!$B$3:$B$7,0),MATCH('D-14 Ernst'!AB$2,'P-07 HACCP score'!$C$2:$E$2,0))</f>
        <v>0</v>
      </c>
      <c r="BW504" s="6">
        <f>INDEX('P-07 HACCP score'!$C$3:$E$7,MATCH(AG504,'P-07 HACCP score'!$B$3:$B$7,0),MATCH('D-14 Ernst'!AC$2,'P-07 HACCP score'!$C$2:$E$2,0))</f>
        <v>0</v>
      </c>
      <c r="BX504" s="6">
        <f>INDEX('P-07 HACCP score'!$C$3:$E$7,MATCH(AH504,'P-07 HACCP score'!$B$3:$B$7,0),MATCH('D-14 Ernst'!AD$2,'P-07 HACCP score'!$C$2:$E$2,0))</f>
        <v>0</v>
      </c>
    </row>
    <row r="505" spans="1:76" s="6" customFormat="1" x14ac:dyDescent="0.45">
      <c r="A505" s="47">
        <v>50570</v>
      </c>
      <c r="B505" s="6" t="s">
        <v>464</v>
      </c>
      <c r="C505" s="6" t="s">
        <v>634</v>
      </c>
      <c r="D505" s="21" t="s">
        <v>80</v>
      </c>
      <c r="E505" s="22" t="s">
        <v>726</v>
      </c>
      <c r="F505" s="22"/>
      <c r="G505" s="22" t="s">
        <v>43</v>
      </c>
      <c r="H505" s="25" t="s">
        <v>43</v>
      </c>
      <c r="I505" s="25" t="s">
        <v>43</v>
      </c>
      <c r="J505" s="25"/>
      <c r="K505" s="25"/>
      <c r="L505" s="25"/>
      <c r="M505" s="22"/>
      <c r="N505" s="22"/>
      <c r="O505" s="26"/>
      <c r="P505" s="26"/>
      <c r="Q505" s="22"/>
      <c r="R505" s="22"/>
      <c r="S505" s="22"/>
      <c r="T505" s="22"/>
      <c r="U505" s="22"/>
      <c r="V505" s="22"/>
      <c r="W505" s="22"/>
      <c r="X505" s="22"/>
      <c r="Y505" s="22"/>
      <c r="Z505" s="22"/>
      <c r="AA505" s="22"/>
      <c r="AB505" s="22"/>
      <c r="AC505" s="22"/>
      <c r="AD505" s="22"/>
      <c r="AE505" s="22"/>
      <c r="AF505" s="22"/>
      <c r="AG505" s="22"/>
      <c r="AH505" s="22"/>
      <c r="AI505" s="4">
        <f>COUNTIF(AU505:AW505,5)+COUNTIF(BC505:BD505,5)+COUNTIF(BG505:BX505,5)+COUNTIF(AU505:AW505,9)+COUNTIF(BC505:BD505,9)+COUNTIF(BG505:BX505,9)</f>
        <v>1</v>
      </c>
      <c r="AJ505" s="4">
        <f>COUNTIF(AU505:AW505,15)+COUNTIF(BC505:BD505,15)+COUNTIF(BG505:BX505,15)+COUNTIF(AU505:AW505,25)+COUNTIF(BC505:BD505,25)+COUNTIF(BG505:BX505,25)</f>
        <v>0</v>
      </c>
      <c r="AK505" s="4" t="str">
        <f>IF(AJ505&gt;=1,"HOOG",IF(AI505&gt;=2,"MIDDEN","LAAG"))</f>
        <v>LAAG</v>
      </c>
      <c r="AL505" s="4" t="str">
        <f>IF(AND(AJ505=1,OR(G505="H",X505="H"),TEXT(D505,0)&lt;&gt;"4"),"J","N" )</f>
        <v>N</v>
      </c>
      <c r="AM505" s="4" t="s">
        <v>34</v>
      </c>
      <c r="AN505" s="80" t="str">
        <f>IF(OR(AM505="J",AL505="J"),"MIDDEN",AK505)</f>
        <v>LAAG</v>
      </c>
      <c r="AO505" s="4" t="s">
        <v>32</v>
      </c>
      <c r="AP505" s="4" t="s">
        <v>33</v>
      </c>
      <c r="AQ505" s="4" t="s">
        <v>34</v>
      </c>
      <c r="AR505" s="4" t="str">
        <f>IF(AND(AO505="H",AP505="K"),"J",IF(OR(AND(AO505="L",AP505="K",AQ505="J"),AND(AO505="H",AP505="G",AQ505="J")),"J","N"))</f>
        <v>N</v>
      </c>
      <c r="AS505" s="4" t="s">
        <v>34</v>
      </c>
      <c r="AT505" s="4" t="str">
        <f>IF(AR505="N",AN505,IF(AN505="LAAG","MIDDEN","HOOG"))</f>
        <v>LAAG</v>
      </c>
      <c r="AU505" s="6">
        <f>INDEX('P-07 HACCP score'!$C$3:$E$7,MATCH(E505,'P-07 HACCP score'!$B$3:$B$7,0),MATCH('D-14 Ernst'!A$2,'P-07 HACCP score'!$C$2:$E$2,0))</f>
        <v>1.5</v>
      </c>
      <c r="AV505" s="6">
        <f>INDEX('P-07 HACCP score'!$C$3:$E$7,MATCH(F505,'P-07 HACCP score'!$B$3:$B$7,0),MATCH('D-14 Ernst'!B$2,'P-07 HACCP score'!$C$2:$E$2,0))</f>
        <v>0</v>
      </c>
      <c r="AW505" s="6">
        <f>INDEX('P-07 HACCP score'!$C$3:$E$7,MATCH(G505,'P-07 HACCP score'!$B$3:$B$7,0),MATCH('D-14 Ernst'!C$2,'P-07 HACCP score'!$C$2:$E$2,0))</f>
        <v>9</v>
      </c>
      <c r="AX505" s="6">
        <f>INDEX('P-07 HACCP score'!$C$3:$E$7,MATCH(H505,'P-07 HACCP score'!$B$3:$B$7,0),MATCH('D-14 Ernst'!D$2,'P-07 HACCP score'!$C$2:$E$2,0))</f>
        <v>9</v>
      </c>
      <c r="AY505" s="6">
        <f>INDEX('P-07 HACCP score'!$C$3:$E$7,MATCH(I505,'P-07 HACCP score'!$B$3:$B$7,0),MATCH('D-14 Ernst'!E$2,'P-07 HACCP score'!$C$2:$E$2,0))</f>
        <v>9</v>
      </c>
      <c r="AZ505" s="6">
        <f>INDEX('P-07 HACCP score'!$C$3:$E$7,MATCH(J505,'P-07 HACCP score'!$B$3:$B$7,0),MATCH('D-14 Ernst'!F$2,'P-07 HACCP score'!$C$2:$E$2,0))</f>
        <v>0</v>
      </c>
      <c r="BA505" s="6">
        <f>INDEX('P-07 HACCP score'!$C$3:$E$7,MATCH(K505,'P-07 HACCP score'!$B$3:$B$7,0),MATCH('D-14 Ernst'!G$2,'P-07 HACCP score'!$C$2:$E$2,0))</f>
        <v>0</v>
      </c>
      <c r="BB505" s="6">
        <f>INDEX('P-07 HACCP score'!$C$3:$E$7,MATCH(L505,'P-07 HACCP score'!$B$3:$B$7,0),MATCH('D-14 Ernst'!H$2,'P-07 HACCP score'!$C$2:$E$2,0))</f>
        <v>0</v>
      </c>
      <c r="BC505" s="6">
        <f>INDEX('P-07 HACCP score'!$C$3:$E$7,MATCH(M505,'P-07 HACCP score'!$B$3:$B$7,0),MATCH('D-14 Ernst'!I$2,'P-07 HACCP score'!$C$2:$E$2,0))</f>
        <v>0</v>
      </c>
      <c r="BD505" s="6">
        <f>INDEX('P-07 HACCP score'!$C$3:$E$7,MATCH(N505,'P-07 HACCP score'!$B$3:$B$7,0),MATCH('D-14 Ernst'!J$2,'P-07 HACCP score'!$C$2:$E$2,0))</f>
        <v>0</v>
      </c>
      <c r="BE505" s="6">
        <f>INDEX('P-07 HACCP score'!$C$3:$E$7,MATCH(O505,'P-07 HACCP score'!$B$3:$B$7,0),MATCH('D-14 Ernst'!K$2,'P-07 HACCP score'!$C$2:$E$2,0))</f>
        <v>0</v>
      </c>
      <c r="BF505" s="6">
        <f>INDEX('P-07 HACCP score'!$C$3:$E$7,MATCH(P505,'P-07 HACCP score'!$B$3:$B$7,0),MATCH('D-14 Ernst'!L$2,'P-07 HACCP score'!$C$2:$E$2,0))</f>
        <v>0</v>
      </c>
      <c r="BG505" s="6">
        <f>INDEX('P-07 HACCP score'!$C$3:$E$7,MATCH(Q505,'P-07 HACCP score'!$B$3:$B$7,0),MATCH('D-14 Ernst'!M$2,'P-07 HACCP score'!$C$2:$E$2,0))</f>
        <v>0</v>
      </c>
      <c r="BH505" s="6">
        <f>INDEX('P-07 HACCP score'!$C$3:$E$7,MATCH(R505,'P-07 HACCP score'!$B$3:$B$7,0),MATCH('D-14 Ernst'!N$2,'P-07 HACCP score'!$C$2:$E$2,0))</f>
        <v>0</v>
      </c>
      <c r="BI505" s="6">
        <f>INDEX('P-07 HACCP score'!$C$3:$E$7,MATCH(S505,'P-07 HACCP score'!$B$3:$B$7,0),MATCH('D-14 Ernst'!O$2,'P-07 HACCP score'!$C$2:$E$2,0))</f>
        <v>0</v>
      </c>
      <c r="BJ505" s="6">
        <f>INDEX('P-07 HACCP score'!$C$3:$E$7,MATCH(T505,'P-07 HACCP score'!$B$3:$B$7,0),MATCH('D-14 Ernst'!P$2,'P-07 HACCP score'!$C$2:$E$2,0))</f>
        <v>0</v>
      </c>
      <c r="BK505" s="6">
        <f>INDEX('P-07 HACCP score'!$C$3:$E$7,MATCH(U505,'P-07 HACCP score'!$B$3:$B$7,0),MATCH('D-14 Ernst'!Q$2,'P-07 HACCP score'!$C$2:$E$2,0))</f>
        <v>0</v>
      </c>
      <c r="BL505" s="6">
        <f>INDEX('P-07 HACCP score'!$C$3:$E$7,MATCH(V505,'P-07 HACCP score'!$B$3:$B$7,0),MATCH('D-14 Ernst'!R$2,'P-07 HACCP score'!$C$2:$E$2,0))</f>
        <v>0</v>
      </c>
      <c r="BM505" s="6">
        <f>INDEX('P-07 HACCP score'!$C$3:$E$7,MATCH(W505,'P-07 HACCP score'!$B$3:$B$7,0),MATCH('D-14 Ernst'!S$2,'P-07 HACCP score'!$C$2:$E$2,0))</f>
        <v>0</v>
      </c>
      <c r="BN505" s="6">
        <f>INDEX('P-07 HACCP score'!$C$3:$E$7,MATCH(X505,'P-07 HACCP score'!$B$3:$B$7,0),MATCH('D-14 Ernst'!T$2,'P-07 HACCP score'!$C$2:$E$2,0))</f>
        <v>0</v>
      </c>
      <c r="BO505" s="6">
        <f>INDEX('P-07 HACCP score'!$C$3:$E$7,MATCH(Y505,'P-07 HACCP score'!$B$3:$B$7,0),MATCH('D-14 Ernst'!U$2,'P-07 HACCP score'!$C$2:$E$2,0))</f>
        <v>0</v>
      </c>
      <c r="BP505" s="6">
        <f>INDEX('P-07 HACCP score'!$C$3:$E$7,MATCH(Z505,'P-07 HACCP score'!$B$3:$B$7,0),MATCH('D-14 Ernst'!V$2,'P-07 HACCP score'!$C$2:$E$2,0))</f>
        <v>0</v>
      </c>
      <c r="BQ505" s="6">
        <f>INDEX('P-07 HACCP score'!$C$3:$E$7,MATCH(AA505,'P-07 HACCP score'!$B$3:$B$7,0),MATCH('D-14 Ernst'!W$2,'P-07 HACCP score'!$C$2:$E$2,0))</f>
        <v>0</v>
      </c>
      <c r="BR505" s="6">
        <f>INDEX('P-07 HACCP score'!$C$3:$E$7,MATCH(AB505,'P-07 HACCP score'!$B$3:$B$7,0),MATCH('D-14 Ernst'!X$2,'P-07 HACCP score'!$C$2:$E$2,0))</f>
        <v>0</v>
      </c>
      <c r="BS505" s="6">
        <f>INDEX('P-07 HACCP score'!$C$3:$E$7,MATCH(AC505,'P-07 HACCP score'!$B$3:$B$7,0),MATCH('D-14 Ernst'!Y$2,'P-07 HACCP score'!$C$2:$E$2,0))</f>
        <v>0</v>
      </c>
      <c r="BT505" s="6">
        <f>INDEX('P-07 HACCP score'!$C$3:$E$7,MATCH(AD505,'P-07 HACCP score'!$B$3:$B$7,0),MATCH('D-14 Ernst'!Z$2,'P-07 HACCP score'!$C$2:$E$2,0))</f>
        <v>0</v>
      </c>
      <c r="BU505" s="6">
        <f>INDEX('P-07 HACCP score'!$C$3:$E$7,MATCH(AE505,'P-07 HACCP score'!$B$3:$B$7,0),MATCH('D-14 Ernst'!AA$2,'P-07 HACCP score'!$C$2:$E$2,0))</f>
        <v>0</v>
      </c>
      <c r="BV505" s="6">
        <f>INDEX('P-07 HACCP score'!$C$3:$E$7,MATCH(AF505,'P-07 HACCP score'!$B$3:$B$7,0),MATCH('D-14 Ernst'!AB$2,'P-07 HACCP score'!$C$2:$E$2,0))</f>
        <v>0</v>
      </c>
      <c r="BW505" s="6">
        <f>INDEX('P-07 HACCP score'!$C$3:$E$7,MATCH(AG505,'P-07 HACCP score'!$B$3:$B$7,0),MATCH('D-14 Ernst'!AC$2,'P-07 HACCP score'!$C$2:$E$2,0))</f>
        <v>0</v>
      </c>
      <c r="BX505" s="6">
        <f>INDEX('P-07 HACCP score'!$C$3:$E$7,MATCH(AH505,'P-07 HACCP score'!$B$3:$B$7,0),MATCH('D-14 Ernst'!AD$2,'P-07 HACCP score'!$C$2:$E$2,0))</f>
        <v>0</v>
      </c>
    </row>
    <row r="506" spans="1:76" s="6" customFormat="1" x14ac:dyDescent="0.45">
      <c r="A506" s="47">
        <v>50580</v>
      </c>
      <c r="B506" s="6" t="s">
        <v>465</v>
      </c>
      <c r="C506" s="6" t="s">
        <v>634</v>
      </c>
      <c r="D506" s="21" t="s">
        <v>80</v>
      </c>
      <c r="E506" s="22" t="s">
        <v>726</v>
      </c>
      <c r="F506" s="22"/>
      <c r="G506" s="22" t="s">
        <v>43</v>
      </c>
      <c r="H506" s="25" t="s">
        <v>43</v>
      </c>
      <c r="I506" s="25" t="s">
        <v>43</v>
      </c>
      <c r="J506" s="25"/>
      <c r="K506" s="25"/>
      <c r="L506" s="25"/>
      <c r="M506" s="22"/>
      <c r="N506" s="22"/>
      <c r="O506" s="26"/>
      <c r="P506" s="26"/>
      <c r="Q506" s="22"/>
      <c r="R506" s="22"/>
      <c r="S506" s="22"/>
      <c r="T506" s="22"/>
      <c r="U506" s="22"/>
      <c r="V506" s="22"/>
      <c r="W506" s="22"/>
      <c r="X506" s="22"/>
      <c r="Y506" s="22"/>
      <c r="Z506" s="22"/>
      <c r="AA506" s="22"/>
      <c r="AB506" s="22"/>
      <c r="AC506" s="22"/>
      <c r="AD506" s="22"/>
      <c r="AE506" s="22"/>
      <c r="AF506" s="22"/>
      <c r="AG506" s="22"/>
      <c r="AH506" s="22"/>
      <c r="AI506" s="4">
        <f>COUNTIF(AU506:AW506,5)+COUNTIF(BC506:BD506,5)+COUNTIF(BG506:BX506,5)+COUNTIF(AU506:AW506,9)+COUNTIF(BC506:BD506,9)+COUNTIF(BG506:BX506,9)</f>
        <v>1</v>
      </c>
      <c r="AJ506" s="4">
        <f>COUNTIF(AU506:AW506,15)+COUNTIF(BC506:BD506,15)+COUNTIF(BG506:BX506,15)+COUNTIF(AU506:AW506,25)+COUNTIF(BC506:BD506,25)+COUNTIF(BG506:BX506,25)</f>
        <v>0</v>
      </c>
      <c r="AK506" s="4" t="str">
        <f>IF(AJ506&gt;=1,"HOOG",IF(AI506&gt;=2,"MIDDEN","LAAG"))</f>
        <v>LAAG</v>
      </c>
      <c r="AL506" s="4" t="str">
        <f>IF(AND(AJ506=1,OR(G506="H",X506="H"),TEXT(D506,0)&lt;&gt;"4"),"J","N" )</f>
        <v>N</v>
      </c>
      <c r="AM506" s="4" t="s">
        <v>34</v>
      </c>
      <c r="AN506" s="80" t="str">
        <f>IF(OR(AM506="J",AL506="J"),"MIDDEN",AK506)</f>
        <v>LAAG</v>
      </c>
      <c r="AO506" s="4" t="s">
        <v>32</v>
      </c>
      <c r="AP506" s="4" t="s">
        <v>33</v>
      </c>
      <c r="AQ506" s="4" t="s">
        <v>34</v>
      </c>
      <c r="AR506" s="4" t="str">
        <f>IF(AND(AO506="H",AP506="K"),"J",IF(OR(AND(AO506="L",AP506="K",AQ506="J"),AND(AO506="H",AP506="G",AQ506="J")),"J","N"))</f>
        <v>N</v>
      </c>
      <c r="AS506" s="4" t="s">
        <v>34</v>
      </c>
      <c r="AT506" s="4" t="str">
        <f>IF(AR506="N",AN506,IF(AN506="LAAG","MIDDEN","HOOG"))</f>
        <v>LAAG</v>
      </c>
      <c r="AU506" s="6">
        <f>INDEX('P-07 HACCP score'!$C$3:$E$7,MATCH(E506,'P-07 HACCP score'!$B$3:$B$7,0),MATCH('D-14 Ernst'!A$2,'P-07 HACCP score'!$C$2:$E$2,0))</f>
        <v>1.5</v>
      </c>
      <c r="AV506" s="6">
        <f>INDEX('P-07 HACCP score'!$C$3:$E$7,MATCH(F506,'P-07 HACCP score'!$B$3:$B$7,0),MATCH('D-14 Ernst'!B$2,'P-07 HACCP score'!$C$2:$E$2,0))</f>
        <v>0</v>
      </c>
      <c r="AW506" s="6">
        <f>INDEX('P-07 HACCP score'!$C$3:$E$7,MATCH(G506,'P-07 HACCP score'!$B$3:$B$7,0),MATCH('D-14 Ernst'!C$2,'P-07 HACCP score'!$C$2:$E$2,0))</f>
        <v>9</v>
      </c>
      <c r="AX506" s="6">
        <f>INDEX('P-07 HACCP score'!$C$3:$E$7,MATCH(H506,'P-07 HACCP score'!$B$3:$B$7,0),MATCH('D-14 Ernst'!D$2,'P-07 HACCP score'!$C$2:$E$2,0))</f>
        <v>9</v>
      </c>
      <c r="AY506" s="6">
        <f>INDEX('P-07 HACCP score'!$C$3:$E$7,MATCH(I506,'P-07 HACCP score'!$B$3:$B$7,0),MATCH('D-14 Ernst'!E$2,'P-07 HACCP score'!$C$2:$E$2,0))</f>
        <v>9</v>
      </c>
      <c r="AZ506" s="6">
        <f>INDEX('P-07 HACCP score'!$C$3:$E$7,MATCH(J506,'P-07 HACCP score'!$B$3:$B$7,0),MATCH('D-14 Ernst'!F$2,'P-07 HACCP score'!$C$2:$E$2,0))</f>
        <v>0</v>
      </c>
      <c r="BA506" s="6">
        <f>INDEX('P-07 HACCP score'!$C$3:$E$7,MATCH(K506,'P-07 HACCP score'!$B$3:$B$7,0),MATCH('D-14 Ernst'!G$2,'P-07 HACCP score'!$C$2:$E$2,0))</f>
        <v>0</v>
      </c>
      <c r="BB506" s="6">
        <f>INDEX('P-07 HACCP score'!$C$3:$E$7,MATCH(L506,'P-07 HACCP score'!$B$3:$B$7,0),MATCH('D-14 Ernst'!H$2,'P-07 HACCP score'!$C$2:$E$2,0))</f>
        <v>0</v>
      </c>
      <c r="BC506" s="6">
        <f>INDEX('P-07 HACCP score'!$C$3:$E$7,MATCH(M506,'P-07 HACCP score'!$B$3:$B$7,0),MATCH('D-14 Ernst'!I$2,'P-07 HACCP score'!$C$2:$E$2,0))</f>
        <v>0</v>
      </c>
      <c r="BD506" s="6">
        <f>INDEX('P-07 HACCP score'!$C$3:$E$7,MATCH(N506,'P-07 HACCP score'!$B$3:$B$7,0),MATCH('D-14 Ernst'!J$2,'P-07 HACCP score'!$C$2:$E$2,0))</f>
        <v>0</v>
      </c>
      <c r="BE506" s="6">
        <f>INDEX('P-07 HACCP score'!$C$3:$E$7,MATCH(O506,'P-07 HACCP score'!$B$3:$B$7,0),MATCH('D-14 Ernst'!K$2,'P-07 HACCP score'!$C$2:$E$2,0))</f>
        <v>0</v>
      </c>
      <c r="BF506" s="6">
        <f>INDEX('P-07 HACCP score'!$C$3:$E$7,MATCH(P506,'P-07 HACCP score'!$B$3:$B$7,0),MATCH('D-14 Ernst'!L$2,'P-07 HACCP score'!$C$2:$E$2,0))</f>
        <v>0</v>
      </c>
      <c r="BG506" s="6">
        <f>INDEX('P-07 HACCP score'!$C$3:$E$7,MATCH(Q506,'P-07 HACCP score'!$B$3:$B$7,0),MATCH('D-14 Ernst'!M$2,'P-07 HACCP score'!$C$2:$E$2,0))</f>
        <v>0</v>
      </c>
      <c r="BH506" s="6">
        <f>INDEX('P-07 HACCP score'!$C$3:$E$7,MATCH(R506,'P-07 HACCP score'!$B$3:$B$7,0),MATCH('D-14 Ernst'!N$2,'P-07 HACCP score'!$C$2:$E$2,0))</f>
        <v>0</v>
      </c>
      <c r="BI506" s="6">
        <f>INDEX('P-07 HACCP score'!$C$3:$E$7,MATCH(S506,'P-07 HACCP score'!$B$3:$B$7,0),MATCH('D-14 Ernst'!O$2,'P-07 HACCP score'!$C$2:$E$2,0))</f>
        <v>0</v>
      </c>
      <c r="BJ506" s="6">
        <f>INDEX('P-07 HACCP score'!$C$3:$E$7,MATCH(T506,'P-07 HACCP score'!$B$3:$B$7,0),MATCH('D-14 Ernst'!P$2,'P-07 HACCP score'!$C$2:$E$2,0))</f>
        <v>0</v>
      </c>
      <c r="BK506" s="6">
        <f>INDEX('P-07 HACCP score'!$C$3:$E$7,MATCH(U506,'P-07 HACCP score'!$B$3:$B$7,0),MATCH('D-14 Ernst'!Q$2,'P-07 HACCP score'!$C$2:$E$2,0))</f>
        <v>0</v>
      </c>
      <c r="BL506" s="6">
        <f>INDEX('P-07 HACCP score'!$C$3:$E$7,MATCH(V506,'P-07 HACCP score'!$B$3:$B$7,0),MATCH('D-14 Ernst'!R$2,'P-07 HACCP score'!$C$2:$E$2,0))</f>
        <v>0</v>
      </c>
      <c r="BM506" s="6">
        <f>INDEX('P-07 HACCP score'!$C$3:$E$7,MATCH(W506,'P-07 HACCP score'!$B$3:$B$7,0),MATCH('D-14 Ernst'!S$2,'P-07 HACCP score'!$C$2:$E$2,0))</f>
        <v>0</v>
      </c>
      <c r="BN506" s="6">
        <f>INDEX('P-07 HACCP score'!$C$3:$E$7,MATCH(X506,'P-07 HACCP score'!$B$3:$B$7,0),MATCH('D-14 Ernst'!T$2,'P-07 HACCP score'!$C$2:$E$2,0))</f>
        <v>0</v>
      </c>
      <c r="BO506" s="6">
        <f>INDEX('P-07 HACCP score'!$C$3:$E$7,MATCH(Y506,'P-07 HACCP score'!$B$3:$B$7,0),MATCH('D-14 Ernst'!U$2,'P-07 HACCP score'!$C$2:$E$2,0))</f>
        <v>0</v>
      </c>
      <c r="BP506" s="6">
        <f>INDEX('P-07 HACCP score'!$C$3:$E$7,MATCH(Z506,'P-07 HACCP score'!$B$3:$B$7,0),MATCH('D-14 Ernst'!V$2,'P-07 HACCP score'!$C$2:$E$2,0))</f>
        <v>0</v>
      </c>
      <c r="BQ506" s="6">
        <f>INDEX('P-07 HACCP score'!$C$3:$E$7,MATCH(AA506,'P-07 HACCP score'!$B$3:$B$7,0),MATCH('D-14 Ernst'!W$2,'P-07 HACCP score'!$C$2:$E$2,0))</f>
        <v>0</v>
      </c>
      <c r="BR506" s="6">
        <f>INDEX('P-07 HACCP score'!$C$3:$E$7,MATCH(AB506,'P-07 HACCP score'!$B$3:$B$7,0),MATCH('D-14 Ernst'!X$2,'P-07 HACCP score'!$C$2:$E$2,0))</f>
        <v>0</v>
      </c>
      <c r="BS506" s="6">
        <f>INDEX('P-07 HACCP score'!$C$3:$E$7,MATCH(AC506,'P-07 HACCP score'!$B$3:$B$7,0),MATCH('D-14 Ernst'!Y$2,'P-07 HACCP score'!$C$2:$E$2,0))</f>
        <v>0</v>
      </c>
      <c r="BT506" s="6">
        <f>INDEX('P-07 HACCP score'!$C$3:$E$7,MATCH(AD506,'P-07 HACCP score'!$B$3:$B$7,0),MATCH('D-14 Ernst'!Z$2,'P-07 HACCP score'!$C$2:$E$2,0))</f>
        <v>0</v>
      </c>
      <c r="BU506" s="6">
        <f>INDEX('P-07 HACCP score'!$C$3:$E$7,MATCH(AE506,'P-07 HACCP score'!$B$3:$B$7,0),MATCH('D-14 Ernst'!AA$2,'P-07 HACCP score'!$C$2:$E$2,0))</f>
        <v>0</v>
      </c>
      <c r="BV506" s="6">
        <f>INDEX('P-07 HACCP score'!$C$3:$E$7,MATCH(AF506,'P-07 HACCP score'!$B$3:$B$7,0),MATCH('D-14 Ernst'!AB$2,'P-07 HACCP score'!$C$2:$E$2,0))</f>
        <v>0</v>
      </c>
      <c r="BW506" s="6">
        <f>INDEX('P-07 HACCP score'!$C$3:$E$7,MATCH(AG506,'P-07 HACCP score'!$B$3:$B$7,0),MATCH('D-14 Ernst'!AC$2,'P-07 HACCP score'!$C$2:$E$2,0))</f>
        <v>0</v>
      </c>
      <c r="BX506" s="6">
        <f>INDEX('P-07 HACCP score'!$C$3:$E$7,MATCH(AH506,'P-07 HACCP score'!$B$3:$B$7,0),MATCH('D-14 Ernst'!AD$2,'P-07 HACCP score'!$C$2:$E$2,0))</f>
        <v>0</v>
      </c>
    </row>
    <row r="507" spans="1:76" s="6" customFormat="1" x14ac:dyDescent="0.45">
      <c r="A507" s="47">
        <v>50590</v>
      </c>
      <c r="B507" s="6" t="s">
        <v>466</v>
      </c>
      <c r="C507" s="6" t="s">
        <v>634</v>
      </c>
      <c r="D507" s="21" t="s">
        <v>80</v>
      </c>
      <c r="E507" s="22"/>
      <c r="F507" s="22"/>
      <c r="G507" s="22" t="s">
        <v>43</v>
      </c>
      <c r="H507" s="25" t="s">
        <v>43</v>
      </c>
      <c r="I507" s="25" t="s">
        <v>43</v>
      </c>
      <c r="J507" s="25"/>
      <c r="K507" s="25"/>
      <c r="L507" s="25"/>
      <c r="M507" s="22"/>
      <c r="N507" s="22"/>
      <c r="O507" s="26"/>
      <c r="P507" s="26"/>
      <c r="Q507" s="22"/>
      <c r="R507" s="22"/>
      <c r="S507" s="22"/>
      <c r="T507" s="22"/>
      <c r="U507" s="22"/>
      <c r="V507" s="22"/>
      <c r="W507" s="22"/>
      <c r="X507" s="22"/>
      <c r="Y507" s="22"/>
      <c r="Z507" s="22"/>
      <c r="AA507" s="22"/>
      <c r="AB507" s="22"/>
      <c r="AC507" s="22"/>
      <c r="AD507" s="22"/>
      <c r="AE507" s="22"/>
      <c r="AF507" s="22"/>
      <c r="AG507" s="22"/>
      <c r="AH507" s="22"/>
      <c r="AI507" s="4">
        <f>COUNTIF(AU507:AW507,5)+COUNTIF(BC507:BD507,5)+COUNTIF(BG507:BX507,5)+COUNTIF(AU507:AW507,9)+COUNTIF(BC507:BD507,9)+COUNTIF(BG507:BX507,9)</f>
        <v>1</v>
      </c>
      <c r="AJ507" s="4">
        <f>COUNTIF(AU507:AW507,15)+COUNTIF(BC507:BD507,15)+COUNTIF(BG507:BX507,15)+COUNTIF(AU507:AW507,25)+COUNTIF(BC507:BD507,25)+COUNTIF(BG507:BX507,25)</f>
        <v>0</v>
      </c>
      <c r="AK507" s="4" t="str">
        <f>IF(AJ507&gt;=1,"HOOG",IF(AI507&gt;=2,"MIDDEN","LAAG"))</f>
        <v>LAAG</v>
      </c>
      <c r="AL507" s="4" t="str">
        <f>IF(AND(AJ507=1,OR(G507="H",X507="H"),TEXT(D507,0)&lt;&gt;"4"),"J","N" )</f>
        <v>N</v>
      </c>
      <c r="AM507" s="4" t="s">
        <v>34</v>
      </c>
      <c r="AN507" s="80" t="str">
        <f>IF(OR(AM507="J",AL507="J"),"MIDDEN",AK507)</f>
        <v>LAAG</v>
      </c>
      <c r="AO507" s="4" t="s">
        <v>35</v>
      </c>
      <c r="AP507" s="4" t="s">
        <v>36</v>
      </c>
      <c r="AQ507" s="4" t="s">
        <v>34</v>
      </c>
      <c r="AR507" s="4" t="str">
        <f>IF(AND(AO507="H",AP507="K"),"J",IF(OR(AND(AO507="L",AP507="K",AQ507="J"),AND(AO507="H",AP507="G",AQ507="J")),"J","N"))</f>
        <v>N</v>
      </c>
      <c r="AS507" s="4" t="s">
        <v>112</v>
      </c>
      <c r="AT507" s="4" t="str">
        <f>IF(AR507="N",AN507,IF(AN507="LAAG","MIDDEN","HOOG"))</f>
        <v>LAAG</v>
      </c>
      <c r="AU507" s="6">
        <f>INDEX('P-07 HACCP score'!$C$3:$E$7,MATCH(E507,'P-07 HACCP score'!$B$3:$B$7,0),MATCH('D-14 Ernst'!A$2,'P-07 HACCP score'!$C$2:$E$2,0))</f>
        <v>0</v>
      </c>
      <c r="AV507" s="6">
        <f>INDEX('P-07 HACCP score'!$C$3:$E$7,MATCH(F507,'P-07 HACCP score'!$B$3:$B$7,0),MATCH('D-14 Ernst'!B$2,'P-07 HACCP score'!$C$2:$E$2,0))</f>
        <v>0</v>
      </c>
      <c r="AW507" s="6">
        <f>INDEX('P-07 HACCP score'!$C$3:$E$7,MATCH(G507,'P-07 HACCP score'!$B$3:$B$7,0),MATCH('D-14 Ernst'!C$2,'P-07 HACCP score'!$C$2:$E$2,0))</f>
        <v>9</v>
      </c>
      <c r="AX507" s="6">
        <f>INDEX('P-07 HACCP score'!$C$3:$E$7,MATCH(H507,'P-07 HACCP score'!$B$3:$B$7,0),MATCH('D-14 Ernst'!D$2,'P-07 HACCP score'!$C$2:$E$2,0))</f>
        <v>9</v>
      </c>
      <c r="AY507" s="6">
        <f>INDEX('P-07 HACCP score'!$C$3:$E$7,MATCH(I507,'P-07 HACCP score'!$B$3:$B$7,0),MATCH('D-14 Ernst'!E$2,'P-07 HACCP score'!$C$2:$E$2,0))</f>
        <v>9</v>
      </c>
      <c r="AZ507" s="6">
        <f>INDEX('P-07 HACCP score'!$C$3:$E$7,MATCH(J507,'P-07 HACCP score'!$B$3:$B$7,0),MATCH('D-14 Ernst'!F$2,'P-07 HACCP score'!$C$2:$E$2,0))</f>
        <v>0</v>
      </c>
      <c r="BA507" s="6">
        <f>INDEX('P-07 HACCP score'!$C$3:$E$7,MATCH(K507,'P-07 HACCP score'!$B$3:$B$7,0),MATCH('D-14 Ernst'!G$2,'P-07 HACCP score'!$C$2:$E$2,0))</f>
        <v>0</v>
      </c>
      <c r="BB507" s="6">
        <f>INDEX('P-07 HACCP score'!$C$3:$E$7,MATCH(L507,'P-07 HACCP score'!$B$3:$B$7,0),MATCH('D-14 Ernst'!H$2,'P-07 HACCP score'!$C$2:$E$2,0))</f>
        <v>0</v>
      </c>
      <c r="BC507" s="6">
        <f>INDEX('P-07 HACCP score'!$C$3:$E$7,MATCH(M507,'P-07 HACCP score'!$B$3:$B$7,0),MATCH('D-14 Ernst'!I$2,'P-07 HACCP score'!$C$2:$E$2,0))</f>
        <v>0</v>
      </c>
      <c r="BD507" s="6">
        <f>INDEX('P-07 HACCP score'!$C$3:$E$7,MATCH(N507,'P-07 HACCP score'!$B$3:$B$7,0),MATCH('D-14 Ernst'!J$2,'P-07 HACCP score'!$C$2:$E$2,0))</f>
        <v>0</v>
      </c>
      <c r="BE507" s="6">
        <f>INDEX('P-07 HACCP score'!$C$3:$E$7,MATCH(O507,'P-07 HACCP score'!$B$3:$B$7,0),MATCH('D-14 Ernst'!K$2,'P-07 HACCP score'!$C$2:$E$2,0))</f>
        <v>0</v>
      </c>
      <c r="BF507" s="6">
        <f>INDEX('P-07 HACCP score'!$C$3:$E$7,MATCH(P507,'P-07 HACCP score'!$B$3:$B$7,0),MATCH('D-14 Ernst'!L$2,'P-07 HACCP score'!$C$2:$E$2,0))</f>
        <v>0</v>
      </c>
      <c r="BG507" s="6">
        <f>INDEX('P-07 HACCP score'!$C$3:$E$7,MATCH(Q507,'P-07 HACCP score'!$B$3:$B$7,0),MATCH('D-14 Ernst'!M$2,'P-07 HACCP score'!$C$2:$E$2,0))</f>
        <v>0</v>
      </c>
      <c r="BH507" s="6">
        <f>INDEX('P-07 HACCP score'!$C$3:$E$7,MATCH(R507,'P-07 HACCP score'!$B$3:$B$7,0),MATCH('D-14 Ernst'!N$2,'P-07 HACCP score'!$C$2:$E$2,0))</f>
        <v>0</v>
      </c>
      <c r="BI507" s="6">
        <f>INDEX('P-07 HACCP score'!$C$3:$E$7,MATCH(S507,'P-07 HACCP score'!$B$3:$B$7,0),MATCH('D-14 Ernst'!O$2,'P-07 HACCP score'!$C$2:$E$2,0))</f>
        <v>0</v>
      </c>
      <c r="BJ507" s="6">
        <f>INDEX('P-07 HACCP score'!$C$3:$E$7,MATCH(T507,'P-07 HACCP score'!$B$3:$B$7,0),MATCH('D-14 Ernst'!P$2,'P-07 HACCP score'!$C$2:$E$2,0))</f>
        <v>0</v>
      </c>
      <c r="BK507" s="6">
        <f>INDEX('P-07 HACCP score'!$C$3:$E$7,MATCH(U507,'P-07 HACCP score'!$B$3:$B$7,0),MATCH('D-14 Ernst'!Q$2,'P-07 HACCP score'!$C$2:$E$2,0))</f>
        <v>0</v>
      </c>
      <c r="BL507" s="6">
        <f>INDEX('P-07 HACCP score'!$C$3:$E$7,MATCH(V507,'P-07 HACCP score'!$B$3:$B$7,0),MATCH('D-14 Ernst'!R$2,'P-07 HACCP score'!$C$2:$E$2,0))</f>
        <v>0</v>
      </c>
      <c r="BM507" s="6">
        <f>INDEX('P-07 HACCP score'!$C$3:$E$7,MATCH(W507,'P-07 HACCP score'!$B$3:$B$7,0),MATCH('D-14 Ernst'!S$2,'P-07 HACCP score'!$C$2:$E$2,0))</f>
        <v>0</v>
      </c>
      <c r="BN507" s="6">
        <f>INDEX('P-07 HACCP score'!$C$3:$E$7,MATCH(X507,'P-07 HACCP score'!$B$3:$B$7,0),MATCH('D-14 Ernst'!T$2,'P-07 HACCP score'!$C$2:$E$2,0))</f>
        <v>0</v>
      </c>
      <c r="BO507" s="6">
        <f>INDEX('P-07 HACCP score'!$C$3:$E$7,MATCH(Y507,'P-07 HACCP score'!$B$3:$B$7,0),MATCH('D-14 Ernst'!U$2,'P-07 HACCP score'!$C$2:$E$2,0))</f>
        <v>0</v>
      </c>
      <c r="BP507" s="6">
        <f>INDEX('P-07 HACCP score'!$C$3:$E$7,MATCH(Z507,'P-07 HACCP score'!$B$3:$B$7,0),MATCH('D-14 Ernst'!V$2,'P-07 HACCP score'!$C$2:$E$2,0))</f>
        <v>0</v>
      </c>
      <c r="BQ507" s="6">
        <f>INDEX('P-07 HACCP score'!$C$3:$E$7,MATCH(AA507,'P-07 HACCP score'!$B$3:$B$7,0),MATCH('D-14 Ernst'!W$2,'P-07 HACCP score'!$C$2:$E$2,0))</f>
        <v>0</v>
      </c>
      <c r="BR507" s="6">
        <f>INDEX('P-07 HACCP score'!$C$3:$E$7,MATCH(AB507,'P-07 HACCP score'!$B$3:$B$7,0),MATCH('D-14 Ernst'!X$2,'P-07 HACCP score'!$C$2:$E$2,0))</f>
        <v>0</v>
      </c>
      <c r="BS507" s="6">
        <f>INDEX('P-07 HACCP score'!$C$3:$E$7,MATCH(AC507,'P-07 HACCP score'!$B$3:$B$7,0),MATCH('D-14 Ernst'!Y$2,'P-07 HACCP score'!$C$2:$E$2,0))</f>
        <v>0</v>
      </c>
      <c r="BT507" s="6">
        <f>INDEX('P-07 HACCP score'!$C$3:$E$7,MATCH(AD507,'P-07 HACCP score'!$B$3:$B$7,0),MATCH('D-14 Ernst'!Z$2,'P-07 HACCP score'!$C$2:$E$2,0))</f>
        <v>0</v>
      </c>
      <c r="BU507" s="6">
        <f>INDEX('P-07 HACCP score'!$C$3:$E$7,MATCH(AE507,'P-07 HACCP score'!$B$3:$B$7,0),MATCH('D-14 Ernst'!AA$2,'P-07 HACCP score'!$C$2:$E$2,0))</f>
        <v>0</v>
      </c>
      <c r="BV507" s="6">
        <f>INDEX('P-07 HACCP score'!$C$3:$E$7,MATCH(AF507,'P-07 HACCP score'!$B$3:$B$7,0),MATCH('D-14 Ernst'!AB$2,'P-07 HACCP score'!$C$2:$E$2,0))</f>
        <v>0</v>
      </c>
      <c r="BW507" s="6">
        <f>INDEX('P-07 HACCP score'!$C$3:$E$7,MATCH(AG507,'P-07 HACCP score'!$B$3:$B$7,0),MATCH('D-14 Ernst'!AC$2,'P-07 HACCP score'!$C$2:$E$2,0))</f>
        <v>0</v>
      </c>
      <c r="BX507" s="6">
        <f>INDEX('P-07 HACCP score'!$C$3:$E$7,MATCH(AH507,'P-07 HACCP score'!$B$3:$B$7,0),MATCH('D-14 Ernst'!AD$2,'P-07 HACCP score'!$C$2:$E$2,0))</f>
        <v>0</v>
      </c>
    </row>
    <row r="508" spans="1:76" s="6" customFormat="1" x14ac:dyDescent="0.45">
      <c r="A508" s="47">
        <v>50610</v>
      </c>
      <c r="B508" s="93" t="s">
        <v>702</v>
      </c>
      <c r="C508" s="6" t="s">
        <v>634</v>
      </c>
      <c r="D508" s="21" t="s">
        <v>80</v>
      </c>
      <c r="E508" s="22" t="s">
        <v>726</v>
      </c>
      <c r="F508" s="22"/>
      <c r="G508" s="22" t="s">
        <v>43</v>
      </c>
      <c r="H508" s="25" t="s">
        <v>43</v>
      </c>
      <c r="I508" s="25" t="s">
        <v>43</v>
      </c>
      <c r="J508" s="25"/>
      <c r="K508" s="25"/>
      <c r="L508" s="25"/>
      <c r="M508" s="22"/>
      <c r="N508" s="22"/>
      <c r="O508" s="26"/>
      <c r="P508" s="26"/>
      <c r="Q508" s="22"/>
      <c r="R508" s="22"/>
      <c r="S508" s="22"/>
      <c r="T508" s="22"/>
      <c r="U508" s="22"/>
      <c r="V508" s="22"/>
      <c r="W508" s="22"/>
      <c r="X508" s="22"/>
      <c r="Y508" s="22"/>
      <c r="Z508" s="22"/>
      <c r="AA508" s="22"/>
      <c r="AB508" s="22"/>
      <c r="AC508" s="22"/>
      <c r="AD508" s="22"/>
      <c r="AE508" s="22"/>
      <c r="AF508" s="22"/>
      <c r="AG508" s="22"/>
      <c r="AH508" s="22"/>
      <c r="AI508" s="4">
        <f>COUNTIF(AU508:AW508,5)+COUNTIF(BC508:BD508,5)+COUNTIF(BG508:BX508,5)+COUNTIF(AU508:AW508,9)+COUNTIF(BC508:BD508,9)+COUNTIF(BG508:BX508,9)</f>
        <v>1</v>
      </c>
      <c r="AJ508" s="4">
        <f>COUNTIF(AU508:AW508,15)+COUNTIF(BC508:BD508,15)+COUNTIF(BG508:BX508,15)+COUNTIF(AU508:AW508,25)+COUNTIF(BC508:BD508,25)+COUNTIF(BG508:BX508,25)</f>
        <v>0</v>
      </c>
      <c r="AK508" s="4" t="str">
        <f>IF(AJ508&gt;=1,"HOOG",IF(AI508&gt;=2,"MIDDEN","LAAG"))</f>
        <v>LAAG</v>
      </c>
      <c r="AL508" s="4" t="str">
        <f>IF(AND(AJ508=1,OR(G508="H",X508="H"),TEXT(D508,0)&lt;&gt;"4"),"J","N" )</f>
        <v>N</v>
      </c>
      <c r="AM508" s="4" t="s">
        <v>34</v>
      </c>
      <c r="AN508" s="80" t="str">
        <f>IF(OR(AM508="J",AL508="J"),"MIDDEN",AK508)</f>
        <v>LAAG</v>
      </c>
      <c r="AO508" s="4" t="s">
        <v>32</v>
      </c>
      <c r="AP508" s="4" t="s">
        <v>33</v>
      </c>
      <c r="AQ508" s="4" t="s">
        <v>34</v>
      </c>
      <c r="AR508" s="4" t="str">
        <f>IF(AND(AO508="H",AP508="K"),"J",IF(OR(AND(AO508="L",AP508="K",AQ508="J"),AND(AO508="H",AP508="G",AQ508="J")),"J","N"))</f>
        <v>N</v>
      </c>
      <c r="AS508" s="4" t="s">
        <v>34</v>
      </c>
      <c r="AT508" s="4" t="str">
        <f>IF(AR508="N",AN508,IF(AN508="LAAG","MIDDEN","HOOG"))</f>
        <v>LAAG</v>
      </c>
      <c r="AU508" s="6">
        <f>INDEX('P-07 HACCP score'!$C$3:$E$7,MATCH(E508,'P-07 HACCP score'!$B$3:$B$7,0),MATCH('D-14 Ernst'!A$2,'P-07 HACCP score'!$C$2:$E$2,0))</f>
        <v>1.5</v>
      </c>
      <c r="AV508" s="6">
        <f>INDEX('P-07 HACCP score'!$C$3:$E$7,MATCH(F508,'P-07 HACCP score'!$B$3:$B$7,0),MATCH('D-14 Ernst'!B$2,'P-07 HACCP score'!$C$2:$E$2,0))</f>
        <v>0</v>
      </c>
      <c r="AW508" s="6">
        <f>INDEX('P-07 HACCP score'!$C$3:$E$7,MATCH(G508,'P-07 HACCP score'!$B$3:$B$7,0),MATCH('D-14 Ernst'!C$2,'P-07 HACCP score'!$C$2:$E$2,0))</f>
        <v>9</v>
      </c>
      <c r="AX508" s="6">
        <f>INDEX('P-07 HACCP score'!$C$3:$E$7,MATCH(H508,'P-07 HACCP score'!$B$3:$B$7,0),MATCH('D-14 Ernst'!D$2,'P-07 HACCP score'!$C$2:$E$2,0))</f>
        <v>9</v>
      </c>
      <c r="AY508" s="6">
        <f>INDEX('P-07 HACCP score'!$C$3:$E$7,MATCH(I508,'P-07 HACCP score'!$B$3:$B$7,0),MATCH('D-14 Ernst'!E$2,'P-07 HACCP score'!$C$2:$E$2,0))</f>
        <v>9</v>
      </c>
      <c r="AZ508" s="6">
        <f>INDEX('P-07 HACCP score'!$C$3:$E$7,MATCH(J508,'P-07 HACCP score'!$B$3:$B$7,0),MATCH('D-14 Ernst'!F$2,'P-07 HACCP score'!$C$2:$E$2,0))</f>
        <v>0</v>
      </c>
      <c r="BA508" s="6">
        <f>INDEX('P-07 HACCP score'!$C$3:$E$7,MATCH(K508,'P-07 HACCP score'!$B$3:$B$7,0),MATCH('D-14 Ernst'!G$2,'P-07 HACCP score'!$C$2:$E$2,0))</f>
        <v>0</v>
      </c>
      <c r="BB508" s="6">
        <f>INDEX('P-07 HACCP score'!$C$3:$E$7,MATCH(L508,'P-07 HACCP score'!$B$3:$B$7,0),MATCH('D-14 Ernst'!H$2,'P-07 HACCP score'!$C$2:$E$2,0))</f>
        <v>0</v>
      </c>
      <c r="BC508" s="6">
        <f>INDEX('P-07 HACCP score'!$C$3:$E$7,MATCH(M508,'P-07 HACCP score'!$B$3:$B$7,0),MATCH('D-14 Ernst'!I$2,'P-07 HACCP score'!$C$2:$E$2,0))</f>
        <v>0</v>
      </c>
      <c r="BD508" s="6">
        <f>INDEX('P-07 HACCP score'!$C$3:$E$7,MATCH(N508,'P-07 HACCP score'!$B$3:$B$7,0),MATCH('D-14 Ernst'!J$2,'P-07 HACCP score'!$C$2:$E$2,0))</f>
        <v>0</v>
      </c>
      <c r="BE508" s="6">
        <f>INDEX('P-07 HACCP score'!$C$3:$E$7,MATCH(O508,'P-07 HACCP score'!$B$3:$B$7,0),MATCH('D-14 Ernst'!K$2,'P-07 HACCP score'!$C$2:$E$2,0))</f>
        <v>0</v>
      </c>
      <c r="BF508" s="6">
        <f>INDEX('P-07 HACCP score'!$C$3:$E$7,MATCH(P508,'P-07 HACCP score'!$B$3:$B$7,0),MATCH('D-14 Ernst'!L$2,'P-07 HACCP score'!$C$2:$E$2,0))</f>
        <v>0</v>
      </c>
      <c r="BG508" s="6">
        <f>INDEX('P-07 HACCP score'!$C$3:$E$7,MATCH(Q508,'P-07 HACCP score'!$B$3:$B$7,0),MATCH('D-14 Ernst'!M$2,'P-07 HACCP score'!$C$2:$E$2,0))</f>
        <v>0</v>
      </c>
      <c r="BH508" s="6">
        <f>INDEX('P-07 HACCP score'!$C$3:$E$7,MATCH(R508,'P-07 HACCP score'!$B$3:$B$7,0),MATCH('D-14 Ernst'!N$2,'P-07 HACCP score'!$C$2:$E$2,0))</f>
        <v>0</v>
      </c>
      <c r="BI508" s="6">
        <f>INDEX('P-07 HACCP score'!$C$3:$E$7,MATCH(S508,'P-07 HACCP score'!$B$3:$B$7,0),MATCH('D-14 Ernst'!O$2,'P-07 HACCP score'!$C$2:$E$2,0))</f>
        <v>0</v>
      </c>
      <c r="BJ508" s="6">
        <f>INDEX('P-07 HACCP score'!$C$3:$E$7,MATCH(T508,'P-07 HACCP score'!$B$3:$B$7,0),MATCH('D-14 Ernst'!P$2,'P-07 HACCP score'!$C$2:$E$2,0))</f>
        <v>0</v>
      </c>
      <c r="BK508" s="6">
        <f>INDEX('P-07 HACCP score'!$C$3:$E$7,MATCH(U508,'P-07 HACCP score'!$B$3:$B$7,0),MATCH('D-14 Ernst'!Q$2,'P-07 HACCP score'!$C$2:$E$2,0))</f>
        <v>0</v>
      </c>
      <c r="BL508" s="6">
        <f>INDEX('P-07 HACCP score'!$C$3:$E$7,MATCH(V508,'P-07 HACCP score'!$B$3:$B$7,0),MATCH('D-14 Ernst'!R$2,'P-07 HACCP score'!$C$2:$E$2,0))</f>
        <v>0</v>
      </c>
      <c r="BM508" s="6">
        <f>INDEX('P-07 HACCP score'!$C$3:$E$7,MATCH(W508,'P-07 HACCP score'!$B$3:$B$7,0),MATCH('D-14 Ernst'!S$2,'P-07 HACCP score'!$C$2:$E$2,0))</f>
        <v>0</v>
      </c>
      <c r="BN508" s="6">
        <f>INDEX('P-07 HACCP score'!$C$3:$E$7,MATCH(X508,'P-07 HACCP score'!$B$3:$B$7,0),MATCH('D-14 Ernst'!T$2,'P-07 HACCP score'!$C$2:$E$2,0))</f>
        <v>0</v>
      </c>
      <c r="BO508" s="6">
        <f>INDEX('P-07 HACCP score'!$C$3:$E$7,MATCH(Y508,'P-07 HACCP score'!$B$3:$B$7,0),MATCH('D-14 Ernst'!U$2,'P-07 HACCP score'!$C$2:$E$2,0))</f>
        <v>0</v>
      </c>
      <c r="BP508" s="6">
        <f>INDEX('P-07 HACCP score'!$C$3:$E$7,MATCH(Z508,'P-07 HACCP score'!$B$3:$B$7,0),MATCH('D-14 Ernst'!V$2,'P-07 HACCP score'!$C$2:$E$2,0))</f>
        <v>0</v>
      </c>
      <c r="BQ508" s="6">
        <f>INDEX('P-07 HACCP score'!$C$3:$E$7,MATCH(AA508,'P-07 HACCP score'!$B$3:$B$7,0),MATCH('D-14 Ernst'!W$2,'P-07 HACCP score'!$C$2:$E$2,0))</f>
        <v>0</v>
      </c>
      <c r="BR508" s="6">
        <f>INDEX('P-07 HACCP score'!$C$3:$E$7,MATCH(AB508,'P-07 HACCP score'!$B$3:$B$7,0),MATCH('D-14 Ernst'!X$2,'P-07 HACCP score'!$C$2:$E$2,0))</f>
        <v>0</v>
      </c>
      <c r="BS508" s="6">
        <f>INDEX('P-07 HACCP score'!$C$3:$E$7,MATCH(AC508,'P-07 HACCP score'!$B$3:$B$7,0),MATCH('D-14 Ernst'!Y$2,'P-07 HACCP score'!$C$2:$E$2,0))</f>
        <v>0</v>
      </c>
      <c r="BT508" s="6">
        <f>INDEX('P-07 HACCP score'!$C$3:$E$7,MATCH(AD508,'P-07 HACCP score'!$B$3:$B$7,0),MATCH('D-14 Ernst'!Z$2,'P-07 HACCP score'!$C$2:$E$2,0))</f>
        <v>0</v>
      </c>
      <c r="BU508" s="6">
        <f>INDEX('P-07 HACCP score'!$C$3:$E$7,MATCH(AE508,'P-07 HACCP score'!$B$3:$B$7,0),MATCH('D-14 Ernst'!AA$2,'P-07 HACCP score'!$C$2:$E$2,0))</f>
        <v>0</v>
      </c>
      <c r="BV508" s="6">
        <f>INDEX('P-07 HACCP score'!$C$3:$E$7,MATCH(AF508,'P-07 HACCP score'!$B$3:$B$7,0),MATCH('D-14 Ernst'!AB$2,'P-07 HACCP score'!$C$2:$E$2,0))</f>
        <v>0</v>
      </c>
      <c r="BW508" s="6">
        <f>INDEX('P-07 HACCP score'!$C$3:$E$7,MATCH(AG508,'P-07 HACCP score'!$B$3:$B$7,0),MATCH('D-14 Ernst'!AC$2,'P-07 HACCP score'!$C$2:$E$2,0))</f>
        <v>0</v>
      </c>
      <c r="BX508" s="6">
        <f>INDEX('P-07 HACCP score'!$C$3:$E$7,MATCH(AH508,'P-07 HACCP score'!$B$3:$B$7,0),MATCH('D-14 Ernst'!AD$2,'P-07 HACCP score'!$C$2:$E$2,0))</f>
        <v>0</v>
      </c>
    </row>
    <row r="509" spans="1:76" s="6" customFormat="1" x14ac:dyDescent="0.45">
      <c r="A509" s="84">
        <v>50671</v>
      </c>
      <c r="B509" s="40" t="s">
        <v>1397</v>
      </c>
      <c r="C509" s="40" t="s">
        <v>634</v>
      </c>
      <c r="D509" s="46">
        <v>1</v>
      </c>
      <c r="E509" s="24" t="s">
        <v>726</v>
      </c>
      <c r="F509" s="24"/>
      <c r="G509" s="24" t="s">
        <v>32</v>
      </c>
      <c r="H509" s="25" t="s">
        <v>32</v>
      </c>
      <c r="I509" s="25" t="s">
        <v>32</v>
      </c>
      <c r="J509" s="25"/>
      <c r="K509" s="25"/>
      <c r="L509" s="25"/>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33">
        <f>COUNTIF(AU509:AW509,5)+COUNTIF(BC509:BD509,5)+COUNTIF(BG509:BX509,5)+COUNTIF(AU509:AW509,9)+COUNTIF(BC509:BD509,9)+COUNTIF(BG509:BX509,9)</f>
        <v>0</v>
      </c>
      <c r="AJ509" s="33">
        <f>COUNTIF(AU509:AW509,15)+COUNTIF(BC509:BD509,15)+COUNTIF(BG509:BX509,15)+COUNTIF(AU509:AW509,25)+COUNTIF(BC509:BD509,25)+COUNTIF(BG509:BX509,25)</f>
        <v>0</v>
      </c>
      <c r="AK509" s="33" t="str">
        <f>IF(AJ509&gt;=1,"HOOG",IF(AI509&gt;=2,"MIDDEN","LAAG"))</f>
        <v>LAAG</v>
      </c>
      <c r="AL509" s="33" t="str">
        <f>IF(AND(AJ509=1,OR(G509="H",X509="H"),TEXT(D509,0)&lt;&gt;"4"),"J","N" )</f>
        <v>N</v>
      </c>
      <c r="AM509" s="33" t="s">
        <v>34</v>
      </c>
      <c r="AN509" s="85" t="str">
        <f>IF(OR(AM509="J",AL509="J"),"MIDDEN",AK509)</f>
        <v>LAAG</v>
      </c>
      <c r="AO509" s="33" t="s">
        <v>32</v>
      </c>
      <c r="AP509" s="33" t="s">
        <v>33</v>
      </c>
      <c r="AQ509" s="33" t="s">
        <v>34</v>
      </c>
      <c r="AR509" s="33" t="str">
        <f>IF(AND(AO509="H",AP509="K"),"J",IF(OR(AND(AO509="L",AP509="K",AQ509="J"),AND(AO509="H",AP509="G",AQ509="J")),"J","N"))</f>
        <v>N</v>
      </c>
      <c r="AS509" s="4" t="s">
        <v>34</v>
      </c>
      <c r="AT509" s="33" t="str">
        <f>IF(AR509="N",AN509,IF(AN509="LAAG","MIDDEN","HOOG"))</f>
        <v>LAAG</v>
      </c>
      <c r="AU509" s="40">
        <f>INDEX('P-07 HACCP score'!$C$3:$E$7,MATCH(E509,'P-07 HACCP score'!$B$3:$B$7,0),MATCH('D-14 Ernst'!A$2,'P-07 HACCP score'!$C$2:$E$2,0))</f>
        <v>1.5</v>
      </c>
      <c r="AV509" s="40">
        <f>INDEX('P-07 HACCP score'!$C$3:$E$7,MATCH(F509,'P-07 HACCP score'!$B$3:$B$7,0),MATCH('D-14 Ernst'!B$2,'P-07 HACCP score'!$C$2:$E$2,0))</f>
        <v>0</v>
      </c>
      <c r="AW509" s="40">
        <f>INDEX('P-07 HACCP score'!$C$3:$E$7,MATCH(G509,'P-07 HACCP score'!$B$3:$B$7,0),MATCH('D-14 Ernst'!C$2,'P-07 HACCP score'!$C$2:$E$2,0))</f>
        <v>3</v>
      </c>
      <c r="AX509" s="40">
        <f>INDEX('P-07 HACCP score'!$C$3:$E$7,MATCH(H509,'P-07 HACCP score'!$B$3:$B$7,0),MATCH('D-14 Ernst'!D$2,'P-07 HACCP score'!$C$2:$E$2,0))</f>
        <v>3</v>
      </c>
      <c r="AY509" s="40">
        <f>INDEX('P-07 HACCP score'!$C$3:$E$7,MATCH(I509,'P-07 HACCP score'!$B$3:$B$7,0),MATCH('D-14 Ernst'!E$2,'P-07 HACCP score'!$C$2:$E$2,0))</f>
        <v>3</v>
      </c>
      <c r="AZ509" s="40">
        <f>INDEX('P-07 HACCP score'!$C$3:$E$7,MATCH(J509,'P-07 HACCP score'!$B$3:$B$7,0),MATCH('D-14 Ernst'!F$2,'P-07 HACCP score'!$C$2:$E$2,0))</f>
        <v>0</v>
      </c>
      <c r="BA509" s="40">
        <f>INDEX('P-07 HACCP score'!$C$3:$E$7,MATCH(K509,'P-07 HACCP score'!$B$3:$B$7,0),MATCH('D-14 Ernst'!G$2,'P-07 HACCP score'!$C$2:$E$2,0))</f>
        <v>0</v>
      </c>
      <c r="BB509" s="40">
        <f>INDEX('P-07 HACCP score'!$C$3:$E$7,MATCH(L509,'P-07 HACCP score'!$B$3:$B$7,0),MATCH('D-14 Ernst'!H$2,'P-07 HACCP score'!$C$2:$E$2,0))</f>
        <v>0</v>
      </c>
      <c r="BC509" s="40">
        <f>INDEX('P-07 HACCP score'!$C$3:$E$7,MATCH(M509,'P-07 HACCP score'!$B$3:$B$7,0),MATCH('D-14 Ernst'!I$2,'P-07 HACCP score'!$C$2:$E$2,0))</f>
        <v>0</v>
      </c>
      <c r="BD509" s="40">
        <f>INDEX('P-07 HACCP score'!$C$3:$E$7,MATCH(N509,'P-07 HACCP score'!$B$3:$B$7,0),MATCH('D-14 Ernst'!J$2,'P-07 HACCP score'!$C$2:$E$2,0))</f>
        <v>0</v>
      </c>
      <c r="BE509" s="40">
        <f>INDEX('P-07 HACCP score'!$C$3:$E$7,MATCH(O509,'P-07 HACCP score'!$B$3:$B$7,0),MATCH('D-14 Ernst'!K$2,'P-07 HACCP score'!$C$2:$E$2,0))</f>
        <v>0</v>
      </c>
      <c r="BF509" s="40">
        <f>INDEX('P-07 HACCP score'!$C$3:$E$7,MATCH(P509,'P-07 HACCP score'!$B$3:$B$7,0),MATCH('D-14 Ernst'!L$2,'P-07 HACCP score'!$C$2:$E$2,0))</f>
        <v>0</v>
      </c>
      <c r="BG509" s="40">
        <f>INDEX('P-07 HACCP score'!$C$3:$E$7,MATCH(Q509,'P-07 HACCP score'!$B$3:$B$7,0),MATCH('D-14 Ernst'!M$2,'P-07 HACCP score'!$C$2:$E$2,0))</f>
        <v>0</v>
      </c>
      <c r="BH509" s="40">
        <f>INDEX('P-07 HACCP score'!$C$3:$E$7,MATCH(R509,'P-07 HACCP score'!$B$3:$B$7,0),MATCH('D-14 Ernst'!N$2,'P-07 HACCP score'!$C$2:$E$2,0))</f>
        <v>0</v>
      </c>
      <c r="BI509" s="40">
        <f>INDEX('P-07 HACCP score'!$C$3:$E$7,MATCH(S509,'P-07 HACCP score'!$B$3:$B$7,0),MATCH('D-14 Ernst'!O$2,'P-07 HACCP score'!$C$2:$E$2,0))</f>
        <v>0</v>
      </c>
      <c r="BJ509" s="40">
        <f>INDEX('P-07 HACCP score'!$C$3:$E$7,MATCH(T509,'P-07 HACCP score'!$B$3:$B$7,0),MATCH('D-14 Ernst'!P$2,'P-07 HACCP score'!$C$2:$E$2,0))</f>
        <v>0</v>
      </c>
      <c r="BK509" s="40">
        <f>INDEX('P-07 HACCP score'!$C$3:$E$7,MATCH(U509,'P-07 HACCP score'!$B$3:$B$7,0),MATCH('D-14 Ernst'!Q$2,'P-07 HACCP score'!$C$2:$E$2,0))</f>
        <v>0</v>
      </c>
      <c r="BL509" s="40">
        <f>INDEX('P-07 HACCP score'!$C$3:$E$7,MATCH(V509,'P-07 HACCP score'!$B$3:$B$7,0),MATCH('D-14 Ernst'!R$2,'P-07 HACCP score'!$C$2:$E$2,0))</f>
        <v>0</v>
      </c>
      <c r="BM509" s="40">
        <f>INDEX('P-07 HACCP score'!$C$3:$E$7,MATCH(W509,'P-07 HACCP score'!$B$3:$B$7,0),MATCH('D-14 Ernst'!S$2,'P-07 HACCP score'!$C$2:$E$2,0))</f>
        <v>0</v>
      </c>
      <c r="BN509" s="40">
        <f>INDEX('P-07 HACCP score'!$C$3:$E$7,MATCH(X509,'P-07 HACCP score'!$B$3:$B$7,0),MATCH('D-14 Ernst'!T$2,'P-07 HACCP score'!$C$2:$E$2,0))</f>
        <v>0</v>
      </c>
      <c r="BO509" s="40">
        <f>INDEX('P-07 HACCP score'!$C$3:$E$7,MATCH(Y509,'P-07 HACCP score'!$B$3:$B$7,0),MATCH('D-14 Ernst'!U$2,'P-07 HACCP score'!$C$2:$E$2,0))</f>
        <v>0</v>
      </c>
      <c r="BP509" s="40">
        <f>INDEX('P-07 HACCP score'!$C$3:$E$7,MATCH(Z509,'P-07 HACCP score'!$B$3:$B$7,0),MATCH('D-14 Ernst'!V$2,'P-07 HACCP score'!$C$2:$E$2,0))</f>
        <v>0</v>
      </c>
      <c r="BQ509" s="40">
        <f>INDEX('P-07 HACCP score'!$C$3:$E$7,MATCH(AA509,'P-07 HACCP score'!$B$3:$B$7,0),MATCH('D-14 Ernst'!W$2,'P-07 HACCP score'!$C$2:$E$2,0))</f>
        <v>0</v>
      </c>
      <c r="BR509" s="40">
        <f>INDEX('P-07 HACCP score'!$C$3:$E$7,MATCH(AB509,'P-07 HACCP score'!$B$3:$B$7,0),MATCH('D-14 Ernst'!X$2,'P-07 HACCP score'!$C$2:$E$2,0))</f>
        <v>0</v>
      </c>
      <c r="BS509" s="40">
        <f>INDEX('P-07 HACCP score'!$C$3:$E$7,MATCH(AC509,'P-07 HACCP score'!$B$3:$B$7,0),MATCH('D-14 Ernst'!Y$2,'P-07 HACCP score'!$C$2:$E$2,0))</f>
        <v>0</v>
      </c>
      <c r="BT509" s="40">
        <f>INDEX('P-07 HACCP score'!$C$3:$E$7,MATCH(AD509,'P-07 HACCP score'!$B$3:$B$7,0),MATCH('D-14 Ernst'!Z$2,'P-07 HACCP score'!$C$2:$E$2,0))</f>
        <v>0</v>
      </c>
      <c r="BU509" s="40">
        <f>INDEX('P-07 HACCP score'!$C$3:$E$7,MATCH(AE509,'P-07 HACCP score'!$B$3:$B$7,0),MATCH('D-14 Ernst'!AA$2,'P-07 HACCP score'!$C$2:$E$2,0))</f>
        <v>0</v>
      </c>
      <c r="BV509" s="40">
        <f>INDEX('P-07 HACCP score'!$C$3:$E$7,MATCH(AF509,'P-07 HACCP score'!$B$3:$B$7,0),MATCH('D-14 Ernst'!AB$2,'P-07 HACCP score'!$C$2:$E$2,0))</f>
        <v>0</v>
      </c>
      <c r="BW509" s="40">
        <f>INDEX('P-07 HACCP score'!$C$3:$E$7,MATCH(AG509,'P-07 HACCP score'!$B$3:$B$7,0),MATCH('D-14 Ernst'!AC$2,'P-07 HACCP score'!$C$2:$E$2,0))</f>
        <v>0</v>
      </c>
      <c r="BX509" s="40">
        <f>INDEX('P-07 HACCP score'!$C$3:$E$7,MATCH(AH509,'P-07 HACCP score'!$B$3:$B$7,0),MATCH('D-14 Ernst'!AD$2,'P-07 HACCP score'!$C$2:$E$2,0))</f>
        <v>0</v>
      </c>
    </row>
    <row r="510" spans="1:76" s="6" customFormat="1" x14ac:dyDescent="0.45">
      <c r="A510" s="47">
        <v>50620</v>
      </c>
      <c r="B510" s="6" t="s">
        <v>467</v>
      </c>
      <c r="C510" s="6" t="s">
        <v>634</v>
      </c>
      <c r="D510" s="21" t="s">
        <v>80</v>
      </c>
      <c r="E510" s="22" t="s">
        <v>726</v>
      </c>
      <c r="F510" s="22"/>
      <c r="G510" s="42" t="s">
        <v>32</v>
      </c>
      <c r="H510" s="44" t="s">
        <v>32</v>
      </c>
      <c r="I510" s="44" t="s">
        <v>32</v>
      </c>
      <c r="J510" s="25"/>
      <c r="K510" s="25"/>
      <c r="L510" s="25"/>
      <c r="M510" s="22"/>
      <c r="N510" s="22"/>
      <c r="O510" s="26"/>
      <c r="P510" s="26"/>
      <c r="Q510" s="22"/>
      <c r="R510" s="22"/>
      <c r="S510" s="22"/>
      <c r="T510" s="22"/>
      <c r="U510" s="22"/>
      <c r="V510" s="22"/>
      <c r="W510" s="22"/>
      <c r="X510" s="22"/>
      <c r="Y510" s="22"/>
      <c r="Z510" s="22"/>
      <c r="AA510" s="22"/>
      <c r="AB510" s="22"/>
      <c r="AC510" s="22"/>
      <c r="AD510" s="22"/>
      <c r="AE510" s="22"/>
      <c r="AF510" s="22"/>
      <c r="AG510" s="22"/>
      <c r="AH510" s="22"/>
      <c r="AI510" s="4">
        <f>COUNTIF(AU510:AW510,5)+COUNTIF(BC510:BD510,5)+COUNTIF(BG510:BX510,5)+COUNTIF(AU510:AW510,9)+COUNTIF(BC510:BD510,9)+COUNTIF(BG510:BX510,9)</f>
        <v>0</v>
      </c>
      <c r="AJ510" s="4">
        <f>COUNTIF(AU510:AW510,15)+COUNTIF(BC510:BD510,15)+COUNTIF(BG510:BX510,15)+COUNTIF(AU510:AW510,25)+COUNTIF(BC510:BD510,25)+COUNTIF(BG510:BX510,25)</f>
        <v>0</v>
      </c>
      <c r="AK510" s="4" t="str">
        <f>IF(AJ510&gt;=1,"HOOG",IF(AI510&gt;=2,"MIDDEN","LAAG"))</f>
        <v>LAAG</v>
      </c>
      <c r="AL510" s="4" t="str">
        <f>IF(AND(AJ510=1,OR(G510="H",X510="H"),TEXT(D510,0)&lt;&gt;"4"),"J","N" )</f>
        <v>N</v>
      </c>
      <c r="AM510" s="4" t="s">
        <v>34</v>
      </c>
      <c r="AN510" s="80" t="str">
        <f>IF(OR(AM510="J",AL510="J"),"MIDDEN",AK510)</f>
        <v>LAAG</v>
      </c>
      <c r="AO510" s="4" t="s">
        <v>32</v>
      </c>
      <c r="AP510" s="4" t="s">
        <v>33</v>
      </c>
      <c r="AQ510" s="4" t="s">
        <v>34</v>
      </c>
      <c r="AR510" s="4" t="str">
        <f>IF(AND(AO510="H",AP510="K"),"J",IF(OR(AND(AO510="L",AP510="K",AQ510="J"),AND(AO510="H",AP510="G",AQ510="J")),"J","N"))</f>
        <v>N</v>
      </c>
      <c r="AS510" s="4" t="s">
        <v>34</v>
      </c>
      <c r="AT510" s="4" t="str">
        <f>IF(AR510="N",AN510,IF(AN510="LAAG","MIDDEN","HOOG"))</f>
        <v>LAAG</v>
      </c>
      <c r="AU510" s="6">
        <f>INDEX('P-07 HACCP score'!$C$3:$E$7,MATCH(E510,'P-07 HACCP score'!$B$3:$B$7,0),MATCH('D-14 Ernst'!A$2,'P-07 HACCP score'!$C$2:$E$2,0))</f>
        <v>1.5</v>
      </c>
      <c r="AV510" s="6">
        <f>INDEX('P-07 HACCP score'!$C$3:$E$7,MATCH(F510,'P-07 HACCP score'!$B$3:$B$7,0),MATCH('D-14 Ernst'!B$2,'P-07 HACCP score'!$C$2:$E$2,0))</f>
        <v>0</v>
      </c>
      <c r="AW510" s="6">
        <f>INDEX('P-07 HACCP score'!$C$3:$E$7,MATCH(G510,'P-07 HACCP score'!$B$3:$B$7,0),MATCH('D-14 Ernst'!C$2,'P-07 HACCP score'!$C$2:$E$2,0))</f>
        <v>3</v>
      </c>
      <c r="AX510" s="6">
        <f>INDEX('P-07 HACCP score'!$C$3:$E$7,MATCH(H510,'P-07 HACCP score'!$B$3:$B$7,0),MATCH('D-14 Ernst'!D$2,'P-07 HACCP score'!$C$2:$E$2,0))</f>
        <v>3</v>
      </c>
      <c r="AY510" s="6">
        <f>INDEX('P-07 HACCP score'!$C$3:$E$7,MATCH(I510,'P-07 HACCP score'!$B$3:$B$7,0),MATCH('D-14 Ernst'!E$2,'P-07 HACCP score'!$C$2:$E$2,0))</f>
        <v>3</v>
      </c>
      <c r="AZ510" s="6">
        <f>INDEX('P-07 HACCP score'!$C$3:$E$7,MATCH(J510,'P-07 HACCP score'!$B$3:$B$7,0),MATCH('D-14 Ernst'!F$2,'P-07 HACCP score'!$C$2:$E$2,0))</f>
        <v>0</v>
      </c>
      <c r="BA510" s="6">
        <f>INDEX('P-07 HACCP score'!$C$3:$E$7,MATCH(K510,'P-07 HACCP score'!$B$3:$B$7,0),MATCH('D-14 Ernst'!G$2,'P-07 HACCP score'!$C$2:$E$2,0))</f>
        <v>0</v>
      </c>
      <c r="BB510" s="6">
        <f>INDEX('P-07 HACCP score'!$C$3:$E$7,MATCH(L510,'P-07 HACCP score'!$B$3:$B$7,0),MATCH('D-14 Ernst'!H$2,'P-07 HACCP score'!$C$2:$E$2,0))</f>
        <v>0</v>
      </c>
      <c r="BC510" s="6">
        <f>INDEX('P-07 HACCP score'!$C$3:$E$7,MATCH(M510,'P-07 HACCP score'!$B$3:$B$7,0),MATCH('D-14 Ernst'!I$2,'P-07 HACCP score'!$C$2:$E$2,0))</f>
        <v>0</v>
      </c>
      <c r="BD510" s="6">
        <f>INDEX('P-07 HACCP score'!$C$3:$E$7,MATCH(N510,'P-07 HACCP score'!$B$3:$B$7,0),MATCH('D-14 Ernst'!J$2,'P-07 HACCP score'!$C$2:$E$2,0))</f>
        <v>0</v>
      </c>
      <c r="BE510" s="6">
        <f>INDEX('P-07 HACCP score'!$C$3:$E$7,MATCH(O510,'P-07 HACCP score'!$B$3:$B$7,0),MATCH('D-14 Ernst'!K$2,'P-07 HACCP score'!$C$2:$E$2,0))</f>
        <v>0</v>
      </c>
      <c r="BF510" s="6">
        <f>INDEX('P-07 HACCP score'!$C$3:$E$7,MATCH(P510,'P-07 HACCP score'!$B$3:$B$7,0),MATCH('D-14 Ernst'!L$2,'P-07 HACCP score'!$C$2:$E$2,0))</f>
        <v>0</v>
      </c>
      <c r="BG510" s="6">
        <f>INDEX('P-07 HACCP score'!$C$3:$E$7,MATCH(Q510,'P-07 HACCP score'!$B$3:$B$7,0),MATCH('D-14 Ernst'!M$2,'P-07 HACCP score'!$C$2:$E$2,0))</f>
        <v>0</v>
      </c>
      <c r="BH510" s="6">
        <f>INDEX('P-07 HACCP score'!$C$3:$E$7,MATCH(R510,'P-07 HACCP score'!$B$3:$B$7,0),MATCH('D-14 Ernst'!N$2,'P-07 HACCP score'!$C$2:$E$2,0))</f>
        <v>0</v>
      </c>
      <c r="BI510" s="6">
        <f>INDEX('P-07 HACCP score'!$C$3:$E$7,MATCH(S510,'P-07 HACCP score'!$B$3:$B$7,0),MATCH('D-14 Ernst'!O$2,'P-07 HACCP score'!$C$2:$E$2,0))</f>
        <v>0</v>
      </c>
      <c r="BJ510" s="6">
        <f>INDEX('P-07 HACCP score'!$C$3:$E$7,MATCH(T510,'P-07 HACCP score'!$B$3:$B$7,0),MATCH('D-14 Ernst'!P$2,'P-07 HACCP score'!$C$2:$E$2,0))</f>
        <v>0</v>
      </c>
      <c r="BK510" s="6">
        <f>INDEX('P-07 HACCP score'!$C$3:$E$7,MATCH(U510,'P-07 HACCP score'!$B$3:$B$7,0),MATCH('D-14 Ernst'!Q$2,'P-07 HACCP score'!$C$2:$E$2,0))</f>
        <v>0</v>
      </c>
      <c r="BL510" s="6">
        <f>INDEX('P-07 HACCP score'!$C$3:$E$7,MATCH(V510,'P-07 HACCP score'!$B$3:$B$7,0),MATCH('D-14 Ernst'!R$2,'P-07 HACCP score'!$C$2:$E$2,0))</f>
        <v>0</v>
      </c>
      <c r="BM510" s="6">
        <f>INDEX('P-07 HACCP score'!$C$3:$E$7,MATCH(W510,'P-07 HACCP score'!$B$3:$B$7,0),MATCH('D-14 Ernst'!S$2,'P-07 HACCP score'!$C$2:$E$2,0))</f>
        <v>0</v>
      </c>
      <c r="BN510" s="6">
        <f>INDEX('P-07 HACCP score'!$C$3:$E$7,MATCH(X510,'P-07 HACCP score'!$B$3:$B$7,0),MATCH('D-14 Ernst'!T$2,'P-07 HACCP score'!$C$2:$E$2,0))</f>
        <v>0</v>
      </c>
      <c r="BO510" s="6">
        <f>INDEX('P-07 HACCP score'!$C$3:$E$7,MATCH(Y510,'P-07 HACCP score'!$B$3:$B$7,0),MATCH('D-14 Ernst'!U$2,'P-07 HACCP score'!$C$2:$E$2,0))</f>
        <v>0</v>
      </c>
      <c r="BP510" s="6">
        <f>INDEX('P-07 HACCP score'!$C$3:$E$7,MATCH(Z510,'P-07 HACCP score'!$B$3:$B$7,0),MATCH('D-14 Ernst'!V$2,'P-07 HACCP score'!$C$2:$E$2,0))</f>
        <v>0</v>
      </c>
      <c r="BQ510" s="6">
        <f>INDEX('P-07 HACCP score'!$C$3:$E$7,MATCH(AA510,'P-07 HACCP score'!$B$3:$B$7,0),MATCH('D-14 Ernst'!W$2,'P-07 HACCP score'!$C$2:$E$2,0))</f>
        <v>0</v>
      </c>
      <c r="BR510" s="6">
        <f>INDEX('P-07 HACCP score'!$C$3:$E$7,MATCH(AB510,'P-07 HACCP score'!$B$3:$B$7,0),MATCH('D-14 Ernst'!X$2,'P-07 HACCP score'!$C$2:$E$2,0))</f>
        <v>0</v>
      </c>
      <c r="BS510" s="6">
        <f>INDEX('P-07 HACCP score'!$C$3:$E$7,MATCH(AC510,'P-07 HACCP score'!$B$3:$B$7,0),MATCH('D-14 Ernst'!Y$2,'P-07 HACCP score'!$C$2:$E$2,0))</f>
        <v>0</v>
      </c>
      <c r="BT510" s="6">
        <f>INDEX('P-07 HACCP score'!$C$3:$E$7,MATCH(AD510,'P-07 HACCP score'!$B$3:$B$7,0),MATCH('D-14 Ernst'!Z$2,'P-07 HACCP score'!$C$2:$E$2,0))</f>
        <v>0</v>
      </c>
      <c r="BU510" s="6">
        <f>INDEX('P-07 HACCP score'!$C$3:$E$7,MATCH(AE510,'P-07 HACCP score'!$B$3:$B$7,0),MATCH('D-14 Ernst'!AA$2,'P-07 HACCP score'!$C$2:$E$2,0))</f>
        <v>0</v>
      </c>
      <c r="BV510" s="6">
        <f>INDEX('P-07 HACCP score'!$C$3:$E$7,MATCH(AF510,'P-07 HACCP score'!$B$3:$B$7,0),MATCH('D-14 Ernst'!AB$2,'P-07 HACCP score'!$C$2:$E$2,0))</f>
        <v>0</v>
      </c>
      <c r="BW510" s="6">
        <f>INDEX('P-07 HACCP score'!$C$3:$E$7,MATCH(AG510,'P-07 HACCP score'!$B$3:$B$7,0),MATCH('D-14 Ernst'!AC$2,'P-07 HACCP score'!$C$2:$E$2,0))</f>
        <v>0</v>
      </c>
      <c r="BX510" s="6">
        <f>INDEX('P-07 HACCP score'!$C$3:$E$7,MATCH(AH510,'P-07 HACCP score'!$B$3:$B$7,0),MATCH('D-14 Ernst'!AD$2,'P-07 HACCP score'!$C$2:$E$2,0))</f>
        <v>0</v>
      </c>
    </row>
    <row r="511" spans="1:76" s="6" customFormat="1" x14ac:dyDescent="0.45">
      <c r="A511" s="47">
        <v>50630</v>
      </c>
      <c r="B511" s="6" t="s">
        <v>468</v>
      </c>
      <c r="C511" s="6" t="s">
        <v>634</v>
      </c>
      <c r="D511" s="21" t="s">
        <v>80</v>
      </c>
      <c r="E511" s="22" t="s">
        <v>726</v>
      </c>
      <c r="F511" s="22"/>
      <c r="G511" s="22" t="s">
        <v>32</v>
      </c>
      <c r="H511" s="25" t="s">
        <v>32</v>
      </c>
      <c r="I511" s="25" t="s">
        <v>32</v>
      </c>
      <c r="J511" s="25"/>
      <c r="K511" s="25"/>
      <c r="L511" s="25"/>
      <c r="M511" s="22"/>
      <c r="N511" s="22"/>
      <c r="O511" s="26"/>
      <c r="P511" s="26"/>
      <c r="Q511" s="22"/>
      <c r="R511" s="22"/>
      <c r="S511" s="22"/>
      <c r="T511" s="22"/>
      <c r="U511" s="22"/>
      <c r="V511" s="22"/>
      <c r="W511" s="22"/>
      <c r="X511" s="22"/>
      <c r="Y511" s="22"/>
      <c r="Z511" s="22"/>
      <c r="AA511" s="22"/>
      <c r="AB511" s="22"/>
      <c r="AC511" s="22"/>
      <c r="AD511" s="22"/>
      <c r="AE511" s="22"/>
      <c r="AF511" s="22"/>
      <c r="AG511" s="22"/>
      <c r="AH511" s="22"/>
      <c r="AI511" s="4">
        <f>COUNTIF(AU511:AW511,5)+COUNTIF(BC511:BD511,5)+COUNTIF(BG511:BX511,5)+COUNTIF(AU511:AW511,9)+COUNTIF(BC511:BD511,9)+COUNTIF(BG511:BX511,9)</f>
        <v>0</v>
      </c>
      <c r="AJ511" s="4">
        <f>COUNTIF(AU511:AW511,15)+COUNTIF(BC511:BD511,15)+COUNTIF(BG511:BX511,15)+COUNTIF(AU511:AW511,25)+COUNTIF(BC511:BD511,25)+COUNTIF(BG511:BX511,25)</f>
        <v>0</v>
      </c>
      <c r="AK511" s="4" t="str">
        <f>IF(AJ511&gt;=1,"HOOG",IF(AI511&gt;=2,"MIDDEN","LAAG"))</f>
        <v>LAAG</v>
      </c>
      <c r="AL511" s="4" t="str">
        <f>IF(AND(AJ511=1,OR(G511="H",X511="H"),TEXT(D511,0)&lt;&gt;"4"),"J","N" )</f>
        <v>N</v>
      </c>
      <c r="AM511" s="4" t="s">
        <v>34</v>
      </c>
      <c r="AN511" s="80" t="str">
        <f>IF(OR(AM511="J",AL511="J"),"MIDDEN",AK511)</f>
        <v>LAAG</v>
      </c>
      <c r="AO511" s="4" t="s">
        <v>32</v>
      </c>
      <c r="AP511" s="4" t="s">
        <v>33</v>
      </c>
      <c r="AQ511" s="4" t="s">
        <v>34</v>
      </c>
      <c r="AR511" s="4" t="str">
        <f>IF(AND(AO511="H",AP511="K"),"J",IF(OR(AND(AO511="L",AP511="K",AQ511="J"),AND(AO511="H",AP511="G",AQ511="J")),"J","N"))</f>
        <v>N</v>
      </c>
      <c r="AS511" s="4" t="s">
        <v>34</v>
      </c>
      <c r="AT511" s="4" t="str">
        <f>IF(AR511="N",AN511,IF(AN511="LAAG","MIDDEN","HOOG"))</f>
        <v>LAAG</v>
      </c>
      <c r="AU511" s="6">
        <f>INDEX('P-07 HACCP score'!$C$3:$E$7,MATCH(E511,'P-07 HACCP score'!$B$3:$B$7,0),MATCH('D-14 Ernst'!A$2,'P-07 HACCP score'!$C$2:$E$2,0))</f>
        <v>1.5</v>
      </c>
      <c r="AV511" s="6">
        <f>INDEX('P-07 HACCP score'!$C$3:$E$7,MATCH(F511,'P-07 HACCP score'!$B$3:$B$7,0),MATCH('D-14 Ernst'!B$2,'P-07 HACCP score'!$C$2:$E$2,0))</f>
        <v>0</v>
      </c>
      <c r="AW511" s="6">
        <f>INDEX('P-07 HACCP score'!$C$3:$E$7,MATCH(G511,'P-07 HACCP score'!$B$3:$B$7,0),MATCH('D-14 Ernst'!C$2,'P-07 HACCP score'!$C$2:$E$2,0))</f>
        <v>3</v>
      </c>
      <c r="AX511" s="6">
        <f>INDEX('P-07 HACCP score'!$C$3:$E$7,MATCH(H511,'P-07 HACCP score'!$B$3:$B$7,0),MATCH('D-14 Ernst'!D$2,'P-07 HACCP score'!$C$2:$E$2,0))</f>
        <v>3</v>
      </c>
      <c r="AY511" s="6">
        <f>INDEX('P-07 HACCP score'!$C$3:$E$7,MATCH(I511,'P-07 HACCP score'!$B$3:$B$7,0),MATCH('D-14 Ernst'!E$2,'P-07 HACCP score'!$C$2:$E$2,0))</f>
        <v>3</v>
      </c>
      <c r="AZ511" s="6">
        <f>INDEX('P-07 HACCP score'!$C$3:$E$7,MATCH(J511,'P-07 HACCP score'!$B$3:$B$7,0),MATCH('D-14 Ernst'!F$2,'P-07 HACCP score'!$C$2:$E$2,0))</f>
        <v>0</v>
      </c>
      <c r="BA511" s="6">
        <f>INDEX('P-07 HACCP score'!$C$3:$E$7,MATCH(K511,'P-07 HACCP score'!$B$3:$B$7,0),MATCH('D-14 Ernst'!G$2,'P-07 HACCP score'!$C$2:$E$2,0))</f>
        <v>0</v>
      </c>
      <c r="BB511" s="6">
        <f>INDEX('P-07 HACCP score'!$C$3:$E$7,MATCH(L511,'P-07 HACCP score'!$B$3:$B$7,0),MATCH('D-14 Ernst'!H$2,'P-07 HACCP score'!$C$2:$E$2,0))</f>
        <v>0</v>
      </c>
      <c r="BC511" s="6">
        <f>INDEX('P-07 HACCP score'!$C$3:$E$7,MATCH(M511,'P-07 HACCP score'!$B$3:$B$7,0),MATCH('D-14 Ernst'!I$2,'P-07 HACCP score'!$C$2:$E$2,0))</f>
        <v>0</v>
      </c>
      <c r="BD511" s="6">
        <f>INDEX('P-07 HACCP score'!$C$3:$E$7,MATCH(N511,'P-07 HACCP score'!$B$3:$B$7,0),MATCH('D-14 Ernst'!J$2,'P-07 HACCP score'!$C$2:$E$2,0))</f>
        <v>0</v>
      </c>
      <c r="BE511" s="6">
        <f>INDEX('P-07 HACCP score'!$C$3:$E$7,MATCH(O511,'P-07 HACCP score'!$B$3:$B$7,0),MATCH('D-14 Ernst'!K$2,'P-07 HACCP score'!$C$2:$E$2,0))</f>
        <v>0</v>
      </c>
      <c r="BF511" s="6">
        <f>INDEX('P-07 HACCP score'!$C$3:$E$7,MATCH(P511,'P-07 HACCP score'!$B$3:$B$7,0),MATCH('D-14 Ernst'!L$2,'P-07 HACCP score'!$C$2:$E$2,0))</f>
        <v>0</v>
      </c>
      <c r="BG511" s="6">
        <f>INDEX('P-07 HACCP score'!$C$3:$E$7,MATCH(Q511,'P-07 HACCP score'!$B$3:$B$7,0),MATCH('D-14 Ernst'!M$2,'P-07 HACCP score'!$C$2:$E$2,0))</f>
        <v>0</v>
      </c>
      <c r="BH511" s="6">
        <f>INDEX('P-07 HACCP score'!$C$3:$E$7,MATCH(R511,'P-07 HACCP score'!$B$3:$B$7,0),MATCH('D-14 Ernst'!N$2,'P-07 HACCP score'!$C$2:$E$2,0))</f>
        <v>0</v>
      </c>
      <c r="BI511" s="6">
        <f>INDEX('P-07 HACCP score'!$C$3:$E$7,MATCH(S511,'P-07 HACCP score'!$B$3:$B$7,0),MATCH('D-14 Ernst'!O$2,'P-07 HACCP score'!$C$2:$E$2,0))</f>
        <v>0</v>
      </c>
      <c r="BJ511" s="6">
        <f>INDEX('P-07 HACCP score'!$C$3:$E$7,MATCH(T511,'P-07 HACCP score'!$B$3:$B$7,0),MATCH('D-14 Ernst'!P$2,'P-07 HACCP score'!$C$2:$E$2,0))</f>
        <v>0</v>
      </c>
      <c r="BK511" s="6">
        <f>INDEX('P-07 HACCP score'!$C$3:$E$7,MATCH(U511,'P-07 HACCP score'!$B$3:$B$7,0),MATCH('D-14 Ernst'!Q$2,'P-07 HACCP score'!$C$2:$E$2,0))</f>
        <v>0</v>
      </c>
      <c r="BL511" s="6">
        <f>INDEX('P-07 HACCP score'!$C$3:$E$7,MATCH(V511,'P-07 HACCP score'!$B$3:$B$7,0),MATCH('D-14 Ernst'!R$2,'P-07 HACCP score'!$C$2:$E$2,0))</f>
        <v>0</v>
      </c>
      <c r="BM511" s="6">
        <f>INDEX('P-07 HACCP score'!$C$3:$E$7,MATCH(W511,'P-07 HACCP score'!$B$3:$B$7,0),MATCH('D-14 Ernst'!S$2,'P-07 HACCP score'!$C$2:$E$2,0))</f>
        <v>0</v>
      </c>
      <c r="BN511" s="6">
        <f>INDEX('P-07 HACCP score'!$C$3:$E$7,MATCH(X511,'P-07 HACCP score'!$B$3:$B$7,0),MATCH('D-14 Ernst'!T$2,'P-07 HACCP score'!$C$2:$E$2,0))</f>
        <v>0</v>
      </c>
      <c r="BO511" s="6">
        <f>INDEX('P-07 HACCP score'!$C$3:$E$7,MATCH(Y511,'P-07 HACCP score'!$B$3:$B$7,0),MATCH('D-14 Ernst'!U$2,'P-07 HACCP score'!$C$2:$E$2,0))</f>
        <v>0</v>
      </c>
      <c r="BP511" s="6">
        <f>INDEX('P-07 HACCP score'!$C$3:$E$7,MATCH(Z511,'P-07 HACCP score'!$B$3:$B$7,0),MATCH('D-14 Ernst'!V$2,'P-07 HACCP score'!$C$2:$E$2,0))</f>
        <v>0</v>
      </c>
      <c r="BQ511" s="6">
        <f>INDEX('P-07 HACCP score'!$C$3:$E$7,MATCH(AA511,'P-07 HACCP score'!$B$3:$B$7,0),MATCH('D-14 Ernst'!W$2,'P-07 HACCP score'!$C$2:$E$2,0))</f>
        <v>0</v>
      </c>
      <c r="BR511" s="6">
        <f>INDEX('P-07 HACCP score'!$C$3:$E$7,MATCH(AB511,'P-07 HACCP score'!$B$3:$B$7,0),MATCH('D-14 Ernst'!X$2,'P-07 HACCP score'!$C$2:$E$2,0))</f>
        <v>0</v>
      </c>
      <c r="BS511" s="6">
        <f>INDEX('P-07 HACCP score'!$C$3:$E$7,MATCH(AC511,'P-07 HACCP score'!$B$3:$B$7,0),MATCH('D-14 Ernst'!Y$2,'P-07 HACCP score'!$C$2:$E$2,0))</f>
        <v>0</v>
      </c>
      <c r="BT511" s="6">
        <f>INDEX('P-07 HACCP score'!$C$3:$E$7,MATCH(AD511,'P-07 HACCP score'!$B$3:$B$7,0),MATCH('D-14 Ernst'!Z$2,'P-07 HACCP score'!$C$2:$E$2,0))</f>
        <v>0</v>
      </c>
      <c r="BU511" s="6">
        <f>INDEX('P-07 HACCP score'!$C$3:$E$7,MATCH(AE511,'P-07 HACCP score'!$B$3:$B$7,0),MATCH('D-14 Ernst'!AA$2,'P-07 HACCP score'!$C$2:$E$2,0))</f>
        <v>0</v>
      </c>
      <c r="BV511" s="6">
        <f>INDEX('P-07 HACCP score'!$C$3:$E$7,MATCH(AF511,'P-07 HACCP score'!$B$3:$B$7,0),MATCH('D-14 Ernst'!AB$2,'P-07 HACCP score'!$C$2:$E$2,0))</f>
        <v>0</v>
      </c>
      <c r="BW511" s="6">
        <f>INDEX('P-07 HACCP score'!$C$3:$E$7,MATCH(AG511,'P-07 HACCP score'!$B$3:$B$7,0),MATCH('D-14 Ernst'!AC$2,'P-07 HACCP score'!$C$2:$E$2,0))</f>
        <v>0</v>
      </c>
      <c r="BX511" s="6">
        <f>INDEX('P-07 HACCP score'!$C$3:$E$7,MATCH(AH511,'P-07 HACCP score'!$B$3:$B$7,0),MATCH('D-14 Ernst'!AD$2,'P-07 HACCP score'!$C$2:$E$2,0))</f>
        <v>0</v>
      </c>
    </row>
    <row r="512" spans="1:76" s="6" customFormat="1" x14ac:dyDescent="0.45">
      <c r="A512" s="47">
        <v>50640</v>
      </c>
      <c r="B512" s="6" t="s">
        <v>469</v>
      </c>
      <c r="C512" s="6" t="s">
        <v>634</v>
      </c>
      <c r="D512" s="21" t="s">
        <v>80</v>
      </c>
      <c r="E512" s="22"/>
      <c r="F512" s="22"/>
      <c r="G512" s="22" t="s">
        <v>32</v>
      </c>
      <c r="H512" s="25" t="s">
        <v>32</v>
      </c>
      <c r="I512" s="25" t="s">
        <v>32</v>
      </c>
      <c r="J512" s="25"/>
      <c r="K512" s="25"/>
      <c r="L512" s="25"/>
      <c r="M512" s="22"/>
      <c r="N512" s="22"/>
      <c r="O512" s="26"/>
      <c r="P512" s="26"/>
      <c r="Q512" s="22"/>
      <c r="R512" s="22"/>
      <c r="S512" s="22"/>
      <c r="T512" s="22"/>
      <c r="U512" s="22"/>
      <c r="V512" s="22"/>
      <c r="W512" s="22"/>
      <c r="X512" s="22"/>
      <c r="Y512" s="22"/>
      <c r="Z512" s="22"/>
      <c r="AA512" s="22"/>
      <c r="AB512" s="22"/>
      <c r="AC512" s="22"/>
      <c r="AD512" s="22"/>
      <c r="AE512" s="22"/>
      <c r="AF512" s="22"/>
      <c r="AG512" s="22"/>
      <c r="AH512" s="22"/>
      <c r="AI512" s="4">
        <f>COUNTIF(AU512:AW512,5)+COUNTIF(BC512:BD512,5)+COUNTIF(BG512:BX512,5)+COUNTIF(AU512:AW512,9)+COUNTIF(BC512:BD512,9)+COUNTIF(BG512:BX512,9)</f>
        <v>0</v>
      </c>
      <c r="AJ512" s="4">
        <f>COUNTIF(AU512:AW512,15)+COUNTIF(BC512:BD512,15)+COUNTIF(BG512:BX512,15)+COUNTIF(AU512:AW512,25)+COUNTIF(BC512:BD512,25)+COUNTIF(BG512:BX512,25)</f>
        <v>0</v>
      </c>
      <c r="AK512" s="4" t="str">
        <f>IF(AJ512&gt;=1,"HOOG",IF(AI512&gt;=2,"MIDDEN","LAAG"))</f>
        <v>LAAG</v>
      </c>
      <c r="AL512" s="4" t="str">
        <f>IF(AND(AJ512=1,OR(G512="H",X512="H"),TEXT(D512,0)&lt;&gt;"4"),"J","N" )</f>
        <v>N</v>
      </c>
      <c r="AM512" s="4" t="s">
        <v>34</v>
      </c>
      <c r="AN512" s="80" t="str">
        <f>IF(OR(AM512="J",AL512="J"),"MIDDEN",AK512)</f>
        <v>LAAG</v>
      </c>
      <c r="AO512" s="4" t="s">
        <v>35</v>
      </c>
      <c r="AP512" s="4" t="s">
        <v>36</v>
      </c>
      <c r="AQ512" s="4" t="s">
        <v>34</v>
      </c>
      <c r="AR512" s="4" t="str">
        <f>IF(AND(AO512="H",AP512="K"),"J",IF(OR(AND(AO512="L",AP512="K",AQ512="J"),AND(AO512="H",AP512="G",AQ512="J")),"J","N"))</f>
        <v>N</v>
      </c>
      <c r="AS512" s="4" t="s">
        <v>112</v>
      </c>
      <c r="AT512" s="4" t="str">
        <f>IF(AR512="N",AN512,IF(AN512="LAAG","MIDDEN","HOOG"))</f>
        <v>LAAG</v>
      </c>
      <c r="AU512" s="6">
        <f>INDEX('P-07 HACCP score'!$C$3:$E$7,MATCH(E512,'P-07 HACCP score'!$B$3:$B$7,0),MATCH('D-14 Ernst'!A$2,'P-07 HACCP score'!$C$2:$E$2,0))</f>
        <v>0</v>
      </c>
      <c r="AV512" s="6">
        <f>INDEX('P-07 HACCP score'!$C$3:$E$7,MATCH(F512,'P-07 HACCP score'!$B$3:$B$7,0),MATCH('D-14 Ernst'!B$2,'P-07 HACCP score'!$C$2:$E$2,0))</f>
        <v>0</v>
      </c>
      <c r="AW512" s="6">
        <f>INDEX('P-07 HACCP score'!$C$3:$E$7,MATCH(G512,'P-07 HACCP score'!$B$3:$B$7,0),MATCH('D-14 Ernst'!C$2,'P-07 HACCP score'!$C$2:$E$2,0))</f>
        <v>3</v>
      </c>
      <c r="AX512" s="6">
        <f>INDEX('P-07 HACCP score'!$C$3:$E$7,MATCH(H512,'P-07 HACCP score'!$B$3:$B$7,0),MATCH('D-14 Ernst'!D$2,'P-07 HACCP score'!$C$2:$E$2,0))</f>
        <v>3</v>
      </c>
      <c r="AY512" s="6">
        <f>INDEX('P-07 HACCP score'!$C$3:$E$7,MATCH(I512,'P-07 HACCP score'!$B$3:$B$7,0),MATCH('D-14 Ernst'!E$2,'P-07 HACCP score'!$C$2:$E$2,0))</f>
        <v>3</v>
      </c>
      <c r="AZ512" s="6">
        <f>INDEX('P-07 HACCP score'!$C$3:$E$7,MATCH(J512,'P-07 HACCP score'!$B$3:$B$7,0),MATCH('D-14 Ernst'!F$2,'P-07 HACCP score'!$C$2:$E$2,0))</f>
        <v>0</v>
      </c>
      <c r="BA512" s="6">
        <f>INDEX('P-07 HACCP score'!$C$3:$E$7,MATCH(K512,'P-07 HACCP score'!$B$3:$B$7,0),MATCH('D-14 Ernst'!G$2,'P-07 HACCP score'!$C$2:$E$2,0))</f>
        <v>0</v>
      </c>
      <c r="BB512" s="6">
        <f>INDEX('P-07 HACCP score'!$C$3:$E$7,MATCH(L512,'P-07 HACCP score'!$B$3:$B$7,0),MATCH('D-14 Ernst'!H$2,'P-07 HACCP score'!$C$2:$E$2,0))</f>
        <v>0</v>
      </c>
      <c r="BC512" s="6">
        <f>INDEX('P-07 HACCP score'!$C$3:$E$7,MATCH(M512,'P-07 HACCP score'!$B$3:$B$7,0),MATCH('D-14 Ernst'!I$2,'P-07 HACCP score'!$C$2:$E$2,0))</f>
        <v>0</v>
      </c>
      <c r="BD512" s="6">
        <f>INDEX('P-07 HACCP score'!$C$3:$E$7,MATCH(N512,'P-07 HACCP score'!$B$3:$B$7,0),MATCH('D-14 Ernst'!J$2,'P-07 HACCP score'!$C$2:$E$2,0))</f>
        <v>0</v>
      </c>
      <c r="BE512" s="6">
        <f>INDEX('P-07 HACCP score'!$C$3:$E$7,MATCH(O512,'P-07 HACCP score'!$B$3:$B$7,0),MATCH('D-14 Ernst'!K$2,'P-07 HACCP score'!$C$2:$E$2,0))</f>
        <v>0</v>
      </c>
      <c r="BF512" s="6">
        <f>INDEX('P-07 HACCP score'!$C$3:$E$7,MATCH(P512,'P-07 HACCP score'!$B$3:$B$7,0),MATCH('D-14 Ernst'!L$2,'P-07 HACCP score'!$C$2:$E$2,0))</f>
        <v>0</v>
      </c>
      <c r="BG512" s="6">
        <f>INDEX('P-07 HACCP score'!$C$3:$E$7,MATCH(Q512,'P-07 HACCP score'!$B$3:$B$7,0),MATCH('D-14 Ernst'!M$2,'P-07 HACCP score'!$C$2:$E$2,0))</f>
        <v>0</v>
      </c>
      <c r="BH512" s="6">
        <f>INDEX('P-07 HACCP score'!$C$3:$E$7,MATCH(R512,'P-07 HACCP score'!$B$3:$B$7,0),MATCH('D-14 Ernst'!N$2,'P-07 HACCP score'!$C$2:$E$2,0))</f>
        <v>0</v>
      </c>
      <c r="BI512" s="6">
        <f>INDEX('P-07 HACCP score'!$C$3:$E$7,MATCH(S512,'P-07 HACCP score'!$B$3:$B$7,0),MATCH('D-14 Ernst'!O$2,'P-07 HACCP score'!$C$2:$E$2,0))</f>
        <v>0</v>
      </c>
      <c r="BJ512" s="6">
        <f>INDEX('P-07 HACCP score'!$C$3:$E$7,MATCH(T512,'P-07 HACCP score'!$B$3:$B$7,0),MATCH('D-14 Ernst'!P$2,'P-07 HACCP score'!$C$2:$E$2,0))</f>
        <v>0</v>
      </c>
      <c r="BK512" s="6">
        <f>INDEX('P-07 HACCP score'!$C$3:$E$7,MATCH(U512,'P-07 HACCP score'!$B$3:$B$7,0),MATCH('D-14 Ernst'!Q$2,'P-07 HACCP score'!$C$2:$E$2,0))</f>
        <v>0</v>
      </c>
      <c r="BL512" s="6">
        <f>INDEX('P-07 HACCP score'!$C$3:$E$7,MATCH(V512,'P-07 HACCP score'!$B$3:$B$7,0),MATCH('D-14 Ernst'!R$2,'P-07 HACCP score'!$C$2:$E$2,0))</f>
        <v>0</v>
      </c>
      <c r="BM512" s="6">
        <f>INDEX('P-07 HACCP score'!$C$3:$E$7,MATCH(W512,'P-07 HACCP score'!$B$3:$B$7,0),MATCH('D-14 Ernst'!S$2,'P-07 HACCP score'!$C$2:$E$2,0))</f>
        <v>0</v>
      </c>
      <c r="BN512" s="6">
        <f>INDEX('P-07 HACCP score'!$C$3:$E$7,MATCH(X512,'P-07 HACCP score'!$B$3:$B$7,0),MATCH('D-14 Ernst'!T$2,'P-07 HACCP score'!$C$2:$E$2,0))</f>
        <v>0</v>
      </c>
      <c r="BO512" s="6">
        <f>INDEX('P-07 HACCP score'!$C$3:$E$7,MATCH(Y512,'P-07 HACCP score'!$B$3:$B$7,0),MATCH('D-14 Ernst'!U$2,'P-07 HACCP score'!$C$2:$E$2,0))</f>
        <v>0</v>
      </c>
      <c r="BP512" s="6">
        <f>INDEX('P-07 HACCP score'!$C$3:$E$7,MATCH(Z512,'P-07 HACCP score'!$B$3:$B$7,0),MATCH('D-14 Ernst'!V$2,'P-07 HACCP score'!$C$2:$E$2,0))</f>
        <v>0</v>
      </c>
      <c r="BQ512" s="6">
        <f>INDEX('P-07 HACCP score'!$C$3:$E$7,MATCH(AA512,'P-07 HACCP score'!$B$3:$B$7,0),MATCH('D-14 Ernst'!W$2,'P-07 HACCP score'!$C$2:$E$2,0))</f>
        <v>0</v>
      </c>
      <c r="BR512" s="6">
        <f>INDEX('P-07 HACCP score'!$C$3:$E$7,MATCH(AB512,'P-07 HACCP score'!$B$3:$B$7,0),MATCH('D-14 Ernst'!X$2,'P-07 HACCP score'!$C$2:$E$2,0))</f>
        <v>0</v>
      </c>
      <c r="BS512" s="6">
        <f>INDEX('P-07 HACCP score'!$C$3:$E$7,MATCH(AC512,'P-07 HACCP score'!$B$3:$B$7,0),MATCH('D-14 Ernst'!Y$2,'P-07 HACCP score'!$C$2:$E$2,0))</f>
        <v>0</v>
      </c>
      <c r="BT512" s="6">
        <f>INDEX('P-07 HACCP score'!$C$3:$E$7,MATCH(AD512,'P-07 HACCP score'!$B$3:$B$7,0),MATCH('D-14 Ernst'!Z$2,'P-07 HACCP score'!$C$2:$E$2,0))</f>
        <v>0</v>
      </c>
      <c r="BU512" s="6">
        <f>INDEX('P-07 HACCP score'!$C$3:$E$7,MATCH(AE512,'P-07 HACCP score'!$B$3:$B$7,0),MATCH('D-14 Ernst'!AA$2,'P-07 HACCP score'!$C$2:$E$2,0))</f>
        <v>0</v>
      </c>
      <c r="BV512" s="6">
        <f>INDEX('P-07 HACCP score'!$C$3:$E$7,MATCH(AF512,'P-07 HACCP score'!$B$3:$B$7,0),MATCH('D-14 Ernst'!AB$2,'P-07 HACCP score'!$C$2:$E$2,0))</f>
        <v>0</v>
      </c>
      <c r="BW512" s="6">
        <f>INDEX('P-07 HACCP score'!$C$3:$E$7,MATCH(AG512,'P-07 HACCP score'!$B$3:$B$7,0),MATCH('D-14 Ernst'!AC$2,'P-07 HACCP score'!$C$2:$E$2,0))</f>
        <v>0</v>
      </c>
      <c r="BX512" s="6">
        <f>INDEX('P-07 HACCP score'!$C$3:$E$7,MATCH(AH512,'P-07 HACCP score'!$B$3:$B$7,0),MATCH('D-14 Ernst'!AD$2,'P-07 HACCP score'!$C$2:$E$2,0))</f>
        <v>0</v>
      </c>
    </row>
    <row r="513" spans="1:76" s="6" customFormat="1" x14ac:dyDescent="0.45">
      <c r="A513" s="84">
        <v>50581</v>
      </c>
      <c r="B513" s="40" t="s">
        <v>1082</v>
      </c>
      <c r="C513" s="40" t="s">
        <v>634</v>
      </c>
      <c r="D513" s="46">
        <v>1</v>
      </c>
      <c r="E513" s="24" t="s">
        <v>726</v>
      </c>
      <c r="F513" s="24"/>
      <c r="G513" s="24" t="s">
        <v>43</v>
      </c>
      <c r="H513" s="25" t="s">
        <v>43</v>
      </c>
      <c r="I513" s="25" t="s">
        <v>43</v>
      </c>
      <c r="J513" s="25"/>
      <c r="K513" s="25"/>
      <c r="L513" s="25"/>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33">
        <f>COUNTIF(AU513:AW513,5)+COUNTIF(BC513:BD513,5)+COUNTIF(BG513:BX513,5)+COUNTIF(AU513:AW513,9)+COUNTIF(BC513:BD513,9)+COUNTIF(BG513:BX513,9)</f>
        <v>1</v>
      </c>
      <c r="AJ513" s="33">
        <f>COUNTIF(AU513:AW513,15)+COUNTIF(BC513:BD513,15)+COUNTIF(BG513:BX513,15)+COUNTIF(AU513:AW513,25)+COUNTIF(BC513:BD513,25)+COUNTIF(BG513:BX513,25)</f>
        <v>0</v>
      </c>
      <c r="AK513" s="33" t="str">
        <f>IF(AJ513&gt;=1,"HOOG",IF(AI513&gt;=2,"MIDDEN","LAAG"))</f>
        <v>LAAG</v>
      </c>
      <c r="AL513" s="33" t="str">
        <f>IF(AND(AJ513=1,OR(G513="H",X513="H"),TEXT(D513,0)&lt;&gt;"4"),"J","N" )</f>
        <v>N</v>
      </c>
      <c r="AM513" s="33" t="s">
        <v>34</v>
      </c>
      <c r="AN513" s="85" t="str">
        <f>IF(OR(AM513="J",AL513="J"),"MIDDEN",AK513)</f>
        <v>LAAG</v>
      </c>
      <c r="AO513" s="33" t="s">
        <v>32</v>
      </c>
      <c r="AP513" s="33" t="s">
        <v>33</v>
      </c>
      <c r="AQ513" s="33" t="s">
        <v>34</v>
      </c>
      <c r="AR513" s="33" t="str">
        <f>IF(AND(AO513="H",AP513="K"),"J",IF(OR(AND(AO513="L",AP513="K",AQ513="J"),AND(AO513="H",AP513="G",AQ513="J")),"J","N"))</f>
        <v>N</v>
      </c>
      <c r="AS513" s="4" t="s">
        <v>34</v>
      </c>
      <c r="AT513" s="33" t="str">
        <f>IF(AR513="N",AN513,IF(AN513="LAAG","MIDDEN","HOOG"))</f>
        <v>LAAG</v>
      </c>
      <c r="AU513" s="40">
        <f>INDEX('P-07 HACCP score'!$C$3:$E$7,MATCH(E513,'P-07 HACCP score'!$B$3:$B$7,0),MATCH('D-14 Ernst'!A$2,'P-07 HACCP score'!$C$2:$E$2,0))</f>
        <v>1.5</v>
      </c>
      <c r="AV513" s="40">
        <f>INDEX('P-07 HACCP score'!$C$3:$E$7,MATCH(F513,'P-07 HACCP score'!$B$3:$B$7,0),MATCH('D-14 Ernst'!B$2,'P-07 HACCP score'!$C$2:$E$2,0))</f>
        <v>0</v>
      </c>
      <c r="AW513" s="40">
        <f>INDEX('P-07 HACCP score'!$C$3:$E$7,MATCH(G513,'P-07 HACCP score'!$B$3:$B$7,0),MATCH('D-14 Ernst'!C$2,'P-07 HACCP score'!$C$2:$E$2,0))</f>
        <v>9</v>
      </c>
      <c r="AX513" s="40">
        <f>INDEX('P-07 HACCP score'!$C$3:$E$7,MATCH(H513,'P-07 HACCP score'!$B$3:$B$7,0),MATCH('D-14 Ernst'!D$2,'P-07 HACCP score'!$C$2:$E$2,0))</f>
        <v>9</v>
      </c>
      <c r="AY513" s="40">
        <f>INDEX('P-07 HACCP score'!$C$3:$E$7,MATCH(I513,'P-07 HACCP score'!$B$3:$B$7,0),MATCH('D-14 Ernst'!E$2,'P-07 HACCP score'!$C$2:$E$2,0))</f>
        <v>9</v>
      </c>
      <c r="AZ513" s="40">
        <f>INDEX('P-07 HACCP score'!$C$3:$E$7,MATCH(J513,'P-07 HACCP score'!$B$3:$B$7,0),MATCH('D-14 Ernst'!F$2,'P-07 HACCP score'!$C$2:$E$2,0))</f>
        <v>0</v>
      </c>
      <c r="BA513" s="40">
        <f>INDEX('P-07 HACCP score'!$C$3:$E$7,MATCH(K513,'P-07 HACCP score'!$B$3:$B$7,0),MATCH('D-14 Ernst'!G$2,'P-07 HACCP score'!$C$2:$E$2,0))</f>
        <v>0</v>
      </c>
      <c r="BB513" s="40">
        <f>INDEX('P-07 HACCP score'!$C$3:$E$7,MATCH(L513,'P-07 HACCP score'!$B$3:$B$7,0),MATCH('D-14 Ernst'!H$2,'P-07 HACCP score'!$C$2:$E$2,0))</f>
        <v>0</v>
      </c>
      <c r="BC513" s="40">
        <f>INDEX('P-07 HACCP score'!$C$3:$E$7,MATCH(M513,'P-07 HACCP score'!$B$3:$B$7,0),MATCH('D-14 Ernst'!I$2,'P-07 HACCP score'!$C$2:$E$2,0))</f>
        <v>0</v>
      </c>
      <c r="BD513" s="40">
        <f>INDEX('P-07 HACCP score'!$C$3:$E$7,MATCH(N513,'P-07 HACCP score'!$B$3:$B$7,0),MATCH('D-14 Ernst'!J$2,'P-07 HACCP score'!$C$2:$E$2,0))</f>
        <v>0</v>
      </c>
      <c r="BE513" s="40">
        <f>INDEX('P-07 HACCP score'!$C$3:$E$7,MATCH(O513,'P-07 HACCP score'!$B$3:$B$7,0),MATCH('D-14 Ernst'!K$2,'P-07 HACCP score'!$C$2:$E$2,0))</f>
        <v>0</v>
      </c>
      <c r="BF513" s="40">
        <f>INDEX('P-07 HACCP score'!$C$3:$E$7,MATCH(P513,'P-07 HACCP score'!$B$3:$B$7,0),MATCH('D-14 Ernst'!L$2,'P-07 HACCP score'!$C$2:$E$2,0))</f>
        <v>0</v>
      </c>
      <c r="BG513" s="40">
        <f>INDEX('P-07 HACCP score'!$C$3:$E$7,MATCH(Q513,'P-07 HACCP score'!$B$3:$B$7,0),MATCH('D-14 Ernst'!M$2,'P-07 HACCP score'!$C$2:$E$2,0))</f>
        <v>0</v>
      </c>
      <c r="BH513" s="40">
        <f>INDEX('P-07 HACCP score'!$C$3:$E$7,MATCH(R513,'P-07 HACCP score'!$B$3:$B$7,0),MATCH('D-14 Ernst'!N$2,'P-07 HACCP score'!$C$2:$E$2,0))</f>
        <v>0</v>
      </c>
      <c r="BI513" s="40">
        <f>INDEX('P-07 HACCP score'!$C$3:$E$7,MATCH(S513,'P-07 HACCP score'!$B$3:$B$7,0),MATCH('D-14 Ernst'!O$2,'P-07 HACCP score'!$C$2:$E$2,0))</f>
        <v>0</v>
      </c>
      <c r="BJ513" s="40">
        <f>INDEX('P-07 HACCP score'!$C$3:$E$7,MATCH(T513,'P-07 HACCP score'!$B$3:$B$7,0),MATCH('D-14 Ernst'!P$2,'P-07 HACCP score'!$C$2:$E$2,0))</f>
        <v>0</v>
      </c>
      <c r="BK513" s="40">
        <f>INDEX('P-07 HACCP score'!$C$3:$E$7,MATCH(U513,'P-07 HACCP score'!$B$3:$B$7,0),MATCH('D-14 Ernst'!Q$2,'P-07 HACCP score'!$C$2:$E$2,0))</f>
        <v>0</v>
      </c>
      <c r="BL513" s="40">
        <f>INDEX('P-07 HACCP score'!$C$3:$E$7,MATCH(V513,'P-07 HACCP score'!$B$3:$B$7,0),MATCH('D-14 Ernst'!R$2,'P-07 HACCP score'!$C$2:$E$2,0))</f>
        <v>0</v>
      </c>
      <c r="BM513" s="40">
        <f>INDEX('P-07 HACCP score'!$C$3:$E$7,MATCH(W513,'P-07 HACCP score'!$B$3:$B$7,0),MATCH('D-14 Ernst'!S$2,'P-07 HACCP score'!$C$2:$E$2,0))</f>
        <v>0</v>
      </c>
      <c r="BN513" s="40">
        <f>INDEX('P-07 HACCP score'!$C$3:$E$7,MATCH(X513,'P-07 HACCP score'!$B$3:$B$7,0),MATCH('D-14 Ernst'!T$2,'P-07 HACCP score'!$C$2:$E$2,0))</f>
        <v>0</v>
      </c>
      <c r="BO513" s="40">
        <f>INDEX('P-07 HACCP score'!$C$3:$E$7,MATCH(Y513,'P-07 HACCP score'!$B$3:$B$7,0),MATCH('D-14 Ernst'!U$2,'P-07 HACCP score'!$C$2:$E$2,0))</f>
        <v>0</v>
      </c>
      <c r="BP513" s="40">
        <f>INDEX('P-07 HACCP score'!$C$3:$E$7,MATCH(Z513,'P-07 HACCP score'!$B$3:$B$7,0),MATCH('D-14 Ernst'!V$2,'P-07 HACCP score'!$C$2:$E$2,0))</f>
        <v>0</v>
      </c>
      <c r="BQ513" s="40">
        <f>INDEX('P-07 HACCP score'!$C$3:$E$7,MATCH(AA513,'P-07 HACCP score'!$B$3:$B$7,0),MATCH('D-14 Ernst'!W$2,'P-07 HACCP score'!$C$2:$E$2,0))</f>
        <v>0</v>
      </c>
      <c r="BR513" s="40">
        <f>INDEX('P-07 HACCP score'!$C$3:$E$7,MATCH(AB513,'P-07 HACCP score'!$B$3:$B$7,0),MATCH('D-14 Ernst'!X$2,'P-07 HACCP score'!$C$2:$E$2,0))</f>
        <v>0</v>
      </c>
      <c r="BS513" s="40">
        <f>INDEX('P-07 HACCP score'!$C$3:$E$7,MATCH(AC513,'P-07 HACCP score'!$B$3:$B$7,0),MATCH('D-14 Ernst'!Y$2,'P-07 HACCP score'!$C$2:$E$2,0))</f>
        <v>0</v>
      </c>
      <c r="BT513" s="40">
        <f>INDEX('P-07 HACCP score'!$C$3:$E$7,MATCH(AD513,'P-07 HACCP score'!$B$3:$B$7,0),MATCH('D-14 Ernst'!Z$2,'P-07 HACCP score'!$C$2:$E$2,0))</f>
        <v>0</v>
      </c>
      <c r="BU513" s="40">
        <f>INDEX('P-07 HACCP score'!$C$3:$E$7,MATCH(AE513,'P-07 HACCP score'!$B$3:$B$7,0),MATCH('D-14 Ernst'!AA$2,'P-07 HACCP score'!$C$2:$E$2,0))</f>
        <v>0</v>
      </c>
      <c r="BV513" s="40">
        <f>INDEX('P-07 HACCP score'!$C$3:$E$7,MATCH(AF513,'P-07 HACCP score'!$B$3:$B$7,0),MATCH('D-14 Ernst'!AB$2,'P-07 HACCP score'!$C$2:$E$2,0))</f>
        <v>0</v>
      </c>
      <c r="BW513" s="40">
        <f>INDEX('P-07 HACCP score'!$C$3:$E$7,MATCH(AG513,'P-07 HACCP score'!$B$3:$B$7,0),MATCH('D-14 Ernst'!AC$2,'P-07 HACCP score'!$C$2:$E$2,0))</f>
        <v>0</v>
      </c>
      <c r="BX513" s="40">
        <f>INDEX('P-07 HACCP score'!$C$3:$E$7,MATCH(AH513,'P-07 HACCP score'!$B$3:$B$7,0),MATCH('D-14 Ernst'!AD$2,'P-07 HACCP score'!$C$2:$E$2,0))</f>
        <v>0</v>
      </c>
    </row>
    <row r="514" spans="1:76" s="6" customFormat="1" x14ac:dyDescent="0.45">
      <c r="A514" s="47">
        <v>50650</v>
      </c>
      <c r="B514" s="6" t="s">
        <v>470</v>
      </c>
      <c r="C514" s="6" t="s">
        <v>634</v>
      </c>
      <c r="D514" s="21" t="s">
        <v>80</v>
      </c>
      <c r="E514" s="22" t="s">
        <v>726</v>
      </c>
      <c r="F514" s="22"/>
      <c r="G514" s="22" t="s">
        <v>43</v>
      </c>
      <c r="H514" s="25" t="s">
        <v>43</v>
      </c>
      <c r="I514" s="25" t="s">
        <v>43</v>
      </c>
      <c r="J514" s="25"/>
      <c r="K514" s="25"/>
      <c r="L514" s="25"/>
      <c r="M514" s="22"/>
      <c r="N514" s="22"/>
      <c r="O514" s="26"/>
      <c r="P514" s="26"/>
      <c r="Q514" s="22"/>
      <c r="R514" s="22"/>
      <c r="S514" s="22"/>
      <c r="T514" s="22"/>
      <c r="U514" s="22"/>
      <c r="V514" s="22"/>
      <c r="W514" s="22"/>
      <c r="X514" s="22"/>
      <c r="Y514" s="22"/>
      <c r="Z514" s="22"/>
      <c r="AA514" s="22"/>
      <c r="AB514" s="22"/>
      <c r="AC514" s="22"/>
      <c r="AD514" s="22"/>
      <c r="AE514" s="22"/>
      <c r="AF514" s="22"/>
      <c r="AG514" s="22"/>
      <c r="AH514" s="22"/>
      <c r="AI514" s="4">
        <f>COUNTIF(AU514:AW514,5)+COUNTIF(BC514:BD514,5)+COUNTIF(BG514:BX514,5)+COUNTIF(AU514:AW514,9)+COUNTIF(BC514:BD514,9)+COUNTIF(BG514:BX514,9)</f>
        <v>1</v>
      </c>
      <c r="AJ514" s="4">
        <f>COUNTIF(AU514:AW514,15)+COUNTIF(BC514:BD514,15)+COUNTIF(BG514:BX514,15)+COUNTIF(AU514:AW514,25)+COUNTIF(BC514:BD514,25)+COUNTIF(BG514:BX514,25)</f>
        <v>0</v>
      </c>
      <c r="AK514" s="4" t="str">
        <f>IF(AJ514&gt;=1,"HOOG",IF(AI514&gt;=2,"MIDDEN","LAAG"))</f>
        <v>LAAG</v>
      </c>
      <c r="AL514" s="4" t="str">
        <f>IF(AND(AJ514=1,OR(G514="H",X514="H"),TEXT(D514,0)&lt;&gt;"4"),"J","N" )</f>
        <v>N</v>
      </c>
      <c r="AM514" s="4" t="s">
        <v>34</v>
      </c>
      <c r="AN514" s="80" t="str">
        <f>IF(OR(AM514="J",AL514="J"),"MIDDEN",AK514)</f>
        <v>LAAG</v>
      </c>
      <c r="AO514" s="4" t="s">
        <v>32</v>
      </c>
      <c r="AP514" s="4" t="s">
        <v>33</v>
      </c>
      <c r="AQ514" s="4" t="s">
        <v>34</v>
      </c>
      <c r="AR514" s="4" t="str">
        <f>IF(AND(AO514="H",AP514="K"),"J",IF(OR(AND(AO514="L",AP514="K",AQ514="J"),AND(AO514="H",AP514="G",AQ514="J")),"J","N"))</f>
        <v>N</v>
      </c>
      <c r="AS514" s="4" t="s">
        <v>34</v>
      </c>
      <c r="AT514" s="4" t="str">
        <f>IF(AR514="N",AN514,IF(AN514="LAAG","MIDDEN","HOOG"))</f>
        <v>LAAG</v>
      </c>
      <c r="AU514" s="6">
        <f>INDEX('P-07 HACCP score'!$C$3:$E$7,MATCH(E514,'P-07 HACCP score'!$B$3:$B$7,0),MATCH('D-14 Ernst'!A$2,'P-07 HACCP score'!$C$2:$E$2,0))</f>
        <v>1.5</v>
      </c>
      <c r="AV514" s="6">
        <f>INDEX('P-07 HACCP score'!$C$3:$E$7,MATCH(F514,'P-07 HACCP score'!$B$3:$B$7,0),MATCH('D-14 Ernst'!B$2,'P-07 HACCP score'!$C$2:$E$2,0))</f>
        <v>0</v>
      </c>
      <c r="AW514" s="6">
        <f>INDEX('P-07 HACCP score'!$C$3:$E$7,MATCH(G514,'P-07 HACCP score'!$B$3:$B$7,0),MATCH('D-14 Ernst'!C$2,'P-07 HACCP score'!$C$2:$E$2,0))</f>
        <v>9</v>
      </c>
      <c r="AX514" s="6">
        <f>INDEX('P-07 HACCP score'!$C$3:$E$7,MATCH(H514,'P-07 HACCP score'!$B$3:$B$7,0),MATCH('D-14 Ernst'!D$2,'P-07 HACCP score'!$C$2:$E$2,0))</f>
        <v>9</v>
      </c>
      <c r="AY514" s="6">
        <f>INDEX('P-07 HACCP score'!$C$3:$E$7,MATCH(I514,'P-07 HACCP score'!$B$3:$B$7,0),MATCH('D-14 Ernst'!E$2,'P-07 HACCP score'!$C$2:$E$2,0))</f>
        <v>9</v>
      </c>
      <c r="AZ514" s="6">
        <f>INDEX('P-07 HACCP score'!$C$3:$E$7,MATCH(J514,'P-07 HACCP score'!$B$3:$B$7,0),MATCH('D-14 Ernst'!F$2,'P-07 HACCP score'!$C$2:$E$2,0))</f>
        <v>0</v>
      </c>
      <c r="BA514" s="6">
        <f>INDEX('P-07 HACCP score'!$C$3:$E$7,MATCH(K514,'P-07 HACCP score'!$B$3:$B$7,0),MATCH('D-14 Ernst'!G$2,'P-07 HACCP score'!$C$2:$E$2,0))</f>
        <v>0</v>
      </c>
      <c r="BB514" s="6">
        <f>INDEX('P-07 HACCP score'!$C$3:$E$7,MATCH(L514,'P-07 HACCP score'!$B$3:$B$7,0),MATCH('D-14 Ernst'!H$2,'P-07 HACCP score'!$C$2:$E$2,0))</f>
        <v>0</v>
      </c>
      <c r="BC514" s="6">
        <f>INDEX('P-07 HACCP score'!$C$3:$E$7,MATCH(M514,'P-07 HACCP score'!$B$3:$B$7,0),MATCH('D-14 Ernst'!I$2,'P-07 HACCP score'!$C$2:$E$2,0))</f>
        <v>0</v>
      </c>
      <c r="BD514" s="6">
        <f>INDEX('P-07 HACCP score'!$C$3:$E$7,MATCH(N514,'P-07 HACCP score'!$B$3:$B$7,0),MATCH('D-14 Ernst'!J$2,'P-07 HACCP score'!$C$2:$E$2,0))</f>
        <v>0</v>
      </c>
      <c r="BE514" s="6">
        <f>INDEX('P-07 HACCP score'!$C$3:$E$7,MATCH(O514,'P-07 HACCP score'!$B$3:$B$7,0),MATCH('D-14 Ernst'!K$2,'P-07 HACCP score'!$C$2:$E$2,0))</f>
        <v>0</v>
      </c>
      <c r="BF514" s="6">
        <f>INDEX('P-07 HACCP score'!$C$3:$E$7,MATCH(P514,'P-07 HACCP score'!$B$3:$B$7,0),MATCH('D-14 Ernst'!L$2,'P-07 HACCP score'!$C$2:$E$2,0))</f>
        <v>0</v>
      </c>
      <c r="BG514" s="6">
        <f>INDEX('P-07 HACCP score'!$C$3:$E$7,MATCH(Q514,'P-07 HACCP score'!$B$3:$B$7,0),MATCH('D-14 Ernst'!M$2,'P-07 HACCP score'!$C$2:$E$2,0))</f>
        <v>0</v>
      </c>
      <c r="BH514" s="6">
        <f>INDEX('P-07 HACCP score'!$C$3:$E$7,MATCH(R514,'P-07 HACCP score'!$B$3:$B$7,0),MATCH('D-14 Ernst'!N$2,'P-07 HACCP score'!$C$2:$E$2,0))</f>
        <v>0</v>
      </c>
      <c r="BI514" s="6">
        <f>INDEX('P-07 HACCP score'!$C$3:$E$7,MATCH(S514,'P-07 HACCP score'!$B$3:$B$7,0),MATCH('D-14 Ernst'!O$2,'P-07 HACCP score'!$C$2:$E$2,0))</f>
        <v>0</v>
      </c>
      <c r="BJ514" s="6">
        <f>INDEX('P-07 HACCP score'!$C$3:$E$7,MATCH(T514,'P-07 HACCP score'!$B$3:$B$7,0),MATCH('D-14 Ernst'!P$2,'P-07 HACCP score'!$C$2:$E$2,0))</f>
        <v>0</v>
      </c>
      <c r="BK514" s="6">
        <f>INDEX('P-07 HACCP score'!$C$3:$E$7,MATCH(U514,'P-07 HACCP score'!$B$3:$B$7,0),MATCH('D-14 Ernst'!Q$2,'P-07 HACCP score'!$C$2:$E$2,0))</f>
        <v>0</v>
      </c>
      <c r="BL514" s="6">
        <f>INDEX('P-07 HACCP score'!$C$3:$E$7,MATCH(V514,'P-07 HACCP score'!$B$3:$B$7,0),MATCH('D-14 Ernst'!R$2,'P-07 HACCP score'!$C$2:$E$2,0))</f>
        <v>0</v>
      </c>
      <c r="BM514" s="6">
        <f>INDEX('P-07 HACCP score'!$C$3:$E$7,MATCH(W514,'P-07 HACCP score'!$B$3:$B$7,0),MATCH('D-14 Ernst'!S$2,'P-07 HACCP score'!$C$2:$E$2,0))</f>
        <v>0</v>
      </c>
      <c r="BN514" s="6">
        <f>INDEX('P-07 HACCP score'!$C$3:$E$7,MATCH(X514,'P-07 HACCP score'!$B$3:$B$7,0),MATCH('D-14 Ernst'!T$2,'P-07 HACCP score'!$C$2:$E$2,0))</f>
        <v>0</v>
      </c>
      <c r="BO514" s="6">
        <f>INDEX('P-07 HACCP score'!$C$3:$E$7,MATCH(Y514,'P-07 HACCP score'!$B$3:$B$7,0),MATCH('D-14 Ernst'!U$2,'P-07 HACCP score'!$C$2:$E$2,0))</f>
        <v>0</v>
      </c>
      <c r="BP514" s="6">
        <f>INDEX('P-07 HACCP score'!$C$3:$E$7,MATCH(Z514,'P-07 HACCP score'!$B$3:$B$7,0),MATCH('D-14 Ernst'!V$2,'P-07 HACCP score'!$C$2:$E$2,0))</f>
        <v>0</v>
      </c>
      <c r="BQ514" s="6">
        <f>INDEX('P-07 HACCP score'!$C$3:$E$7,MATCH(AA514,'P-07 HACCP score'!$B$3:$B$7,0),MATCH('D-14 Ernst'!W$2,'P-07 HACCP score'!$C$2:$E$2,0))</f>
        <v>0</v>
      </c>
      <c r="BR514" s="6">
        <f>INDEX('P-07 HACCP score'!$C$3:$E$7,MATCH(AB514,'P-07 HACCP score'!$B$3:$B$7,0),MATCH('D-14 Ernst'!X$2,'P-07 HACCP score'!$C$2:$E$2,0))</f>
        <v>0</v>
      </c>
      <c r="BS514" s="6">
        <f>INDEX('P-07 HACCP score'!$C$3:$E$7,MATCH(AC514,'P-07 HACCP score'!$B$3:$B$7,0),MATCH('D-14 Ernst'!Y$2,'P-07 HACCP score'!$C$2:$E$2,0))</f>
        <v>0</v>
      </c>
      <c r="BT514" s="6">
        <f>INDEX('P-07 HACCP score'!$C$3:$E$7,MATCH(AD514,'P-07 HACCP score'!$B$3:$B$7,0),MATCH('D-14 Ernst'!Z$2,'P-07 HACCP score'!$C$2:$E$2,0))</f>
        <v>0</v>
      </c>
      <c r="BU514" s="6">
        <f>INDEX('P-07 HACCP score'!$C$3:$E$7,MATCH(AE514,'P-07 HACCP score'!$B$3:$B$7,0),MATCH('D-14 Ernst'!AA$2,'P-07 HACCP score'!$C$2:$E$2,0))</f>
        <v>0</v>
      </c>
      <c r="BV514" s="6">
        <f>INDEX('P-07 HACCP score'!$C$3:$E$7,MATCH(AF514,'P-07 HACCP score'!$B$3:$B$7,0),MATCH('D-14 Ernst'!AB$2,'P-07 HACCP score'!$C$2:$E$2,0))</f>
        <v>0</v>
      </c>
      <c r="BW514" s="6">
        <f>INDEX('P-07 HACCP score'!$C$3:$E$7,MATCH(AG514,'P-07 HACCP score'!$B$3:$B$7,0),MATCH('D-14 Ernst'!AC$2,'P-07 HACCP score'!$C$2:$E$2,0))</f>
        <v>0</v>
      </c>
      <c r="BX514" s="6">
        <f>INDEX('P-07 HACCP score'!$C$3:$E$7,MATCH(AH514,'P-07 HACCP score'!$B$3:$B$7,0),MATCH('D-14 Ernst'!AD$2,'P-07 HACCP score'!$C$2:$E$2,0))</f>
        <v>0</v>
      </c>
    </row>
    <row r="515" spans="1:76" s="6" customFormat="1" x14ac:dyDescent="0.45">
      <c r="A515" s="47">
        <v>50662</v>
      </c>
      <c r="B515" s="6" t="s">
        <v>472</v>
      </c>
      <c r="C515" s="6" t="s">
        <v>628</v>
      </c>
      <c r="D515" s="21" t="s">
        <v>80</v>
      </c>
      <c r="E515" s="22"/>
      <c r="F515" s="22"/>
      <c r="G515" s="22" t="s">
        <v>32</v>
      </c>
      <c r="H515" s="25" t="s">
        <v>32</v>
      </c>
      <c r="I515" s="25" t="s">
        <v>32</v>
      </c>
      <c r="J515" s="25"/>
      <c r="K515" s="25"/>
      <c r="L515" s="25"/>
      <c r="M515" s="22"/>
      <c r="N515" s="22"/>
      <c r="O515" s="26"/>
      <c r="P515" s="26"/>
      <c r="Q515" s="22"/>
      <c r="R515" s="22"/>
      <c r="S515" s="22"/>
      <c r="T515" s="22"/>
      <c r="U515" s="22"/>
      <c r="V515" s="22"/>
      <c r="W515" s="22"/>
      <c r="X515" s="22"/>
      <c r="Y515" s="22"/>
      <c r="Z515" s="22"/>
      <c r="AA515" s="22"/>
      <c r="AB515" s="22"/>
      <c r="AC515" s="22"/>
      <c r="AD515" s="22"/>
      <c r="AE515" s="22"/>
      <c r="AF515" s="22"/>
      <c r="AG515" s="22"/>
      <c r="AH515" s="22"/>
      <c r="AI515" s="4">
        <f>COUNTIF(AU515:AW515,5)+COUNTIF(BC515:BD515,5)+COUNTIF(BG515:BX515,5)+COUNTIF(AU515:AW515,9)+COUNTIF(BC515:BD515,9)+COUNTIF(BG515:BX515,9)</f>
        <v>0</v>
      </c>
      <c r="AJ515" s="4">
        <f>COUNTIF(AU515:AW515,15)+COUNTIF(BC515:BD515,15)+COUNTIF(BG515:BX515,15)+COUNTIF(AU515:AW515,25)+COUNTIF(BC515:BD515,25)+COUNTIF(BG515:BX515,25)</f>
        <v>0</v>
      </c>
      <c r="AK515" s="4" t="str">
        <f>IF(AJ515&gt;=1,"HOOG",IF(AI515&gt;=2,"MIDDEN","LAAG"))</f>
        <v>LAAG</v>
      </c>
      <c r="AL515" s="4" t="str">
        <f>IF(AND(AJ515=1,OR(G515="H",X515="H"),TEXT(D515,0)&lt;&gt;"4"),"J","N" )</f>
        <v>N</v>
      </c>
      <c r="AM515" s="4" t="s">
        <v>34</v>
      </c>
      <c r="AN515" s="80" t="str">
        <f>IF(OR(AM515="J",AL515="J"),"MIDDEN",AK515)</f>
        <v>LAAG</v>
      </c>
      <c r="AO515" s="4" t="s">
        <v>35</v>
      </c>
      <c r="AP515" s="4" t="s">
        <v>33</v>
      </c>
      <c r="AQ515" s="4" t="s">
        <v>34</v>
      </c>
      <c r="AR515" s="4" t="str">
        <f>IF(AND(AO515="H",AP515="K"),"J",IF(OR(AND(AO515="L",AP515="K",AQ515="J"),AND(AO515="H",AP515="G",AQ515="J")),"J","N"))</f>
        <v>J</v>
      </c>
      <c r="AS515" s="4" t="s">
        <v>112</v>
      </c>
      <c r="AT515" s="4" t="str">
        <f>IF(AR515="N",AN515,IF(AN515="LAAG","MIDDEN","HOOG"))</f>
        <v>MIDDEN</v>
      </c>
      <c r="AU515" s="6">
        <f>INDEX('P-07 HACCP score'!$C$3:$E$7,MATCH(E515,'P-07 HACCP score'!$B$3:$B$7,0),MATCH('D-14 Ernst'!A$2,'P-07 HACCP score'!$C$2:$E$2,0))</f>
        <v>0</v>
      </c>
      <c r="AV515" s="6">
        <f>INDEX('P-07 HACCP score'!$C$3:$E$7,MATCH(F515,'P-07 HACCP score'!$B$3:$B$7,0),MATCH('D-14 Ernst'!B$2,'P-07 HACCP score'!$C$2:$E$2,0))</f>
        <v>0</v>
      </c>
      <c r="AW515" s="6">
        <f>INDEX('P-07 HACCP score'!$C$3:$E$7,MATCH(G515,'P-07 HACCP score'!$B$3:$B$7,0),MATCH('D-14 Ernst'!C$2,'P-07 HACCP score'!$C$2:$E$2,0))</f>
        <v>3</v>
      </c>
      <c r="AX515" s="6">
        <f>INDEX('P-07 HACCP score'!$C$3:$E$7,MATCH(H515,'P-07 HACCP score'!$B$3:$B$7,0),MATCH('D-14 Ernst'!D$2,'P-07 HACCP score'!$C$2:$E$2,0))</f>
        <v>3</v>
      </c>
      <c r="AY515" s="6">
        <f>INDEX('P-07 HACCP score'!$C$3:$E$7,MATCH(I515,'P-07 HACCP score'!$B$3:$B$7,0),MATCH('D-14 Ernst'!E$2,'P-07 HACCP score'!$C$2:$E$2,0))</f>
        <v>3</v>
      </c>
      <c r="AZ515" s="6">
        <f>INDEX('P-07 HACCP score'!$C$3:$E$7,MATCH(J515,'P-07 HACCP score'!$B$3:$B$7,0),MATCH('D-14 Ernst'!F$2,'P-07 HACCP score'!$C$2:$E$2,0))</f>
        <v>0</v>
      </c>
      <c r="BA515" s="6">
        <f>INDEX('P-07 HACCP score'!$C$3:$E$7,MATCH(K515,'P-07 HACCP score'!$B$3:$B$7,0),MATCH('D-14 Ernst'!G$2,'P-07 HACCP score'!$C$2:$E$2,0))</f>
        <v>0</v>
      </c>
      <c r="BB515" s="6">
        <f>INDEX('P-07 HACCP score'!$C$3:$E$7,MATCH(L515,'P-07 HACCP score'!$B$3:$B$7,0),MATCH('D-14 Ernst'!H$2,'P-07 HACCP score'!$C$2:$E$2,0))</f>
        <v>0</v>
      </c>
      <c r="BC515" s="6">
        <f>INDEX('P-07 HACCP score'!$C$3:$E$7,MATCH(M515,'P-07 HACCP score'!$B$3:$B$7,0),MATCH('D-14 Ernst'!I$2,'P-07 HACCP score'!$C$2:$E$2,0))</f>
        <v>0</v>
      </c>
      <c r="BD515" s="6">
        <f>INDEX('P-07 HACCP score'!$C$3:$E$7,MATCH(N515,'P-07 HACCP score'!$B$3:$B$7,0),MATCH('D-14 Ernst'!J$2,'P-07 HACCP score'!$C$2:$E$2,0))</f>
        <v>0</v>
      </c>
      <c r="BE515" s="6">
        <f>INDEX('P-07 HACCP score'!$C$3:$E$7,MATCH(O515,'P-07 HACCP score'!$B$3:$B$7,0),MATCH('D-14 Ernst'!K$2,'P-07 HACCP score'!$C$2:$E$2,0))</f>
        <v>0</v>
      </c>
      <c r="BF515" s="6">
        <f>INDEX('P-07 HACCP score'!$C$3:$E$7,MATCH(P515,'P-07 HACCP score'!$B$3:$B$7,0),MATCH('D-14 Ernst'!L$2,'P-07 HACCP score'!$C$2:$E$2,0))</f>
        <v>0</v>
      </c>
      <c r="BG515" s="6">
        <f>INDEX('P-07 HACCP score'!$C$3:$E$7,MATCH(Q515,'P-07 HACCP score'!$B$3:$B$7,0),MATCH('D-14 Ernst'!M$2,'P-07 HACCP score'!$C$2:$E$2,0))</f>
        <v>0</v>
      </c>
      <c r="BH515" s="6">
        <f>INDEX('P-07 HACCP score'!$C$3:$E$7,MATCH(R515,'P-07 HACCP score'!$B$3:$B$7,0),MATCH('D-14 Ernst'!N$2,'P-07 HACCP score'!$C$2:$E$2,0))</f>
        <v>0</v>
      </c>
      <c r="BI515" s="6">
        <f>INDEX('P-07 HACCP score'!$C$3:$E$7,MATCH(S515,'P-07 HACCP score'!$B$3:$B$7,0),MATCH('D-14 Ernst'!O$2,'P-07 HACCP score'!$C$2:$E$2,0))</f>
        <v>0</v>
      </c>
      <c r="BJ515" s="6">
        <f>INDEX('P-07 HACCP score'!$C$3:$E$7,MATCH(T515,'P-07 HACCP score'!$B$3:$B$7,0),MATCH('D-14 Ernst'!P$2,'P-07 HACCP score'!$C$2:$E$2,0))</f>
        <v>0</v>
      </c>
      <c r="BK515" s="6">
        <f>INDEX('P-07 HACCP score'!$C$3:$E$7,MATCH(U515,'P-07 HACCP score'!$B$3:$B$7,0),MATCH('D-14 Ernst'!Q$2,'P-07 HACCP score'!$C$2:$E$2,0))</f>
        <v>0</v>
      </c>
      <c r="BL515" s="6">
        <f>INDEX('P-07 HACCP score'!$C$3:$E$7,MATCH(V515,'P-07 HACCP score'!$B$3:$B$7,0),MATCH('D-14 Ernst'!R$2,'P-07 HACCP score'!$C$2:$E$2,0))</f>
        <v>0</v>
      </c>
      <c r="BM515" s="6">
        <f>INDEX('P-07 HACCP score'!$C$3:$E$7,MATCH(W515,'P-07 HACCP score'!$B$3:$B$7,0),MATCH('D-14 Ernst'!S$2,'P-07 HACCP score'!$C$2:$E$2,0))</f>
        <v>0</v>
      </c>
      <c r="BN515" s="6">
        <f>INDEX('P-07 HACCP score'!$C$3:$E$7,MATCH(X515,'P-07 HACCP score'!$B$3:$B$7,0),MATCH('D-14 Ernst'!T$2,'P-07 HACCP score'!$C$2:$E$2,0))</f>
        <v>0</v>
      </c>
      <c r="BO515" s="6">
        <f>INDEX('P-07 HACCP score'!$C$3:$E$7,MATCH(Y515,'P-07 HACCP score'!$B$3:$B$7,0),MATCH('D-14 Ernst'!U$2,'P-07 HACCP score'!$C$2:$E$2,0))</f>
        <v>0</v>
      </c>
      <c r="BP515" s="6">
        <f>INDEX('P-07 HACCP score'!$C$3:$E$7,MATCH(Z515,'P-07 HACCP score'!$B$3:$B$7,0),MATCH('D-14 Ernst'!V$2,'P-07 HACCP score'!$C$2:$E$2,0))</f>
        <v>0</v>
      </c>
      <c r="BQ515" s="6">
        <f>INDEX('P-07 HACCP score'!$C$3:$E$7,MATCH(AA515,'P-07 HACCP score'!$B$3:$B$7,0),MATCH('D-14 Ernst'!W$2,'P-07 HACCP score'!$C$2:$E$2,0))</f>
        <v>0</v>
      </c>
      <c r="BR515" s="6">
        <f>INDEX('P-07 HACCP score'!$C$3:$E$7,MATCH(AB515,'P-07 HACCP score'!$B$3:$B$7,0),MATCH('D-14 Ernst'!X$2,'P-07 HACCP score'!$C$2:$E$2,0))</f>
        <v>0</v>
      </c>
      <c r="BS515" s="6">
        <f>INDEX('P-07 HACCP score'!$C$3:$E$7,MATCH(AC515,'P-07 HACCP score'!$B$3:$B$7,0),MATCH('D-14 Ernst'!Y$2,'P-07 HACCP score'!$C$2:$E$2,0))</f>
        <v>0</v>
      </c>
      <c r="BT515" s="6">
        <f>INDEX('P-07 HACCP score'!$C$3:$E$7,MATCH(AD515,'P-07 HACCP score'!$B$3:$B$7,0),MATCH('D-14 Ernst'!Z$2,'P-07 HACCP score'!$C$2:$E$2,0))</f>
        <v>0</v>
      </c>
      <c r="BU515" s="6">
        <f>INDEX('P-07 HACCP score'!$C$3:$E$7,MATCH(AE515,'P-07 HACCP score'!$B$3:$B$7,0),MATCH('D-14 Ernst'!AA$2,'P-07 HACCP score'!$C$2:$E$2,0))</f>
        <v>0</v>
      </c>
      <c r="BV515" s="6">
        <f>INDEX('P-07 HACCP score'!$C$3:$E$7,MATCH(AF515,'P-07 HACCP score'!$B$3:$B$7,0),MATCH('D-14 Ernst'!AB$2,'P-07 HACCP score'!$C$2:$E$2,0))</f>
        <v>0</v>
      </c>
      <c r="BW515" s="6">
        <f>INDEX('P-07 HACCP score'!$C$3:$E$7,MATCH(AG515,'P-07 HACCP score'!$B$3:$B$7,0),MATCH('D-14 Ernst'!AC$2,'P-07 HACCP score'!$C$2:$E$2,0))</f>
        <v>0</v>
      </c>
      <c r="BX515" s="6">
        <f>INDEX('P-07 HACCP score'!$C$3:$E$7,MATCH(AH515,'P-07 HACCP score'!$B$3:$B$7,0),MATCH('D-14 Ernst'!AD$2,'P-07 HACCP score'!$C$2:$E$2,0))</f>
        <v>0</v>
      </c>
    </row>
    <row r="516" spans="1:76" s="6" customFormat="1" x14ac:dyDescent="0.45">
      <c r="A516" s="47">
        <v>50660</v>
      </c>
      <c r="B516" s="6" t="s">
        <v>473</v>
      </c>
      <c r="C516" s="6" t="s">
        <v>634</v>
      </c>
      <c r="D516" s="21" t="s">
        <v>80</v>
      </c>
      <c r="E516" s="22" t="s">
        <v>726</v>
      </c>
      <c r="F516" s="22"/>
      <c r="G516" s="22" t="s">
        <v>32</v>
      </c>
      <c r="H516" s="25" t="s">
        <v>32</v>
      </c>
      <c r="I516" s="25" t="s">
        <v>32</v>
      </c>
      <c r="J516" s="25"/>
      <c r="K516" s="25"/>
      <c r="L516" s="25"/>
      <c r="M516" s="22"/>
      <c r="N516" s="22"/>
      <c r="O516" s="26"/>
      <c r="P516" s="26"/>
      <c r="Q516" s="22"/>
      <c r="R516" s="22"/>
      <c r="S516" s="22"/>
      <c r="T516" s="22"/>
      <c r="U516" s="22"/>
      <c r="V516" s="22"/>
      <c r="W516" s="22"/>
      <c r="X516" s="22"/>
      <c r="Y516" s="22"/>
      <c r="Z516" s="22"/>
      <c r="AA516" s="22"/>
      <c r="AB516" s="22"/>
      <c r="AC516" s="22"/>
      <c r="AD516" s="22"/>
      <c r="AE516" s="22"/>
      <c r="AF516" s="22"/>
      <c r="AG516" s="22"/>
      <c r="AH516" s="22"/>
      <c r="AI516" s="4">
        <f>COUNTIF(AU516:AW516,5)+COUNTIF(BC516:BD516,5)+COUNTIF(BG516:BX516,5)+COUNTIF(AU516:AW516,9)+COUNTIF(BC516:BD516,9)+COUNTIF(BG516:BX516,9)</f>
        <v>0</v>
      </c>
      <c r="AJ516" s="4">
        <f>COUNTIF(AU516:AW516,15)+COUNTIF(BC516:BD516,15)+COUNTIF(BG516:BX516,15)+COUNTIF(AU516:AW516,25)+COUNTIF(BC516:BD516,25)+COUNTIF(BG516:BX516,25)</f>
        <v>0</v>
      </c>
      <c r="AK516" s="4" t="str">
        <f>IF(AJ516&gt;=1,"HOOG",IF(AI516&gt;=2,"MIDDEN","LAAG"))</f>
        <v>LAAG</v>
      </c>
      <c r="AL516" s="4" t="str">
        <f>IF(AND(AJ516=1,OR(G516="H",X516="H"),TEXT(D516,0)&lt;&gt;"4"),"J","N" )</f>
        <v>N</v>
      </c>
      <c r="AM516" s="4" t="s">
        <v>34</v>
      </c>
      <c r="AN516" s="80" t="str">
        <f>IF(OR(AM516="J",AL516="J"),"MIDDEN",AK516)</f>
        <v>LAAG</v>
      </c>
      <c r="AO516" s="4" t="s">
        <v>32</v>
      </c>
      <c r="AP516" s="4" t="s">
        <v>33</v>
      </c>
      <c r="AQ516" s="4" t="s">
        <v>34</v>
      </c>
      <c r="AR516" s="4" t="str">
        <f>IF(AND(AO516="H",AP516="K"),"J",IF(OR(AND(AO516="L",AP516="K",AQ516="J"),AND(AO516="H",AP516="G",AQ516="J")),"J","N"))</f>
        <v>N</v>
      </c>
      <c r="AS516" s="4" t="s">
        <v>34</v>
      </c>
      <c r="AT516" s="4" t="str">
        <f>IF(AR516="N",AN516,IF(AN516="LAAG","MIDDEN","HOOG"))</f>
        <v>LAAG</v>
      </c>
      <c r="AU516" s="6">
        <f>INDEX('P-07 HACCP score'!$C$3:$E$7,MATCH(E516,'P-07 HACCP score'!$B$3:$B$7,0),MATCH('D-14 Ernst'!A$2,'P-07 HACCP score'!$C$2:$E$2,0))</f>
        <v>1.5</v>
      </c>
      <c r="AV516" s="6">
        <f>INDEX('P-07 HACCP score'!$C$3:$E$7,MATCH(F516,'P-07 HACCP score'!$B$3:$B$7,0),MATCH('D-14 Ernst'!B$2,'P-07 HACCP score'!$C$2:$E$2,0))</f>
        <v>0</v>
      </c>
      <c r="AW516" s="6">
        <f>INDEX('P-07 HACCP score'!$C$3:$E$7,MATCH(G516,'P-07 HACCP score'!$B$3:$B$7,0),MATCH('D-14 Ernst'!C$2,'P-07 HACCP score'!$C$2:$E$2,0))</f>
        <v>3</v>
      </c>
      <c r="AX516" s="6">
        <f>INDEX('P-07 HACCP score'!$C$3:$E$7,MATCH(H516,'P-07 HACCP score'!$B$3:$B$7,0),MATCH('D-14 Ernst'!D$2,'P-07 HACCP score'!$C$2:$E$2,0))</f>
        <v>3</v>
      </c>
      <c r="AY516" s="6">
        <f>INDEX('P-07 HACCP score'!$C$3:$E$7,MATCH(I516,'P-07 HACCP score'!$B$3:$B$7,0),MATCH('D-14 Ernst'!E$2,'P-07 HACCP score'!$C$2:$E$2,0))</f>
        <v>3</v>
      </c>
      <c r="AZ516" s="6">
        <f>INDEX('P-07 HACCP score'!$C$3:$E$7,MATCH(J516,'P-07 HACCP score'!$B$3:$B$7,0),MATCH('D-14 Ernst'!F$2,'P-07 HACCP score'!$C$2:$E$2,0))</f>
        <v>0</v>
      </c>
      <c r="BA516" s="6">
        <f>INDEX('P-07 HACCP score'!$C$3:$E$7,MATCH(K516,'P-07 HACCP score'!$B$3:$B$7,0),MATCH('D-14 Ernst'!G$2,'P-07 HACCP score'!$C$2:$E$2,0))</f>
        <v>0</v>
      </c>
      <c r="BB516" s="6">
        <f>INDEX('P-07 HACCP score'!$C$3:$E$7,MATCH(L516,'P-07 HACCP score'!$B$3:$B$7,0),MATCH('D-14 Ernst'!H$2,'P-07 HACCP score'!$C$2:$E$2,0))</f>
        <v>0</v>
      </c>
      <c r="BC516" s="6">
        <f>INDEX('P-07 HACCP score'!$C$3:$E$7,MATCH(M516,'P-07 HACCP score'!$B$3:$B$7,0),MATCH('D-14 Ernst'!I$2,'P-07 HACCP score'!$C$2:$E$2,0))</f>
        <v>0</v>
      </c>
      <c r="BD516" s="6">
        <f>INDEX('P-07 HACCP score'!$C$3:$E$7,MATCH(N516,'P-07 HACCP score'!$B$3:$B$7,0),MATCH('D-14 Ernst'!J$2,'P-07 HACCP score'!$C$2:$E$2,0))</f>
        <v>0</v>
      </c>
      <c r="BE516" s="6">
        <f>INDEX('P-07 HACCP score'!$C$3:$E$7,MATCH(O516,'P-07 HACCP score'!$B$3:$B$7,0),MATCH('D-14 Ernst'!K$2,'P-07 HACCP score'!$C$2:$E$2,0))</f>
        <v>0</v>
      </c>
      <c r="BF516" s="6">
        <f>INDEX('P-07 HACCP score'!$C$3:$E$7,MATCH(P516,'P-07 HACCP score'!$B$3:$B$7,0),MATCH('D-14 Ernst'!L$2,'P-07 HACCP score'!$C$2:$E$2,0))</f>
        <v>0</v>
      </c>
      <c r="BG516" s="6">
        <f>INDEX('P-07 HACCP score'!$C$3:$E$7,MATCH(Q516,'P-07 HACCP score'!$B$3:$B$7,0),MATCH('D-14 Ernst'!M$2,'P-07 HACCP score'!$C$2:$E$2,0))</f>
        <v>0</v>
      </c>
      <c r="BH516" s="6">
        <f>INDEX('P-07 HACCP score'!$C$3:$E$7,MATCH(R516,'P-07 HACCP score'!$B$3:$B$7,0),MATCH('D-14 Ernst'!N$2,'P-07 HACCP score'!$C$2:$E$2,0))</f>
        <v>0</v>
      </c>
      <c r="BI516" s="6">
        <f>INDEX('P-07 HACCP score'!$C$3:$E$7,MATCH(S516,'P-07 HACCP score'!$B$3:$B$7,0),MATCH('D-14 Ernst'!O$2,'P-07 HACCP score'!$C$2:$E$2,0))</f>
        <v>0</v>
      </c>
      <c r="BJ516" s="6">
        <f>INDEX('P-07 HACCP score'!$C$3:$E$7,MATCH(T516,'P-07 HACCP score'!$B$3:$B$7,0),MATCH('D-14 Ernst'!P$2,'P-07 HACCP score'!$C$2:$E$2,0))</f>
        <v>0</v>
      </c>
      <c r="BK516" s="6">
        <f>INDEX('P-07 HACCP score'!$C$3:$E$7,MATCH(U516,'P-07 HACCP score'!$B$3:$B$7,0),MATCH('D-14 Ernst'!Q$2,'P-07 HACCP score'!$C$2:$E$2,0))</f>
        <v>0</v>
      </c>
      <c r="BL516" s="6">
        <f>INDEX('P-07 HACCP score'!$C$3:$E$7,MATCH(V516,'P-07 HACCP score'!$B$3:$B$7,0),MATCH('D-14 Ernst'!R$2,'P-07 HACCP score'!$C$2:$E$2,0))</f>
        <v>0</v>
      </c>
      <c r="BM516" s="6">
        <f>INDEX('P-07 HACCP score'!$C$3:$E$7,MATCH(W516,'P-07 HACCP score'!$B$3:$B$7,0),MATCH('D-14 Ernst'!S$2,'P-07 HACCP score'!$C$2:$E$2,0))</f>
        <v>0</v>
      </c>
      <c r="BN516" s="6">
        <f>INDEX('P-07 HACCP score'!$C$3:$E$7,MATCH(X516,'P-07 HACCP score'!$B$3:$B$7,0),MATCH('D-14 Ernst'!T$2,'P-07 HACCP score'!$C$2:$E$2,0))</f>
        <v>0</v>
      </c>
      <c r="BO516" s="6">
        <f>INDEX('P-07 HACCP score'!$C$3:$E$7,MATCH(Y516,'P-07 HACCP score'!$B$3:$B$7,0),MATCH('D-14 Ernst'!U$2,'P-07 HACCP score'!$C$2:$E$2,0))</f>
        <v>0</v>
      </c>
      <c r="BP516" s="6">
        <f>INDEX('P-07 HACCP score'!$C$3:$E$7,MATCH(Z516,'P-07 HACCP score'!$B$3:$B$7,0),MATCH('D-14 Ernst'!V$2,'P-07 HACCP score'!$C$2:$E$2,0))</f>
        <v>0</v>
      </c>
      <c r="BQ516" s="6">
        <f>INDEX('P-07 HACCP score'!$C$3:$E$7,MATCH(AA516,'P-07 HACCP score'!$B$3:$B$7,0),MATCH('D-14 Ernst'!W$2,'P-07 HACCP score'!$C$2:$E$2,0))</f>
        <v>0</v>
      </c>
      <c r="BR516" s="6">
        <f>INDEX('P-07 HACCP score'!$C$3:$E$7,MATCH(AB516,'P-07 HACCP score'!$B$3:$B$7,0),MATCH('D-14 Ernst'!X$2,'P-07 HACCP score'!$C$2:$E$2,0))</f>
        <v>0</v>
      </c>
      <c r="BS516" s="6">
        <f>INDEX('P-07 HACCP score'!$C$3:$E$7,MATCH(AC516,'P-07 HACCP score'!$B$3:$B$7,0),MATCH('D-14 Ernst'!Y$2,'P-07 HACCP score'!$C$2:$E$2,0))</f>
        <v>0</v>
      </c>
      <c r="BT516" s="6">
        <f>INDEX('P-07 HACCP score'!$C$3:$E$7,MATCH(AD516,'P-07 HACCP score'!$B$3:$B$7,0),MATCH('D-14 Ernst'!Z$2,'P-07 HACCP score'!$C$2:$E$2,0))</f>
        <v>0</v>
      </c>
      <c r="BU516" s="6">
        <f>INDEX('P-07 HACCP score'!$C$3:$E$7,MATCH(AE516,'P-07 HACCP score'!$B$3:$B$7,0),MATCH('D-14 Ernst'!AA$2,'P-07 HACCP score'!$C$2:$E$2,0))</f>
        <v>0</v>
      </c>
      <c r="BV516" s="6">
        <f>INDEX('P-07 HACCP score'!$C$3:$E$7,MATCH(AF516,'P-07 HACCP score'!$B$3:$B$7,0),MATCH('D-14 Ernst'!AB$2,'P-07 HACCP score'!$C$2:$E$2,0))</f>
        <v>0</v>
      </c>
      <c r="BW516" s="6">
        <f>INDEX('P-07 HACCP score'!$C$3:$E$7,MATCH(AG516,'P-07 HACCP score'!$B$3:$B$7,0),MATCH('D-14 Ernst'!AC$2,'P-07 HACCP score'!$C$2:$E$2,0))</f>
        <v>0</v>
      </c>
      <c r="BX516" s="6">
        <f>INDEX('P-07 HACCP score'!$C$3:$E$7,MATCH(AH516,'P-07 HACCP score'!$B$3:$B$7,0),MATCH('D-14 Ernst'!AD$2,'P-07 HACCP score'!$C$2:$E$2,0))</f>
        <v>0</v>
      </c>
    </row>
    <row r="517" spans="1:76" s="6" customFormat="1" x14ac:dyDescent="0.45">
      <c r="A517" s="47">
        <v>50661</v>
      </c>
      <c r="B517" s="6" t="s">
        <v>474</v>
      </c>
      <c r="C517" s="6" t="s">
        <v>634</v>
      </c>
      <c r="D517" s="21" t="s">
        <v>80</v>
      </c>
      <c r="E517" s="22"/>
      <c r="F517" s="22"/>
      <c r="G517" s="22" t="s">
        <v>32</v>
      </c>
      <c r="H517" s="25" t="s">
        <v>32</v>
      </c>
      <c r="I517" s="25" t="s">
        <v>32</v>
      </c>
      <c r="J517" s="25"/>
      <c r="K517" s="25"/>
      <c r="L517" s="25"/>
      <c r="M517" s="22"/>
      <c r="N517" s="22"/>
      <c r="O517" s="26"/>
      <c r="P517" s="26"/>
      <c r="Q517" s="22"/>
      <c r="R517" s="22"/>
      <c r="S517" s="22"/>
      <c r="T517" s="22"/>
      <c r="U517" s="22"/>
      <c r="V517" s="22"/>
      <c r="W517" s="22"/>
      <c r="X517" s="22"/>
      <c r="Y517" s="22"/>
      <c r="Z517" s="22"/>
      <c r="AA517" s="22"/>
      <c r="AB517" s="22"/>
      <c r="AC517" s="22"/>
      <c r="AD517" s="22"/>
      <c r="AE517" s="22"/>
      <c r="AF517" s="22"/>
      <c r="AG517" s="22"/>
      <c r="AH517" s="22"/>
      <c r="AI517" s="4">
        <f>COUNTIF(AU517:AW517,5)+COUNTIF(BC517:BD517,5)+COUNTIF(BG517:BX517,5)+COUNTIF(AU517:AW517,9)+COUNTIF(BC517:BD517,9)+COUNTIF(BG517:BX517,9)</f>
        <v>0</v>
      </c>
      <c r="AJ517" s="4">
        <f>COUNTIF(AU517:AW517,15)+COUNTIF(BC517:BD517,15)+COUNTIF(BG517:BX517,15)+COUNTIF(AU517:AW517,25)+COUNTIF(BC517:BD517,25)+COUNTIF(BG517:BX517,25)</f>
        <v>0</v>
      </c>
      <c r="AK517" s="4" t="str">
        <f>IF(AJ517&gt;=1,"HOOG",IF(AI517&gt;=2,"MIDDEN","LAAG"))</f>
        <v>LAAG</v>
      </c>
      <c r="AL517" s="4" t="str">
        <f>IF(AND(AJ517=1,OR(G517="H",X517="H"),TEXT(D517,0)&lt;&gt;"4"),"J","N" )</f>
        <v>N</v>
      </c>
      <c r="AM517" s="4" t="s">
        <v>34</v>
      </c>
      <c r="AN517" s="80" t="str">
        <f>IF(OR(AM517="J",AL517="J"),"MIDDEN",AK517)</f>
        <v>LAAG</v>
      </c>
      <c r="AO517" s="4" t="s">
        <v>35</v>
      </c>
      <c r="AP517" s="4" t="s">
        <v>36</v>
      </c>
      <c r="AQ517" s="4" t="s">
        <v>34</v>
      </c>
      <c r="AR517" s="4" t="str">
        <f>IF(AND(AO517="H",AP517="K"),"J",IF(OR(AND(AO517="L",AP517="K",AQ517="J"),AND(AO517="H",AP517="G",AQ517="J")),"J","N"))</f>
        <v>N</v>
      </c>
      <c r="AS517" s="4" t="s">
        <v>112</v>
      </c>
      <c r="AT517" s="4" t="str">
        <f>IF(AR517="N",AN517,IF(AN517="LAAG","MIDDEN","HOOG"))</f>
        <v>LAAG</v>
      </c>
      <c r="AU517" s="6">
        <f>INDEX('P-07 HACCP score'!$C$3:$E$7,MATCH(E517,'P-07 HACCP score'!$B$3:$B$7,0),MATCH('D-14 Ernst'!A$2,'P-07 HACCP score'!$C$2:$E$2,0))</f>
        <v>0</v>
      </c>
      <c r="AV517" s="6">
        <f>INDEX('P-07 HACCP score'!$C$3:$E$7,MATCH(F517,'P-07 HACCP score'!$B$3:$B$7,0),MATCH('D-14 Ernst'!B$2,'P-07 HACCP score'!$C$2:$E$2,0))</f>
        <v>0</v>
      </c>
      <c r="AW517" s="6">
        <f>INDEX('P-07 HACCP score'!$C$3:$E$7,MATCH(G517,'P-07 HACCP score'!$B$3:$B$7,0),MATCH('D-14 Ernst'!C$2,'P-07 HACCP score'!$C$2:$E$2,0))</f>
        <v>3</v>
      </c>
      <c r="AX517" s="6">
        <f>INDEX('P-07 HACCP score'!$C$3:$E$7,MATCH(H517,'P-07 HACCP score'!$B$3:$B$7,0),MATCH('D-14 Ernst'!D$2,'P-07 HACCP score'!$C$2:$E$2,0))</f>
        <v>3</v>
      </c>
      <c r="AY517" s="6">
        <f>INDEX('P-07 HACCP score'!$C$3:$E$7,MATCH(I517,'P-07 HACCP score'!$B$3:$B$7,0),MATCH('D-14 Ernst'!E$2,'P-07 HACCP score'!$C$2:$E$2,0))</f>
        <v>3</v>
      </c>
      <c r="AZ517" s="6">
        <f>INDEX('P-07 HACCP score'!$C$3:$E$7,MATCH(J517,'P-07 HACCP score'!$B$3:$B$7,0),MATCH('D-14 Ernst'!F$2,'P-07 HACCP score'!$C$2:$E$2,0))</f>
        <v>0</v>
      </c>
      <c r="BA517" s="6">
        <f>INDEX('P-07 HACCP score'!$C$3:$E$7,MATCH(K517,'P-07 HACCP score'!$B$3:$B$7,0),MATCH('D-14 Ernst'!G$2,'P-07 HACCP score'!$C$2:$E$2,0))</f>
        <v>0</v>
      </c>
      <c r="BB517" s="6">
        <f>INDEX('P-07 HACCP score'!$C$3:$E$7,MATCH(L517,'P-07 HACCP score'!$B$3:$B$7,0),MATCH('D-14 Ernst'!H$2,'P-07 HACCP score'!$C$2:$E$2,0))</f>
        <v>0</v>
      </c>
      <c r="BC517" s="6">
        <f>INDEX('P-07 HACCP score'!$C$3:$E$7,MATCH(M517,'P-07 HACCP score'!$B$3:$B$7,0),MATCH('D-14 Ernst'!I$2,'P-07 HACCP score'!$C$2:$E$2,0))</f>
        <v>0</v>
      </c>
      <c r="BD517" s="6">
        <f>INDEX('P-07 HACCP score'!$C$3:$E$7,MATCH(N517,'P-07 HACCP score'!$B$3:$B$7,0),MATCH('D-14 Ernst'!J$2,'P-07 HACCP score'!$C$2:$E$2,0))</f>
        <v>0</v>
      </c>
      <c r="BE517" s="6">
        <f>INDEX('P-07 HACCP score'!$C$3:$E$7,MATCH(O517,'P-07 HACCP score'!$B$3:$B$7,0),MATCH('D-14 Ernst'!K$2,'P-07 HACCP score'!$C$2:$E$2,0))</f>
        <v>0</v>
      </c>
      <c r="BF517" s="6">
        <f>INDEX('P-07 HACCP score'!$C$3:$E$7,MATCH(P517,'P-07 HACCP score'!$B$3:$B$7,0),MATCH('D-14 Ernst'!L$2,'P-07 HACCP score'!$C$2:$E$2,0))</f>
        <v>0</v>
      </c>
      <c r="BG517" s="6">
        <f>INDEX('P-07 HACCP score'!$C$3:$E$7,MATCH(Q517,'P-07 HACCP score'!$B$3:$B$7,0),MATCH('D-14 Ernst'!M$2,'P-07 HACCP score'!$C$2:$E$2,0))</f>
        <v>0</v>
      </c>
      <c r="BH517" s="6">
        <f>INDEX('P-07 HACCP score'!$C$3:$E$7,MATCH(R517,'P-07 HACCP score'!$B$3:$B$7,0),MATCH('D-14 Ernst'!N$2,'P-07 HACCP score'!$C$2:$E$2,0))</f>
        <v>0</v>
      </c>
      <c r="BI517" s="6">
        <f>INDEX('P-07 HACCP score'!$C$3:$E$7,MATCH(S517,'P-07 HACCP score'!$B$3:$B$7,0),MATCH('D-14 Ernst'!O$2,'P-07 HACCP score'!$C$2:$E$2,0))</f>
        <v>0</v>
      </c>
      <c r="BJ517" s="6">
        <f>INDEX('P-07 HACCP score'!$C$3:$E$7,MATCH(T517,'P-07 HACCP score'!$B$3:$B$7,0),MATCH('D-14 Ernst'!P$2,'P-07 HACCP score'!$C$2:$E$2,0))</f>
        <v>0</v>
      </c>
      <c r="BK517" s="6">
        <f>INDEX('P-07 HACCP score'!$C$3:$E$7,MATCH(U517,'P-07 HACCP score'!$B$3:$B$7,0),MATCH('D-14 Ernst'!Q$2,'P-07 HACCP score'!$C$2:$E$2,0))</f>
        <v>0</v>
      </c>
      <c r="BL517" s="6">
        <f>INDEX('P-07 HACCP score'!$C$3:$E$7,MATCH(V517,'P-07 HACCP score'!$B$3:$B$7,0),MATCH('D-14 Ernst'!R$2,'P-07 HACCP score'!$C$2:$E$2,0))</f>
        <v>0</v>
      </c>
      <c r="BM517" s="6">
        <f>INDEX('P-07 HACCP score'!$C$3:$E$7,MATCH(W517,'P-07 HACCP score'!$B$3:$B$7,0),MATCH('D-14 Ernst'!S$2,'P-07 HACCP score'!$C$2:$E$2,0))</f>
        <v>0</v>
      </c>
      <c r="BN517" s="6">
        <f>INDEX('P-07 HACCP score'!$C$3:$E$7,MATCH(X517,'P-07 HACCP score'!$B$3:$B$7,0),MATCH('D-14 Ernst'!T$2,'P-07 HACCP score'!$C$2:$E$2,0))</f>
        <v>0</v>
      </c>
      <c r="BO517" s="6">
        <f>INDEX('P-07 HACCP score'!$C$3:$E$7,MATCH(Y517,'P-07 HACCP score'!$B$3:$B$7,0),MATCH('D-14 Ernst'!U$2,'P-07 HACCP score'!$C$2:$E$2,0))</f>
        <v>0</v>
      </c>
      <c r="BP517" s="6">
        <f>INDEX('P-07 HACCP score'!$C$3:$E$7,MATCH(Z517,'P-07 HACCP score'!$B$3:$B$7,0),MATCH('D-14 Ernst'!V$2,'P-07 HACCP score'!$C$2:$E$2,0))</f>
        <v>0</v>
      </c>
      <c r="BQ517" s="6">
        <f>INDEX('P-07 HACCP score'!$C$3:$E$7,MATCH(AA517,'P-07 HACCP score'!$B$3:$B$7,0),MATCH('D-14 Ernst'!W$2,'P-07 HACCP score'!$C$2:$E$2,0))</f>
        <v>0</v>
      </c>
      <c r="BR517" s="6">
        <f>INDEX('P-07 HACCP score'!$C$3:$E$7,MATCH(AB517,'P-07 HACCP score'!$B$3:$B$7,0),MATCH('D-14 Ernst'!X$2,'P-07 HACCP score'!$C$2:$E$2,0))</f>
        <v>0</v>
      </c>
      <c r="BS517" s="6">
        <f>INDEX('P-07 HACCP score'!$C$3:$E$7,MATCH(AC517,'P-07 HACCP score'!$B$3:$B$7,0),MATCH('D-14 Ernst'!Y$2,'P-07 HACCP score'!$C$2:$E$2,0))</f>
        <v>0</v>
      </c>
      <c r="BT517" s="6">
        <f>INDEX('P-07 HACCP score'!$C$3:$E$7,MATCH(AD517,'P-07 HACCP score'!$B$3:$B$7,0),MATCH('D-14 Ernst'!Z$2,'P-07 HACCP score'!$C$2:$E$2,0))</f>
        <v>0</v>
      </c>
      <c r="BU517" s="6">
        <f>INDEX('P-07 HACCP score'!$C$3:$E$7,MATCH(AE517,'P-07 HACCP score'!$B$3:$B$7,0),MATCH('D-14 Ernst'!AA$2,'P-07 HACCP score'!$C$2:$E$2,0))</f>
        <v>0</v>
      </c>
      <c r="BV517" s="6">
        <f>INDEX('P-07 HACCP score'!$C$3:$E$7,MATCH(AF517,'P-07 HACCP score'!$B$3:$B$7,0),MATCH('D-14 Ernst'!AB$2,'P-07 HACCP score'!$C$2:$E$2,0))</f>
        <v>0</v>
      </c>
      <c r="BW517" s="6">
        <f>INDEX('P-07 HACCP score'!$C$3:$E$7,MATCH(AG517,'P-07 HACCP score'!$B$3:$B$7,0),MATCH('D-14 Ernst'!AC$2,'P-07 HACCP score'!$C$2:$E$2,0))</f>
        <v>0</v>
      </c>
      <c r="BX517" s="6">
        <f>INDEX('P-07 HACCP score'!$C$3:$E$7,MATCH(AH517,'P-07 HACCP score'!$B$3:$B$7,0),MATCH('D-14 Ernst'!AD$2,'P-07 HACCP score'!$C$2:$E$2,0))</f>
        <v>0</v>
      </c>
    </row>
    <row r="518" spans="1:76" s="6" customFormat="1" x14ac:dyDescent="0.45">
      <c r="A518" s="47">
        <v>50670</v>
      </c>
      <c r="B518" s="6" t="s">
        <v>734</v>
      </c>
      <c r="C518" s="6" t="s">
        <v>634</v>
      </c>
      <c r="D518" s="21" t="s">
        <v>80</v>
      </c>
      <c r="E518" s="42" t="s">
        <v>726</v>
      </c>
      <c r="F518" s="22"/>
      <c r="G518" s="22" t="s">
        <v>32</v>
      </c>
      <c r="H518" s="25" t="s">
        <v>32</v>
      </c>
      <c r="I518" s="25" t="s">
        <v>32</v>
      </c>
      <c r="J518" s="25"/>
      <c r="K518" s="25"/>
      <c r="L518" s="25"/>
      <c r="M518" s="22"/>
      <c r="N518" s="22"/>
      <c r="O518" s="26"/>
      <c r="P518" s="26"/>
      <c r="Q518" s="22"/>
      <c r="R518" s="22"/>
      <c r="S518" s="22"/>
      <c r="T518" s="22"/>
      <c r="U518" s="22"/>
      <c r="V518" s="22"/>
      <c r="W518" s="22"/>
      <c r="X518" s="22"/>
      <c r="Y518" s="22"/>
      <c r="Z518" s="22"/>
      <c r="AA518" s="22"/>
      <c r="AB518" s="22"/>
      <c r="AC518" s="22"/>
      <c r="AD518" s="22"/>
      <c r="AE518" s="22"/>
      <c r="AF518" s="22"/>
      <c r="AG518" s="22"/>
      <c r="AH518" s="22"/>
      <c r="AI518" s="4">
        <f>COUNTIF(AU518:AW518,5)+COUNTIF(BC518:BD518,5)+COUNTIF(BG518:BX518,5)+COUNTIF(AU518:AW518,9)+COUNTIF(BC518:BD518,9)+COUNTIF(BG518:BX518,9)</f>
        <v>0</v>
      </c>
      <c r="AJ518" s="4">
        <f>COUNTIF(AU518:AW518,15)+COUNTIF(BC518:BD518,15)+COUNTIF(BG518:BX518,15)+COUNTIF(AU518:AW518,25)+COUNTIF(BC518:BD518,25)+COUNTIF(BG518:BX518,25)</f>
        <v>0</v>
      </c>
      <c r="AK518" s="4" t="str">
        <f>IF(AJ518&gt;=1,"HOOG",IF(AI518&gt;=2,"MIDDEN","LAAG"))</f>
        <v>LAAG</v>
      </c>
      <c r="AL518" s="4" t="str">
        <f>IF(AND(AJ518=1,OR(G518="H",X518="H"),TEXT(D518,0)&lt;&gt;"4"),"J","N" )</f>
        <v>N</v>
      </c>
      <c r="AM518" s="4" t="s">
        <v>34</v>
      </c>
      <c r="AN518" s="80" t="str">
        <f>IF(OR(AM518="J",AL518="J"),"MIDDEN",AK518)</f>
        <v>LAAG</v>
      </c>
      <c r="AO518" s="4" t="s">
        <v>32</v>
      </c>
      <c r="AP518" s="4" t="s">
        <v>33</v>
      </c>
      <c r="AQ518" s="4" t="s">
        <v>34</v>
      </c>
      <c r="AR518" s="4" t="str">
        <f>IF(AND(AO518="H",AP518="K"),"J",IF(OR(AND(AO518="L",AP518="K",AQ518="J"),AND(AO518="H",AP518="G",AQ518="J")),"J","N"))</f>
        <v>N</v>
      </c>
      <c r="AS518" s="4" t="s">
        <v>34</v>
      </c>
      <c r="AT518" s="4" t="str">
        <f>IF(AR518="N",AN518,IF(AN518="LAAG","MIDDEN","HOOG"))</f>
        <v>LAAG</v>
      </c>
      <c r="AU518" s="6">
        <f>INDEX('P-07 HACCP score'!$C$3:$E$7,MATCH(E518,'P-07 HACCP score'!$B$3:$B$7,0),MATCH('D-14 Ernst'!A$2,'P-07 HACCP score'!$C$2:$E$2,0))</f>
        <v>1.5</v>
      </c>
      <c r="AV518" s="6">
        <f>INDEX('P-07 HACCP score'!$C$3:$E$7,MATCH(F518,'P-07 HACCP score'!$B$3:$B$7,0),MATCH('D-14 Ernst'!B$2,'P-07 HACCP score'!$C$2:$E$2,0))</f>
        <v>0</v>
      </c>
      <c r="AW518" s="6">
        <f>INDEX('P-07 HACCP score'!$C$3:$E$7,MATCH(G518,'P-07 HACCP score'!$B$3:$B$7,0),MATCH('D-14 Ernst'!C$2,'P-07 HACCP score'!$C$2:$E$2,0))</f>
        <v>3</v>
      </c>
      <c r="AX518" s="6">
        <f>INDEX('P-07 HACCP score'!$C$3:$E$7,MATCH(H518,'P-07 HACCP score'!$B$3:$B$7,0),MATCH('D-14 Ernst'!D$2,'P-07 HACCP score'!$C$2:$E$2,0))</f>
        <v>3</v>
      </c>
      <c r="AY518" s="6">
        <f>INDEX('P-07 HACCP score'!$C$3:$E$7,MATCH(I518,'P-07 HACCP score'!$B$3:$B$7,0),MATCH('D-14 Ernst'!E$2,'P-07 HACCP score'!$C$2:$E$2,0))</f>
        <v>3</v>
      </c>
      <c r="AZ518" s="6">
        <f>INDEX('P-07 HACCP score'!$C$3:$E$7,MATCH(J518,'P-07 HACCP score'!$B$3:$B$7,0),MATCH('D-14 Ernst'!F$2,'P-07 HACCP score'!$C$2:$E$2,0))</f>
        <v>0</v>
      </c>
      <c r="BA518" s="6">
        <f>INDEX('P-07 HACCP score'!$C$3:$E$7,MATCH(K518,'P-07 HACCP score'!$B$3:$B$7,0),MATCH('D-14 Ernst'!G$2,'P-07 HACCP score'!$C$2:$E$2,0))</f>
        <v>0</v>
      </c>
      <c r="BB518" s="6">
        <f>INDEX('P-07 HACCP score'!$C$3:$E$7,MATCH(L518,'P-07 HACCP score'!$B$3:$B$7,0),MATCH('D-14 Ernst'!H$2,'P-07 HACCP score'!$C$2:$E$2,0))</f>
        <v>0</v>
      </c>
      <c r="BC518" s="6">
        <f>INDEX('P-07 HACCP score'!$C$3:$E$7,MATCH(M518,'P-07 HACCP score'!$B$3:$B$7,0),MATCH('D-14 Ernst'!I$2,'P-07 HACCP score'!$C$2:$E$2,0))</f>
        <v>0</v>
      </c>
      <c r="BD518" s="6">
        <f>INDEX('P-07 HACCP score'!$C$3:$E$7,MATCH(N518,'P-07 HACCP score'!$B$3:$B$7,0),MATCH('D-14 Ernst'!J$2,'P-07 HACCP score'!$C$2:$E$2,0))</f>
        <v>0</v>
      </c>
      <c r="BE518" s="6">
        <f>INDEX('P-07 HACCP score'!$C$3:$E$7,MATCH(O518,'P-07 HACCP score'!$B$3:$B$7,0),MATCH('D-14 Ernst'!K$2,'P-07 HACCP score'!$C$2:$E$2,0))</f>
        <v>0</v>
      </c>
      <c r="BF518" s="6">
        <f>INDEX('P-07 HACCP score'!$C$3:$E$7,MATCH(P518,'P-07 HACCP score'!$B$3:$B$7,0),MATCH('D-14 Ernst'!L$2,'P-07 HACCP score'!$C$2:$E$2,0))</f>
        <v>0</v>
      </c>
      <c r="BG518" s="6">
        <f>INDEX('P-07 HACCP score'!$C$3:$E$7,MATCH(Q518,'P-07 HACCP score'!$B$3:$B$7,0),MATCH('D-14 Ernst'!M$2,'P-07 HACCP score'!$C$2:$E$2,0))</f>
        <v>0</v>
      </c>
      <c r="BH518" s="6">
        <f>INDEX('P-07 HACCP score'!$C$3:$E$7,MATCH(R518,'P-07 HACCP score'!$B$3:$B$7,0),MATCH('D-14 Ernst'!N$2,'P-07 HACCP score'!$C$2:$E$2,0))</f>
        <v>0</v>
      </c>
      <c r="BI518" s="6">
        <f>INDEX('P-07 HACCP score'!$C$3:$E$7,MATCH(S518,'P-07 HACCP score'!$B$3:$B$7,0),MATCH('D-14 Ernst'!O$2,'P-07 HACCP score'!$C$2:$E$2,0))</f>
        <v>0</v>
      </c>
      <c r="BJ518" s="6">
        <f>INDEX('P-07 HACCP score'!$C$3:$E$7,MATCH(T518,'P-07 HACCP score'!$B$3:$B$7,0),MATCH('D-14 Ernst'!P$2,'P-07 HACCP score'!$C$2:$E$2,0))</f>
        <v>0</v>
      </c>
      <c r="BK518" s="6">
        <f>INDEX('P-07 HACCP score'!$C$3:$E$7,MATCH(U518,'P-07 HACCP score'!$B$3:$B$7,0),MATCH('D-14 Ernst'!Q$2,'P-07 HACCP score'!$C$2:$E$2,0))</f>
        <v>0</v>
      </c>
      <c r="BL518" s="6">
        <f>INDEX('P-07 HACCP score'!$C$3:$E$7,MATCH(V518,'P-07 HACCP score'!$B$3:$B$7,0),MATCH('D-14 Ernst'!R$2,'P-07 HACCP score'!$C$2:$E$2,0))</f>
        <v>0</v>
      </c>
      <c r="BM518" s="6">
        <f>INDEX('P-07 HACCP score'!$C$3:$E$7,MATCH(W518,'P-07 HACCP score'!$B$3:$B$7,0),MATCH('D-14 Ernst'!S$2,'P-07 HACCP score'!$C$2:$E$2,0))</f>
        <v>0</v>
      </c>
      <c r="BN518" s="6">
        <f>INDEX('P-07 HACCP score'!$C$3:$E$7,MATCH(X518,'P-07 HACCP score'!$B$3:$B$7,0),MATCH('D-14 Ernst'!T$2,'P-07 HACCP score'!$C$2:$E$2,0))</f>
        <v>0</v>
      </c>
      <c r="BO518" s="6">
        <f>INDEX('P-07 HACCP score'!$C$3:$E$7,MATCH(Y518,'P-07 HACCP score'!$B$3:$B$7,0),MATCH('D-14 Ernst'!U$2,'P-07 HACCP score'!$C$2:$E$2,0))</f>
        <v>0</v>
      </c>
      <c r="BP518" s="6">
        <f>INDEX('P-07 HACCP score'!$C$3:$E$7,MATCH(Z518,'P-07 HACCP score'!$B$3:$B$7,0),MATCH('D-14 Ernst'!V$2,'P-07 HACCP score'!$C$2:$E$2,0))</f>
        <v>0</v>
      </c>
      <c r="BQ518" s="6">
        <f>INDEX('P-07 HACCP score'!$C$3:$E$7,MATCH(AA518,'P-07 HACCP score'!$B$3:$B$7,0),MATCH('D-14 Ernst'!W$2,'P-07 HACCP score'!$C$2:$E$2,0))</f>
        <v>0</v>
      </c>
      <c r="BR518" s="6">
        <f>INDEX('P-07 HACCP score'!$C$3:$E$7,MATCH(AB518,'P-07 HACCP score'!$B$3:$B$7,0),MATCH('D-14 Ernst'!X$2,'P-07 HACCP score'!$C$2:$E$2,0))</f>
        <v>0</v>
      </c>
      <c r="BS518" s="6">
        <f>INDEX('P-07 HACCP score'!$C$3:$E$7,MATCH(AC518,'P-07 HACCP score'!$B$3:$B$7,0),MATCH('D-14 Ernst'!Y$2,'P-07 HACCP score'!$C$2:$E$2,0))</f>
        <v>0</v>
      </c>
      <c r="BT518" s="6">
        <f>INDEX('P-07 HACCP score'!$C$3:$E$7,MATCH(AD518,'P-07 HACCP score'!$B$3:$B$7,0),MATCH('D-14 Ernst'!Z$2,'P-07 HACCP score'!$C$2:$E$2,0))</f>
        <v>0</v>
      </c>
      <c r="BU518" s="6">
        <f>INDEX('P-07 HACCP score'!$C$3:$E$7,MATCH(AE518,'P-07 HACCP score'!$B$3:$B$7,0),MATCH('D-14 Ernst'!AA$2,'P-07 HACCP score'!$C$2:$E$2,0))</f>
        <v>0</v>
      </c>
      <c r="BV518" s="6">
        <f>INDEX('P-07 HACCP score'!$C$3:$E$7,MATCH(AF518,'P-07 HACCP score'!$B$3:$B$7,0),MATCH('D-14 Ernst'!AB$2,'P-07 HACCP score'!$C$2:$E$2,0))</f>
        <v>0</v>
      </c>
      <c r="BW518" s="6">
        <f>INDEX('P-07 HACCP score'!$C$3:$E$7,MATCH(AG518,'P-07 HACCP score'!$B$3:$B$7,0),MATCH('D-14 Ernst'!AC$2,'P-07 HACCP score'!$C$2:$E$2,0))</f>
        <v>0</v>
      </c>
      <c r="BX518" s="6">
        <f>INDEX('P-07 HACCP score'!$C$3:$E$7,MATCH(AH518,'P-07 HACCP score'!$B$3:$B$7,0),MATCH('D-14 Ernst'!AD$2,'P-07 HACCP score'!$C$2:$E$2,0))</f>
        <v>0</v>
      </c>
    </row>
    <row r="519" spans="1:76" x14ac:dyDescent="0.45">
      <c r="A519" s="47">
        <v>30050</v>
      </c>
      <c r="B519" s="6" t="s">
        <v>475</v>
      </c>
      <c r="C519" s="6" t="s">
        <v>62</v>
      </c>
      <c r="D519" s="21" t="s">
        <v>60</v>
      </c>
      <c r="E519" s="22"/>
      <c r="F519" s="22"/>
      <c r="G519" s="22"/>
      <c r="H519" s="25"/>
      <c r="I519" s="25"/>
      <c r="J519" s="25"/>
      <c r="K519" s="25"/>
      <c r="L519" s="25"/>
      <c r="M519" s="22"/>
      <c r="N519" s="22"/>
      <c r="O519" s="26"/>
      <c r="P519" s="26"/>
      <c r="Q519" s="22"/>
      <c r="R519" s="22"/>
      <c r="S519" s="22"/>
      <c r="T519" s="22"/>
      <c r="U519" s="22"/>
      <c r="V519" s="22"/>
      <c r="W519" s="22"/>
      <c r="X519" s="22"/>
      <c r="Y519" s="22"/>
      <c r="Z519" s="22"/>
      <c r="AA519" s="22"/>
      <c r="AB519" s="22"/>
      <c r="AC519" s="22"/>
      <c r="AD519" s="22"/>
      <c r="AE519" s="22"/>
      <c r="AF519" s="22"/>
      <c r="AG519" s="22"/>
      <c r="AH519" s="22"/>
      <c r="AI519" s="4">
        <f>COUNTIF(AU519:AW519,5)+COUNTIF(BC519:BD519,5)+COUNTIF(BG519:BX519,5)+COUNTIF(AU519:AW519,9)+COUNTIF(BC519:BD519,9)+COUNTIF(BG519:BX519,9)</f>
        <v>0</v>
      </c>
      <c r="AJ519" s="4">
        <f>COUNTIF(AU519:AW519,15)+COUNTIF(BC519:BD519,15)+COUNTIF(BG519:BX519,15)+COUNTIF(AU519:AW519,25)+COUNTIF(BC519:BD519,25)+COUNTIF(BG519:BX519,25)</f>
        <v>0</v>
      </c>
      <c r="AK519" s="4" t="str">
        <f>IF(AJ519&gt;=1,"HOOG",IF(AI519&gt;=2,"MIDDEN","LAAG"))</f>
        <v>LAAG</v>
      </c>
      <c r="AL519" s="4" t="str">
        <f>IF(AND(AJ519=1,OR(G519="H",X519="H"),TEXT(D519,0)&lt;&gt;"4"),"J","N" )</f>
        <v>N</v>
      </c>
      <c r="AM519" s="4" t="s">
        <v>34</v>
      </c>
      <c r="AN519" s="80" t="str">
        <f>IF(OR(AM519="J",AL519="J"),"MIDDEN",AK519)</f>
        <v>LAAG</v>
      </c>
      <c r="AO519" s="4" t="s">
        <v>32</v>
      </c>
      <c r="AP519" s="4" t="s">
        <v>36</v>
      </c>
      <c r="AQ519" s="4" t="s">
        <v>34</v>
      </c>
      <c r="AR519" s="4" t="str">
        <f>IF(AND(AO519="H",AP519="K"),"J",IF(OR(AND(AO519="L",AP519="K",AQ519="J"),AND(AO519="H",AP519="G",AQ519="J")),"J","N"))</f>
        <v>N</v>
      </c>
      <c r="AS519" s="4" t="s">
        <v>34</v>
      </c>
      <c r="AT519" s="4" t="str">
        <f>IF(AR519="N",AN519,IF(AN519="LAAG","MIDDEN","HOOG"))</f>
        <v>LAAG</v>
      </c>
      <c r="AU519" s="6">
        <f>INDEX('P-07 HACCP score'!$C$3:$E$7,MATCH(E519,'P-07 HACCP score'!$B$3:$B$7,0),MATCH('D-14 Ernst'!A$2,'P-07 HACCP score'!$C$2:$E$2,0))</f>
        <v>0</v>
      </c>
      <c r="AV519" s="6">
        <f>INDEX('P-07 HACCP score'!$C$3:$E$7,MATCH(F519,'P-07 HACCP score'!$B$3:$B$7,0),MATCH('D-14 Ernst'!B$2,'P-07 HACCP score'!$C$2:$E$2,0))</f>
        <v>0</v>
      </c>
      <c r="AW519" s="6">
        <f>INDEX('P-07 HACCP score'!$C$3:$E$7,MATCH(G519,'P-07 HACCP score'!$B$3:$B$7,0),MATCH('D-14 Ernst'!C$2,'P-07 HACCP score'!$C$2:$E$2,0))</f>
        <v>0</v>
      </c>
      <c r="AX519" s="6">
        <f>INDEX('P-07 HACCP score'!$C$3:$E$7,MATCH(H519,'P-07 HACCP score'!$B$3:$B$7,0),MATCH('D-14 Ernst'!D$2,'P-07 HACCP score'!$C$2:$E$2,0))</f>
        <v>0</v>
      </c>
      <c r="AY519" s="6">
        <f>INDEX('P-07 HACCP score'!$C$3:$E$7,MATCH(I519,'P-07 HACCP score'!$B$3:$B$7,0),MATCH('D-14 Ernst'!E$2,'P-07 HACCP score'!$C$2:$E$2,0))</f>
        <v>0</v>
      </c>
      <c r="AZ519" s="6">
        <f>INDEX('P-07 HACCP score'!$C$3:$E$7,MATCH(J519,'P-07 HACCP score'!$B$3:$B$7,0),MATCH('D-14 Ernst'!F$2,'P-07 HACCP score'!$C$2:$E$2,0))</f>
        <v>0</v>
      </c>
      <c r="BA519" s="6">
        <f>INDEX('P-07 HACCP score'!$C$3:$E$7,MATCH(K519,'P-07 HACCP score'!$B$3:$B$7,0),MATCH('D-14 Ernst'!G$2,'P-07 HACCP score'!$C$2:$E$2,0))</f>
        <v>0</v>
      </c>
      <c r="BB519" s="6">
        <f>INDEX('P-07 HACCP score'!$C$3:$E$7,MATCH(L519,'P-07 HACCP score'!$B$3:$B$7,0),MATCH('D-14 Ernst'!H$2,'P-07 HACCP score'!$C$2:$E$2,0))</f>
        <v>0</v>
      </c>
      <c r="BC519" s="6">
        <f>INDEX('P-07 HACCP score'!$C$3:$E$7,MATCH(M519,'P-07 HACCP score'!$B$3:$B$7,0),MATCH('D-14 Ernst'!I$2,'P-07 HACCP score'!$C$2:$E$2,0))</f>
        <v>0</v>
      </c>
      <c r="BD519" s="6">
        <f>INDEX('P-07 HACCP score'!$C$3:$E$7,MATCH(N519,'P-07 HACCP score'!$B$3:$B$7,0),MATCH('D-14 Ernst'!J$2,'P-07 HACCP score'!$C$2:$E$2,0))</f>
        <v>0</v>
      </c>
      <c r="BE519" s="6">
        <f>INDEX('P-07 HACCP score'!$C$3:$E$7,MATCH(O519,'P-07 HACCP score'!$B$3:$B$7,0),MATCH('D-14 Ernst'!K$2,'P-07 HACCP score'!$C$2:$E$2,0))</f>
        <v>0</v>
      </c>
      <c r="BF519" s="6">
        <f>INDEX('P-07 HACCP score'!$C$3:$E$7,MATCH(P519,'P-07 HACCP score'!$B$3:$B$7,0),MATCH('D-14 Ernst'!L$2,'P-07 HACCP score'!$C$2:$E$2,0))</f>
        <v>0</v>
      </c>
      <c r="BG519" s="6">
        <f>INDEX('P-07 HACCP score'!$C$3:$E$7,MATCH(Q519,'P-07 HACCP score'!$B$3:$B$7,0),MATCH('D-14 Ernst'!M$2,'P-07 HACCP score'!$C$2:$E$2,0))</f>
        <v>0</v>
      </c>
      <c r="BH519" s="6">
        <f>INDEX('P-07 HACCP score'!$C$3:$E$7,MATCH(R519,'P-07 HACCP score'!$B$3:$B$7,0),MATCH('D-14 Ernst'!N$2,'P-07 HACCP score'!$C$2:$E$2,0))</f>
        <v>0</v>
      </c>
      <c r="BI519" s="6">
        <f>INDEX('P-07 HACCP score'!$C$3:$E$7,MATCH(S519,'P-07 HACCP score'!$B$3:$B$7,0),MATCH('D-14 Ernst'!O$2,'P-07 HACCP score'!$C$2:$E$2,0))</f>
        <v>0</v>
      </c>
      <c r="BJ519" s="6">
        <f>INDEX('P-07 HACCP score'!$C$3:$E$7,MATCH(T519,'P-07 HACCP score'!$B$3:$B$7,0),MATCH('D-14 Ernst'!P$2,'P-07 HACCP score'!$C$2:$E$2,0))</f>
        <v>0</v>
      </c>
      <c r="BK519" s="6">
        <f>INDEX('P-07 HACCP score'!$C$3:$E$7,MATCH(U519,'P-07 HACCP score'!$B$3:$B$7,0),MATCH('D-14 Ernst'!Q$2,'P-07 HACCP score'!$C$2:$E$2,0))</f>
        <v>0</v>
      </c>
      <c r="BL519" s="6">
        <f>INDEX('P-07 HACCP score'!$C$3:$E$7,MATCH(V519,'P-07 HACCP score'!$B$3:$B$7,0),MATCH('D-14 Ernst'!R$2,'P-07 HACCP score'!$C$2:$E$2,0))</f>
        <v>0</v>
      </c>
      <c r="BM519" s="6">
        <f>INDEX('P-07 HACCP score'!$C$3:$E$7,MATCH(W519,'P-07 HACCP score'!$B$3:$B$7,0),MATCH('D-14 Ernst'!S$2,'P-07 HACCP score'!$C$2:$E$2,0))</f>
        <v>0</v>
      </c>
      <c r="BN519" s="6">
        <f>INDEX('P-07 HACCP score'!$C$3:$E$7,MATCH(X519,'P-07 HACCP score'!$B$3:$B$7,0),MATCH('D-14 Ernst'!T$2,'P-07 HACCP score'!$C$2:$E$2,0))</f>
        <v>0</v>
      </c>
      <c r="BO519" s="6">
        <f>INDEX('P-07 HACCP score'!$C$3:$E$7,MATCH(Y519,'P-07 HACCP score'!$B$3:$B$7,0),MATCH('D-14 Ernst'!U$2,'P-07 HACCP score'!$C$2:$E$2,0))</f>
        <v>0</v>
      </c>
      <c r="BP519" s="6">
        <f>INDEX('P-07 HACCP score'!$C$3:$E$7,MATCH(Z519,'P-07 HACCP score'!$B$3:$B$7,0),MATCH('D-14 Ernst'!V$2,'P-07 HACCP score'!$C$2:$E$2,0))</f>
        <v>0</v>
      </c>
      <c r="BQ519" s="6">
        <f>INDEX('P-07 HACCP score'!$C$3:$E$7,MATCH(AA519,'P-07 HACCP score'!$B$3:$B$7,0),MATCH('D-14 Ernst'!W$2,'P-07 HACCP score'!$C$2:$E$2,0))</f>
        <v>0</v>
      </c>
      <c r="BR519" s="6">
        <f>INDEX('P-07 HACCP score'!$C$3:$E$7,MATCH(AB519,'P-07 HACCP score'!$B$3:$B$7,0),MATCH('D-14 Ernst'!X$2,'P-07 HACCP score'!$C$2:$E$2,0))</f>
        <v>0</v>
      </c>
      <c r="BS519" s="6">
        <f>INDEX('P-07 HACCP score'!$C$3:$E$7,MATCH(AC519,'P-07 HACCP score'!$B$3:$B$7,0),MATCH('D-14 Ernst'!Y$2,'P-07 HACCP score'!$C$2:$E$2,0))</f>
        <v>0</v>
      </c>
      <c r="BT519" s="6">
        <f>INDEX('P-07 HACCP score'!$C$3:$E$7,MATCH(AD519,'P-07 HACCP score'!$B$3:$B$7,0),MATCH('D-14 Ernst'!Z$2,'P-07 HACCP score'!$C$2:$E$2,0))</f>
        <v>0</v>
      </c>
      <c r="BU519" s="6">
        <f>INDEX('P-07 HACCP score'!$C$3:$E$7,MATCH(AE519,'P-07 HACCP score'!$B$3:$B$7,0),MATCH('D-14 Ernst'!AA$2,'P-07 HACCP score'!$C$2:$E$2,0))</f>
        <v>0</v>
      </c>
      <c r="BV519" s="6">
        <f>INDEX('P-07 HACCP score'!$C$3:$E$7,MATCH(AF519,'P-07 HACCP score'!$B$3:$B$7,0),MATCH('D-14 Ernst'!AB$2,'P-07 HACCP score'!$C$2:$E$2,0))</f>
        <v>0</v>
      </c>
      <c r="BW519" s="6">
        <f>INDEX('P-07 HACCP score'!$C$3:$E$7,MATCH(AG519,'P-07 HACCP score'!$B$3:$B$7,0),MATCH('D-14 Ernst'!AC$2,'P-07 HACCP score'!$C$2:$E$2,0))</f>
        <v>0</v>
      </c>
      <c r="BX519" s="6">
        <f>INDEX('P-07 HACCP score'!$C$3:$E$7,MATCH(AH519,'P-07 HACCP score'!$B$3:$B$7,0),MATCH('D-14 Ernst'!AD$2,'P-07 HACCP score'!$C$2:$E$2,0))</f>
        <v>0</v>
      </c>
    </row>
    <row r="520" spans="1:76" s="6" customFormat="1" x14ac:dyDescent="0.45">
      <c r="A520" s="47">
        <v>52350</v>
      </c>
      <c r="B520" s="6" t="s">
        <v>476</v>
      </c>
      <c r="C520" s="6" t="s">
        <v>643</v>
      </c>
      <c r="D520" s="21" t="s">
        <v>80</v>
      </c>
      <c r="E520" s="22" t="s">
        <v>32</v>
      </c>
      <c r="F520" s="22"/>
      <c r="G520" s="22" t="s">
        <v>32</v>
      </c>
      <c r="H520" s="25" t="s">
        <v>32</v>
      </c>
      <c r="I520" s="25" t="s">
        <v>32</v>
      </c>
      <c r="J520" s="25"/>
      <c r="K520" s="44" t="s">
        <v>726</v>
      </c>
      <c r="L520" s="25"/>
      <c r="M520" s="22" t="s">
        <v>43</v>
      </c>
      <c r="N520" s="22"/>
      <c r="O520" s="26"/>
      <c r="P520" s="26"/>
      <c r="Q520" s="22"/>
      <c r="R520" s="22"/>
      <c r="S520" s="22"/>
      <c r="T520" s="22"/>
      <c r="U520" s="22"/>
      <c r="V520" s="22"/>
      <c r="W520" s="22"/>
      <c r="X520" s="22"/>
      <c r="Y520" s="22"/>
      <c r="Z520" s="22"/>
      <c r="AA520" s="22"/>
      <c r="AB520" s="22"/>
      <c r="AC520" s="22"/>
      <c r="AD520" s="22"/>
      <c r="AE520" s="22"/>
      <c r="AF520" s="22"/>
      <c r="AG520" s="22"/>
      <c r="AH520" s="22"/>
      <c r="AI520" s="4">
        <f>COUNTIF(AU520:AW520,5)+COUNTIF(BC520:BD520,5)+COUNTIF(BG520:BX520,5)+COUNTIF(AU520:AW520,9)+COUNTIF(BC520:BD520,9)+COUNTIF(BG520:BX520,9)</f>
        <v>1</v>
      </c>
      <c r="AJ520" s="4">
        <f>COUNTIF(AU520:AW520,15)+COUNTIF(BC520:BD520,15)+COUNTIF(BG520:BX520,15)+COUNTIF(AU520:AW520,25)+COUNTIF(BC520:BD520,25)+COUNTIF(BG520:BX520,25)</f>
        <v>0</v>
      </c>
      <c r="AK520" s="4" t="str">
        <f>IF(AJ520&gt;=1,"HOOG",IF(AI520&gt;=2,"MIDDEN","LAAG"))</f>
        <v>LAAG</v>
      </c>
      <c r="AL520" s="4" t="str">
        <f>IF(AND(AJ520=1,OR(G520="H",X520="H"),TEXT(D520,0)&lt;&gt;"4"),"J","N" )</f>
        <v>N</v>
      </c>
      <c r="AM520" s="4" t="s">
        <v>34</v>
      </c>
      <c r="AN520" s="80" t="str">
        <f>IF(OR(AM520="J",AL520="J"),"MIDDEN",AK520)</f>
        <v>LAAG</v>
      </c>
      <c r="AO520" s="4" t="s">
        <v>32</v>
      </c>
      <c r="AP520" s="4" t="s">
        <v>33</v>
      </c>
      <c r="AQ520" s="4" t="s">
        <v>34</v>
      </c>
      <c r="AR520" s="4" t="str">
        <f>IF(AND(AO520="H",AP520="K"),"J",IF(OR(AND(AO520="L",AP520="K",AQ520="J"),AND(AO520="H",AP520="G",AQ520="J")),"J","N"))</f>
        <v>N</v>
      </c>
      <c r="AS520" s="4" t="s">
        <v>34</v>
      </c>
      <c r="AT520" s="4" t="str">
        <f>IF(AR520="N",AN520,IF(AN520="LAAG","MIDDEN","HOOG"))</f>
        <v>LAAG</v>
      </c>
      <c r="AU520" s="6">
        <f>INDEX('P-07 HACCP score'!$C$3:$E$7,MATCH(E520,'P-07 HACCP score'!$B$3:$B$7,0),MATCH('D-14 Ernst'!A$2,'P-07 HACCP score'!$C$2:$E$2,0))</f>
        <v>3</v>
      </c>
      <c r="AV520" s="6">
        <f>INDEX('P-07 HACCP score'!$C$3:$E$7,MATCH(F520,'P-07 HACCP score'!$B$3:$B$7,0),MATCH('D-14 Ernst'!B$2,'P-07 HACCP score'!$C$2:$E$2,0))</f>
        <v>0</v>
      </c>
      <c r="AW520" s="6">
        <f>INDEX('P-07 HACCP score'!$C$3:$E$7,MATCH(G520,'P-07 HACCP score'!$B$3:$B$7,0),MATCH('D-14 Ernst'!C$2,'P-07 HACCP score'!$C$2:$E$2,0))</f>
        <v>3</v>
      </c>
      <c r="AX520" s="6">
        <f>INDEX('P-07 HACCP score'!$C$3:$E$7,MATCH(H520,'P-07 HACCP score'!$B$3:$B$7,0),MATCH('D-14 Ernst'!D$2,'P-07 HACCP score'!$C$2:$E$2,0))</f>
        <v>3</v>
      </c>
      <c r="AY520" s="6">
        <f>INDEX('P-07 HACCP score'!$C$3:$E$7,MATCH(I520,'P-07 HACCP score'!$B$3:$B$7,0),MATCH('D-14 Ernst'!E$2,'P-07 HACCP score'!$C$2:$E$2,0))</f>
        <v>3</v>
      </c>
      <c r="AZ520" s="6">
        <f>INDEX('P-07 HACCP score'!$C$3:$E$7,MATCH(J520,'P-07 HACCP score'!$B$3:$B$7,0),MATCH('D-14 Ernst'!F$2,'P-07 HACCP score'!$C$2:$E$2,0))</f>
        <v>0</v>
      </c>
      <c r="BA520" s="6">
        <f>INDEX('P-07 HACCP score'!$C$3:$E$7,MATCH(K520,'P-07 HACCP score'!$B$3:$B$7,0),MATCH('D-14 Ernst'!G$2,'P-07 HACCP score'!$C$2:$E$2,0))</f>
        <v>1.5</v>
      </c>
      <c r="BB520" s="6">
        <f>INDEX('P-07 HACCP score'!$C$3:$E$7,MATCH(L520,'P-07 HACCP score'!$B$3:$B$7,0),MATCH('D-14 Ernst'!H$2,'P-07 HACCP score'!$C$2:$E$2,0))</f>
        <v>0</v>
      </c>
      <c r="BC520" s="6">
        <f>INDEX('P-07 HACCP score'!$C$3:$E$7,MATCH(M520,'P-07 HACCP score'!$B$3:$B$7,0),MATCH('D-14 Ernst'!I$2,'P-07 HACCP score'!$C$2:$E$2,0))</f>
        <v>9</v>
      </c>
      <c r="BD520" s="6">
        <f>INDEX('P-07 HACCP score'!$C$3:$E$7,MATCH(N520,'P-07 HACCP score'!$B$3:$B$7,0),MATCH('D-14 Ernst'!J$2,'P-07 HACCP score'!$C$2:$E$2,0))</f>
        <v>0</v>
      </c>
      <c r="BE520" s="6">
        <f>INDEX('P-07 HACCP score'!$C$3:$E$7,MATCH(O520,'P-07 HACCP score'!$B$3:$B$7,0),MATCH('D-14 Ernst'!K$2,'P-07 HACCP score'!$C$2:$E$2,0))</f>
        <v>0</v>
      </c>
      <c r="BF520" s="6">
        <f>INDEX('P-07 HACCP score'!$C$3:$E$7,MATCH(P520,'P-07 HACCP score'!$B$3:$B$7,0),MATCH('D-14 Ernst'!L$2,'P-07 HACCP score'!$C$2:$E$2,0))</f>
        <v>0</v>
      </c>
      <c r="BG520" s="6">
        <f>INDEX('P-07 HACCP score'!$C$3:$E$7,MATCH(Q520,'P-07 HACCP score'!$B$3:$B$7,0),MATCH('D-14 Ernst'!M$2,'P-07 HACCP score'!$C$2:$E$2,0))</f>
        <v>0</v>
      </c>
      <c r="BH520" s="6">
        <f>INDEX('P-07 HACCP score'!$C$3:$E$7,MATCH(R520,'P-07 HACCP score'!$B$3:$B$7,0),MATCH('D-14 Ernst'!N$2,'P-07 HACCP score'!$C$2:$E$2,0))</f>
        <v>0</v>
      </c>
      <c r="BI520" s="6">
        <f>INDEX('P-07 HACCP score'!$C$3:$E$7,MATCH(S520,'P-07 HACCP score'!$B$3:$B$7,0),MATCH('D-14 Ernst'!O$2,'P-07 HACCP score'!$C$2:$E$2,0))</f>
        <v>0</v>
      </c>
      <c r="BJ520" s="6">
        <f>INDEX('P-07 HACCP score'!$C$3:$E$7,MATCH(T520,'P-07 HACCP score'!$B$3:$B$7,0),MATCH('D-14 Ernst'!P$2,'P-07 HACCP score'!$C$2:$E$2,0))</f>
        <v>0</v>
      </c>
      <c r="BK520" s="6">
        <f>INDEX('P-07 HACCP score'!$C$3:$E$7,MATCH(U520,'P-07 HACCP score'!$B$3:$B$7,0),MATCH('D-14 Ernst'!Q$2,'P-07 HACCP score'!$C$2:$E$2,0))</f>
        <v>0</v>
      </c>
      <c r="BL520" s="6">
        <f>INDEX('P-07 HACCP score'!$C$3:$E$7,MATCH(V520,'P-07 HACCP score'!$B$3:$B$7,0),MATCH('D-14 Ernst'!R$2,'P-07 HACCP score'!$C$2:$E$2,0))</f>
        <v>0</v>
      </c>
      <c r="BM520" s="6">
        <f>INDEX('P-07 HACCP score'!$C$3:$E$7,MATCH(W520,'P-07 HACCP score'!$B$3:$B$7,0),MATCH('D-14 Ernst'!S$2,'P-07 HACCP score'!$C$2:$E$2,0))</f>
        <v>0</v>
      </c>
      <c r="BN520" s="6">
        <f>INDEX('P-07 HACCP score'!$C$3:$E$7,MATCH(X520,'P-07 HACCP score'!$B$3:$B$7,0),MATCH('D-14 Ernst'!T$2,'P-07 HACCP score'!$C$2:$E$2,0))</f>
        <v>0</v>
      </c>
      <c r="BO520" s="6">
        <f>INDEX('P-07 HACCP score'!$C$3:$E$7,MATCH(Y520,'P-07 HACCP score'!$B$3:$B$7,0),MATCH('D-14 Ernst'!U$2,'P-07 HACCP score'!$C$2:$E$2,0))</f>
        <v>0</v>
      </c>
      <c r="BP520" s="6">
        <f>INDEX('P-07 HACCP score'!$C$3:$E$7,MATCH(Z520,'P-07 HACCP score'!$B$3:$B$7,0),MATCH('D-14 Ernst'!V$2,'P-07 HACCP score'!$C$2:$E$2,0))</f>
        <v>0</v>
      </c>
      <c r="BQ520" s="6">
        <f>INDEX('P-07 HACCP score'!$C$3:$E$7,MATCH(AA520,'P-07 HACCP score'!$B$3:$B$7,0),MATCH('D-14 Ernst'!W$2,'P-07 HACCP score'!$C$2:$E$2,0))</f>
        <v>0</v>
      </c>
      <c r="BR520" s="6">
        <f>INDEX('P-07 HACCP score'!$C$3:$E$7,MATCH(AB520,'P-07 HACCP score'!$B$3:$B$7,0),MATCH('D-14 Ernst'!X$2,'P-07 HACCP score'!$C$2:$E$2,0))</f>
        <v>0</v>
      </c>
      <c r="BS520" s="6">
        <f>INDEX('P-07 HACCP score'!$C$3:$E$7,MATCH(AC520,'P-07 HACCP score'!$B$3:$B$7,0),MATCH('D-14 Ernst'!Y$2,'P-07 HACCP score'!$C$2:$E$2,0))</f>
        <v>0</v>
      </c>
      <c r="BT520" s="6">
        <f>INDEX('P-07 HACCP score'!$C$3:$E$7,MATCH(AD520,'P-07 HACCP score'!$B$3:$B$7,0),MATCH('D-14 Ernst'!Z$2,'P-07 HACCP score'!$C$2:$E$2,0))</f>
        <v>0</v>
      </c>
      <c r="BU520" s="6">
        <f>INDEX('P-07 HACCP score'!$C$3:$E$7,MATCH(AE520,'P-07 HACCP score'!$B$3:$B$7,0),MATCH('D-14 Ernst'!AA$2,'P-07 HACCP score'!$C$2:$E$2,0))</f>
        <v>0</v>
      </c>
      <c r="BV520" s="6">
        <f>INDEX('P-07 HACCP score'!$C$3:$E$7,MATCH(AF520,'P-07 HACCP score'!$B$3:$B$7,0),MATCH('D-14 Ernst'!AB$2,'P-07 HACCP score'!$C$2:$E$2,0))</f>
        <v>0</v>
      </c>
      <c r="BW520" s="6">
        <f>INDEX('P-07 HACCP score'!$C$3:$E$7,MATCH(AG520,'P-07 HACCP score'!$B$3:$B$7,0),MATCH('D-14 Ernst'!AC$2,'P-07 HACCP score'!$C$2:$E$2,0))</f>
        <v>0</v>
      </c>
      <c r="BX520" s="6">
        <f>INDEX('P-07 HACCP score'!$C$3:$E$7,MATCH(AH520,'P-07 HACCP score'!$B$3:$B$7,0),MATCH('D-14 Ernst'!AD$2,'P-07 HACCP score'!$C$2:$E$2,0))</f>
        <v>0</v>
      </c>
    </row>
    <row r="521" spans="1:76" s="6" customFormat="1" x14ac:dyDescent="0.45">
      <c r="A521" s="47">
        <v>52360</v>
      </c>
      <c r="B521" s="6" t="s">
        <v>477</v>
      </c>
      <c r="C521" s="6" t="s">
        <v>643</v>
      </c>
      <c r="D521" s="21" t="s">
        <v>80</v>
      </c>
      <c r="E521" s="22"/>
      <c r="F521" s="22"/>
      <c r="G521" s="22" t="s">
        <v>32</v>
      </c>
      <c r="H521" s="25" t="s">
        <v>32</v>
      </c>
      <c r="I521" s="25" t="s">
        <v>32</v>
      </c>
      <c r="J521" s="25"/>
      <c r="K521" s="44" t="s">
        <v>726</v>
      </c>
      <c r="L521" s="25"/>
      <c r="M521" s="22" t="s">
        <v>32</v>
      </c>
      <c r="N521" s="22"/>
      <c r="O521" s="26"/>
      <c r="P521" s="26"/>
      <c r="Q521" s="22"/>
      <c r="R521" s="22"/>
      <c r="S521" s="22"/>
      <c r="T521" s="22"/>
      <c r="U521" s="22"/>
      <c r="V521" s="22"/>
      <c r="W521" s="22"/>
      <c r="X521" s="22"/>
      <c r="Y521" s="22"/>
      <c r="Z521" s="22"/>
      <c r="AA521" s="22"/>
      <c r="AB521" s="22"/>
      <c r="AC521" s="22"/>
      <c r="AD521" s="22"/>
      <c r="AE521" s="22"/>
      <c r="AF521" s="22"/>
      <c r="AG521" s="42" t="s">
        <v>726</v>
      </c>
      <c r="AH521" s="22"/>
      <c r="AI521" s="4">
        <f>COUNTIF(AU521:AW521,5)+COUNTIF(BC521:BD521,5)+COUNTIF(BG521:BX521,5)+COUNTIF(AU521:AW521,9)+COUNTIF(BC521:BD521,9)+COUNTIF(BG521:BX521,9)</f>
        <v>0</v>
      </c>
      <c r="AJ521" s="4">
        <f>COUNTIF(AU521:AW521,15)+COUNTIF(BC521:BD521,15)+COUNTIF(BG521:BX521,15)+COUNTIF(AU521:AW521,25)+COUNTIF(BC521:BD521,25)+COUNTIF(BG521:BX521,25)</f>
        <v>0</v>
      </c>
      <c r="AK521" s="4" t="str">
        <f>IF(AJ521&gt;=1,"HOOG",IF(AI521&gt;=2,"MIDDEN","LAAG"))</f>
        <v>LAAG</v>
      </c>
      <c r="AL521" s="4" t="str">
        <f>IF(AND(AJ521=1,OR(G521="H",X521="H"),TEXT(D521,0)&lt;&gt;"4"),"J","N" )</f>
        <v>N</v>
      </c>
      <c r="AM521" s="4" t="s">
        <v>34</v>
      </c>
      <c r="AN521" s="80" t="str">
        <f>IF(OR(AM521="J",AL521="J"),"MIDDEN",AK521)</f>
        <v>LAAG</v>
      </c>
      <c r="AO521" s="4" t="s">
        <v>35</v>
      </c>
      <c r="AP521" s="4" t="s">
        <v>36</v>
      </c>
      <c r="AQ521" s="4" t="s">
        <v>34</v>
      </c>
      <c r="AR521" s="4" t="str">
        <f>IF(AND(AO521="H",AP521="K"),"J",IF(OR(AND(AO521="L",AP521="K",AQ521="J"),AND(AO521="H",AP521="G",AQ521="J")),"J","N"))</f>
        <v>N</v>
      </c>
      <c r="AS521" s="4" t="s">
        <v>112</v>
      </c>
      <c r="AT521" s="4" t="str">
        <f>IF(AR521="N",AN521,IF(AN521="LAAG","MIDDEN","HOOG"))</f>
        <v>LAAG</v>
      </c>
      <c r="AU521" s="6">
        <f>INDEX('P-07 HACCP score'!$C$3:$E$7,MATCH(E521,'P-07 HACCP score'!$B$3:$B$7,0),MATCH('D-14 Ernst'!A$2,'P-07 HACCP score'!$C$2:$E$2,0))</f>
        <v>0</v>
      </c>
      <c r="AV521" s="6">
        <f>INDEX('P-07 HACCP score'!$C$3:$E$7,MATCH(F521,'P-07 HACCP score'!$B$3:$B$7,0),MATCH('D-14 Ernst'!B$2,'P-07 HACCP score'!$C$2:$E$2,0))</f>
        <v>0</v>
      </c>
      <c r="AW521" s="6">
        <f>INDEX('P-07 HACCP score'!$C$3:$E$7,MATCH(G521,'P-07 HACCP score'!$B$3:$B$7,0),MATCH('D-14 Ernst'!C$2,'P-07 HACCP score'!$C$2:$E$2,0))</f>
        <v>3</v>
      </c>
      <c r="AX521" s="6">
        <f>INDEX('P-07 HACCP score'!$C$3:$E$7,MATCH(H521,'P-07 HACCP score'!$B$3:$B$7,0),MATCH('D-14 Ernst'!D$2,'P-07 HACCP score'!$C$2:$E$2,0))</f>
        <v>3</v>
      </c>
      <c r="AY521" s="6">
        <f>INDEX('P-07 HACCP score'!$C$3:$E$7,MATCH(I521,'P-07 HACCP score'!$B$3:$B$7,0),MATCH('D-14 Ernst'!E$2,'P-07 HACCP score'!$C$2:$E$2,0))</f>
        <v>3</v>
      </c>
      <c r="AZ521" s="6">
        <f>INDEX('P-07 HACCP score'!$C$3:$E$7,MATCH(J521,'P-07 HACCP score'!$B$3:$B$7,0),MATCH('D-14 Ernst'!F$2,'P-07 HACCP score'!$C$2:$E$2,0))</f>
        <v>0</v>
      </c>
      <c r="BA521" s="6">
        <f>INDEX('P-07 HACCP score'!$C$3:$E$7,MATCH(K521,'P-07 HACCP score'!$B$3:$B$7,0),MATCH('D-14 Ernst'!G$2,'P-07 HACCP score'!$C$2:$E$2,0))</f>
        <v>1.5</v>
      </c>
      <c r="BB521" s="6">
        <f>INDEX('P-07 HACCP score'!$C$3:$E$7,MATCH(L521,'P-07 HACCP score'!$B$3:$B$7,0),MATCH('D-14 Ernst'!H$2,'P-07 HACCP score'!$C$2:$E$2,0))</f>
        <v>0</v>
      </c>
      <c r="BC521" s="6">
        <f>INDEX('P-07 HACCP score'!$C$3:$E$7,MATCH(M521,'P-07 HACCP score'!$B$3:$B$7,0),MATCH('D-14 Ernst'!I$2,'P-07 HACCP score'!$C$2:$E$2,0))</f>
        <v>3</v>
      </c>
      <c r="BD521" s="6">
        <f>INDEX('P-07 HACCP score'!$C$3:$E$7,MATCH(N521,'P-07 HACCP score'!$B$3:$B$7,0),MATCH('D-14 Ernst'!J$2,'P-07 HACCP score'!$C$2:$E$2,0))</f>
        <v>0</v>
      </c>
      <c r="BE521" s="6">
        <f>INDEX('P-07 HACCP score'!$C$3:$E$7,MATCH(O521,'P-07 HACCP score'!$B$3:$B$7,0),MATCH('D-14 Ernst'!K$2,'P-07 HACCP score'!$C$2:$E$2,0))</f>
        <v>0</v>
      </c>
      <c r="BF521" s="6">
        <f>INDEX('P-07 HACCP score'!$C$3:$E$7,MATCH(P521,'P-07 HACCP score'!$B$3:$B$7,0),MATCH('D-14 Ernst'!L$2,'P-07 HACCP score'!$C$2:$E$2,0))</f>
        <v>0</v>
      </c>
      <c r="BG521" s="6">
        <f>INDEX('P-07 HACCP score'!$C$3:$E$7,MATCH(Q521,'P-07 HACCP score'!$B$3:$B$7,0),MATCH('D-14 Ernst'!M$2,'P-07 HACCP score'!$C$2:$E$2,0))</f>
        <v>0</v>
      </c>
      <c r="BH521" s="6">
        <f>INDEX('P-07 HACCP score'!$C$3:$E$7,MATCH(R521,'P-07 HACCP score'!$B$3:$B$7,0),MATCH('D-14 Ernst'!N$2,'P-07 HACCP score'!$C$2:$E$2,0))</f>
        <v>0</v>
      </c>
      <c r="BI521" s="6">
        <f>INDEX('P-07 HACCP score'!$C$3:$E$7,MATCH(S521,'P-07 HACCP score'!$B$3:$B$7,0),MATCH('D-14 Ernst'!O$2,'P-07 HACCP score'!$C$2:$E$2,0))</f>
        <v>0</v>
      </c>
      <c r="BJ521" s="6">
        <f>INDEX('P-07 HACCP score'!$C$3:$E$7,MATCH(T521,'P-07 HACCP score'!$B$3:$B$7,0),MATCH('D-14 Ernst'!P$2,'P-07 HACCP score'!$C$2:$E$2,0))</f>
        <v>0</v>
      </c>
      <c r="BK521" s="6">
        <f>INDEX('P-07 HACCP score'!$C$3:$E$7,MATCH(U521,'P-07 HACCP score'!$B$3:$B$7,0),MATCH('D-14 Ernst'!Q$2,'P-07 HACCP score'!$C$2:$E$2,0))</f>
        <v>0</v>
      </c>
      <c r="BL521" s="6">
        <f>INDEX('P-07 HACCP score'!$C$3:$E$7,MATCH(V521,'P-07 HACCP score'!$B$3:$B$7,0),MATCH('D-14 Ernst'!R$2,'P-07 HACCP score'!$C$2:$E$2,0))</f>
        <v>0</v>
      </c>
      <c r="BM521" s="6">
        <f>INDEX('P-07 HACCP score'!$C$3:$E$7,MATCH(W521,'P-07 HACCP score'!$B$3:$B$7,0),MATCH('D-14 Ernst'!S$2,'P-07 HACCP score'!$C$2:$E$2,0))</f>
        <v>0</v>
      </c>
      <c r="BN521" s="6">
        <f>INDEX('P-07 HACCP score'!$C$3:$E$7,MATCH(X521,'P-07 HACCP score'!$B$3:$B$7,0),MATCH('D-14 Ernst'!T$2,'P-07 HACCP score'!$C$2:$E$2,0))</f>
        <v>0</v>
      </c>
      <c r="BO521" s="6">
        <f>INDEX('P-07 HACCP score'!$C$3:$E$7,MATCH(Y521,'P-07 HACCP score'!$B$3:$B$7,0),MATCH('D-14 Ernst'!U$2,'P-07 HACCP score'!$C$2:$E$2,0))</f>
        <v>0</v>
      </c>
      <c r="BP521" s="6">
        <f>INDEX('P-07 HACCP score'!$C$3:$E$7,MATCH(Z521,'P-07 HACCP score'!$B$3:$B$7,0),MATCH('D-14 Ernst'!V$2,'P-07 HACCP score'!$C$2:$E$2,0))</f>
        <v>0</v>
      </c>
      <c r="BQ521" s="6">
        <f>INDEX('P-07 HACCP score'!$C$3:$E$7,MATCH(AA521,'P-07 HACCP score'!$B$3:$B$7,0),MATCH('D-14 Ernst'!W$2,'P-07 HACCP score'!$C$2:$E$2,0))</f>
        <v>0</v>
      </c>
      <c r="BR521" s="6">
        <f>INDEX('P-07 HACCP score'!$C$3:$E$7,MATCH(AB521,'P-07 HACCP score'!$B$3:$B$7,0),MATCH('D-14 Ernst'!X$2,'P-07 HACCP score'!$C$2:$E$2,0))</f>
        <v>0</v>
      </c>
      <c r="BS521" s="6">
        <f>INDEX('P-07 HACCP score'!$C$3:$E$7,MATCH(AC521,'P-07 HACCP score'!$B$3:$B$7,0),MATCH('D-14 Ernst'!Y$2,'P-07 HACCP score'!$C$2:$E$2,0))</f>
        <v>0</v>
      </c>
      <c r="BT521" s="6">
        <f>INDEX('P-07 HACCP score'!$C$3:$E$7,MATCH(AD521,'P-07 HACCP score'!$B$3:$B$7,0),MATCH('D-14 Ernst'!Z$2,'P-07 HACCP score'!$C$2:$E$2,0))</f>
        <v>0</v>
      </c>
      <c r="BU521" s="6">
        <f>INDEX('P-07 HACCP score'!$C$3:$E$7,MATCH(AE521,'P-07 HACCP score'!$B$3:$B$7,0),MATCH('D-14 Ernst'!AA$2,'P-07 HACCP score'!$C$2:$E$2,0))</f>
        <v>0</v>
      </c>
      <c r="BV521" s="6">
        <f>INDEX('P-07 HACCP score'!$C$3:$E$7,MATCH(AF521,'P-07 HACCP score'!$B$3:$B$7,0),MATCH('D-14 Ernst'!AB$2,'P-07 HACCP score'!$C$2:$E$2,0))</f>
        <v>0</v>
      </c>
      <c r="BW521" s="6">
        <f>INDEX('P-07 HACCP score'!$C$3:$E$7,MATCH(AG521,'P-07 HACCP score'!$B$3:$B$7,0),MATCH('D-14 Ernst'!AC$2,'P-07 HACCP score'!$C$2:$E$2,0))</f>
        <v>1.5</v>
      </c>
      <c r="BX521" s="6">
        <f>INDEX('P-07 HACCP score'!$C$3:$E$7,MATCH(AH521,'P-07 HACCP score'!$B$3:$B$7,0),MATCH('D-14 Ernst'!AD$2,'P-07 HACCP score'!$C$2:$E$2,0))</f>
        <v>0</v>
      </c>
    </row>
    <row r="522" spans="1:76" s="6" customFormat="1" x14ac:dyDescent="0.45">
      <c r="A522" s="47">
        <v>30060</v>
      </c>
      <c r="B522" s="6" t="s">
        <v>478</v>
      </c>
      <c r="C522" s="6" t="s">
        <v>62</v>
      </c>
      <c r="D522" s="21" t="s">
        <v>60</v>
      </c>
      <c r="E522" s="22"/>
      <c r="F522" s="22"/>
      <c r="G522" s="22"/>
      <c r="H522" s="25"/>
      <c r="I522" s="25"/>
      <c r="J522" s="25"/>
      <c r="K522" s="25"/>
      <c r="L522" s="25"/>
      <c r="M522" s="22"/>
      <c r="N522" s="22"/>
      <c r="O522" s="26"/>
      <c r="P522" s="26"/>
      <c r="Q522" s="22"/>
      <c r="R522" s="22"/>
      <c r="S522" s="22"/>
      <c r="T522" s="22"/>
      <c r="U522" s="22"/>
      <c r="V522" s="22"/>
      <c r="W522" s="22"/>
      <c r="X522" s="22"/>
      <c r="Y522" s="22"/>
      <c r="Z522" s="22"/>
      <c r="AA522" s="22"/>
      <c r="AB522" s="22"/>
      <c r="AC522" s="22"/>
      <c r="AD522" s="22"/>
      <c r="AE522" s="22"/>
      <c r="AF522" s="22"/>
      <c r="AG522" s="22"/>
      <c r="AH522" s="22"/>
      <c r="AI522" s="4">
        <f>COUNTIF(AU522:AW522,5)+COUNTIF(BC522:BD522,5)+COUNTIF(BG522:BX522,5)+COUNTIF(AU522:AW522,9)+COUNTIF(BC522:BD522,9)+COUNTIF(BG522:BX522,9)</f>
        <v>0</v>
      </c>
      <c r="AJ522" s="4">
        <f>COUNTIF(AU522:AW522,15)+COUNTIF(BC522:BD522,15)+COUNTIF(BG522:BX522,15)+COUNTIF(AU522:AW522,25)+COUNTIF(BC522:BD522,25)+COUNTIF(BG522:BX522,25)</f>
        <v>0</v>
      </c>
      <c r="AK522" s="4" t="str">
        <f>IF(AJ522&gt;=1,"HOOG",IF(AI522&gt;=2,"MIDDEN","LAAG"))</f>
        <v>LAAG</v>
      </c>
      <c r="AL522" s="4" t="str">
        <f>IF(AND(AJ522=1,OR(G522="H",X522="H"),TEXT(D522,0)&lt;&gt;"4"),"J","N" )</f>
        <v>N</v>
      </c>
      <c r="AM522" s="4" t="s">
        <v>34</v>
      </c>
      <c r="AN522" s="80" t="str">
        <f>IF(OR(AM522="J",AL522="J"),"MIDDEN",AK522)</f>
        <v>LAAG</v>
      </c>
      <c r="AO522" s="4" t="s">
        <v>32</v>
      </c>
      <c r="AP522" s="4" t="s">
        <v>36</v>
      </c>
      <c r="AQ522" s="4" t="s">
        <v>34</v>
      </c>
      <c r="AR522" s="4" t="str">
        <f>IF(AND(AO522="H",AP522="K"),"J",IF(OR(AND(AO522="L",AP522="K",AQ522="J"),AND(AO522="H",AP522="G",AQ522="J")),"J","N"))</f>
        <v>N</v>
      </c>
      <c r="AS522" s="4" t="s">
        <v>34</v>
      </c>
      <c r="AT522" s="4" t="str">
        <f>IF(AR522="N",AN522,IF(AN522="LAAG","MIDDEN","HOOG"))</f>
        <v>LAAG</v>
      </c>
      <c r="AU522" s="6">
        <f>INDEX('P-07 HACCP score'!$C$3:$E$7,MATCH(E522,'P-07 HACCP score'!$B$3:$B$7,0),MATCH('D-14 Ernst'!A$2,'P-07 HACCP score'!$C$2:$E$2,0))</f>
        <v>0</v>
      </c>
      <c r="AV522" s="6">
        <f>INDEX('P-07 HACCP score'!$C$3:$E$7,MATCH(F522,'P-07 HACCP score'!$B$3:$B$7,0),MATCH('D-14 Ernst'!B$2,'P-07 HACCP score'!$C$2:$E$2,0))</f>
        <v>0</v>
      </c>
      <c r="AW522" s="6">
        <f>INDEX('P-07 HACCP score'!$C$3:$E$7,MATCH(G522,'P-07 HACCP score'!$B$3:$B$7,0),MATCH('D-14 Ernst'!C$2,'P-07 HACCP score'!$C$2:$E$2,0))</f>
        <v>0</v>
      </c>
      <c r="AX522" s="6">
        <f>INDEX('P-07 HACCP score'!$C$3:$E$7,MATCH(H522,'P-07 HACCP score'!$B$3:$B$7,0),MATCH('D-14 Ernst'!D$2,'P-07 HACCP score'!$C$2:$E$2,0))</f>
        <v>0</v>
      </c>
      <c r="AY522" s="6">
        <f>INDEX('P-07 HACCP score'!$C$3:$E$7,MATCH(I522,'P-07 HACCP score'!$B$3:$B$7,0),MATCH('D-14 Ernst'!E$2,'P-07 HACCP score'!$C$2:$E$2,0))</f>
        <v>0</v>
      </c>
      <c r="AZ522" s="6">
        <f>INDEX('P-07 HACCP score'!$C$3:$E$7,MATCH(J522,'P-07 HACCP score'!$B$3:$B$7,0),MATCH('D-14 Ernst'!F$2,'P-07 HACCP score'!$C$2:$E$2,0))</f>
        <v>0</v>
      </c>
      <c r="BA522" s="6">
        <f>INDEX('P-07 HACCP score'!$C$3:$E$7,MATCH(K522,'P-07 HACCP score'!$B$3:$B$7,0),MATCH('D-14 Ernst'!G$2,'P-07 HACCP score'!$C$2:$E$2,0))</f>
        <v>0</v>
      </c>
      <c r="BB522" s="6">
        <f>INDEX('P-07 HACCP score'!$C$3:$E$7,MATCH(L522,'P-07 HACCP score'!$B$3:$B$7,0),MATCH('D-14 Ernst'!H$2,'P-07 HACCP score'!$C$2:$E$2,0))</f>
        <v>0</v>
      </c>
      <c r="BC522" s="6">
        <f>INDEX('P-07 HACCP score'!$C$3:$E$7,MATCH(M522,'P-07 HACCP score'!$B$3:$B$7,0),MATCH('D-14 Ernst'!I$2,'P-07 HACCP score'!$C$2:$E$2,0))</f>
        <v>0</v>
      </c>
      <c r="BD522" s="6">
        <f>INDEX('P-07 HACCP score'!$C$3:$E$7,MATCH(N522,'P-07 HACCP score'!$B$3:$B$7,0),MATCH('D-14 Ernst'!J$2,'P-07 HACCP score'!$C$2:$E$2,0))</f>
        <v>0</v>
      </c>
      <c r="BE522" s="6">
        <f>INDEX('P-07 HACCP score'!$C$3:$E$7,MATCH(O522,'P-07 HACCP score'!$B$3:$B$7,0),MATCH('D-14 Ernst'!K$2,'P-07 HACCP score'!$C$2:$E$2,0))</f>
        <v>0</v>
      </c>
      <c r="BF522" s="6">
        <f>INDEX('P-07 HACCP score'!$C$3:$E$7,MATCH(P522,'P-07 HACCP score'!$B$3:$B$7,0),MATCH('D-14 Ernst'!L$2,'P-07 HACCP score'!$C$2:$E$2,0))</f>
        <v>0</v>
      </c>
      <c r="BG522" s="6">
        <f>INDEX('P-07 HACCP score'!$C$3:$E$7,MATCH(Q522,'P-07 HACCP score'!$B$3:$B$7,0),MATCH('D-14 Ernst'!M$2,'P-07 HACCP score'!$C$2:$E$2,0))</f>
        <v>0</v>
      </c>
      <c r="BH522" s="6">
        <f>INDEX('P-07 HACCP score'!$C$3:$E$7,MATCH(R522,'P-07 HACCP score'!$B$3:$B$7,0),MATCH('D-14 Ernst'!N$2,'P-07 HACCP score'!$C$2:$E$2,0))</f>
        <v>0</v>
      </c>
      <c r="BI522" s="6">
        <f>INDEX('P-07 HACCP score'!$C$3:$E$7,MATCH(S522,'P-07 HACCP score'!$B$3:$B$7,0),MATCH('D-14 Ernst'!O$2,'P-07 HACCP score'!$C$2:$E$2,0))</f>
        <v>0</v>
      </c>
      <c r="BJ522" s="6">
        <f>INDEX('P-07 HACCP score'!$C$3:$E$7,MATCH(T522,'P-07 HACCP score'!$B$3:$B$7,0),MATCH('D-14 Ernst'!P$2,'P-07 HACCP score'!$C$2:$E$2,0))</f>
        <v>0</v>
      </c>
      <c r="BK522" s="6">
        <f>INDEX('P-07 HACCP score'!$C$3:$E$7,MATCH(U522,'P-07 HACCP score'!$B$3:$B$7,0),MATCH('D-14 Ernst'!Q$2,'P-07 HACCP score'!$C$2:$E$2,0))</f>
        <v>0</v>
      </c>
      <c r="BL522" s="6">
        <f>INDEX('P-07 HACCP score'!$C$3:$E$7,MATCH(V522,'P-07 HACCP score'!$B$3:$B$7,0),MATCH('D-14 Ernst'!R$2,'P-07 HACCP score'!$C$2:$E$2,0))</f>
        <v>0</v>
      </c>
      <c r="BM522" s="6">
        <f>INDEX('P-07 HACCP score'!$C$3:$E$7,MATCH(W522,'P-07 HACCP score'!$B$3:$B$7,0),MATCH('D-14 Ernst'!S$2,'P-07 HACCP score'!$C$2:$E$2,0))</f>
        <v>0</v>
      </c>
      <c r="BN522" s="6">
        <f>INDEX('P-07 HACCP score'!$C$3:$E$7,MATCH(X522,'P-07 HACCP score'!$B$3:$B$7,0),MATCH('D-14 Ernst'!T$2,'P-07 HACCP score'!$C$2:$E$2,0))</f>
        <v>0</v>
      </c>
      <c r="BO522" s="6">
        <f>INDEX('P-07 HACCP score'!$C$3:$E$7,MATCH(Y522,'P-07 HACCP score'!$B$3:$B$7,0),MATCH('D-14 Ernst'!U$2,'P-07 HACCP score'!$C$2:$E$2,0))</f>
        <v>0</v>
      </c>
      <c r="BP522" s="6">
        <f>INDEX('P-07 HACCP score'!$C$3:$E$7,MATCH(Z522,'P-07 HACCP score'!$B$3:$B$7,0),MATCH('D-14 Ernst'!V$2,'P-07 HACCP score'!$C$2:$E$2,0))</f>
        <v>0</v>
      </c>
      <c r="BQ522" s="6">
        <f>INDEX('P-07 HACCP score'!$C$3:$E$7,MATCH(AA522,'P-07 HACCP score'!$B$3:$B$7,0),MATCH('D-14 Ernst'!W$2,'P-07 HACCP score'!$C$2:$E$2,0))</f>
        <v>0</v>
      </c>
      <c r="BR522" s="6">
        <f>INDEX('P-07 HACCP score'!$C$3:$E$7,MATCH(AB522,'P-07 HACCP score'!$B$3:$B$7,0),MATCH('D-14 Ernst'!X$2,'P-07 HACCP score'!$C$2:$E$2,0))</f>
        <v>0</v>
      </c>
      <c r="BS522" s="6">
        <f>INDEX('P-07 HACCP score'!$C$3:$E$7,MATCH(AC522,'P-07 HACCP score'!$B$3:$B$7,0),MATCH('D-14 Ernst'!Y$2,'P-07 HACCP score'!$C$2:$E$2,0))</f>
        <v>0</v>
      </c>
      <c r="BT522" s="6">
        <f>INDEX('P-07 HACCP score'!$C$3:$E$7,MATCH(AD522,'P-07 HACCP score'!$B$3:$B$7,0),MATCH('D-14 Ernst'!Z$2,'P-07 HACCP score'!$C$2:$E$2,0))</f>
        <v>0</v>
      </c>
      <c r="BU522" s="6">
        <f>INDEX('P-07 HACCP score'!$C$3:$E$7,MATCH(AE522,'P-07 HACCP score'!$B$3:$B$7,0),MATCH('D-14 Ernst'!AA$2,'P-07 HACCP score'!$C$2:$E$2,0))</f>
        <v>0</v>
      </c>
      <c r="BV522" s="6">
        <f>INDEX('P-07 HACCP score'!$C$3:$E$7,MATCH(AF522,'P-07 HACCP score'!$B$3:$B$7,0),MATCH('D-14 Ernst'!AB$2,'P-07 HACCP score'!$C$2:$E$2,0))</f>
        <v>0</v>
      </c>
      <c r="BW522" s="6">
        <f>INDEX('P-07 HACCP score'!$C$3:$E$7,MATCH(AG522,'P-07 HACCP score'!$B$3:$B$7,0),MATCH('D-14 Ernst'!AC$2,'P-07 HACCP score'!$C$2:$E$2,0))</f>
        <v>0</v>
      </c>
      <c r="BX522" s="6">
        <f>INDEX('P-07 HACCP score'!$C$3:$E$7,MATCH(AH522,'P-07 HACCP score'!$B$3:$B$7,0),MATCH('D-14 Ernst'!AD$2,'P-07 HACCP score'!$C$2:$E$2,0))</f>
        <v>0</v>
      </c>
    </row>
    <row r="523" spans="1:76" x14ac:dyDescent="0.45">
      <c r="A523" s="47">
        <v>50761</v>
      </c>
      <c r="B523" s="6" t="s">
        <v>479</v>
      </c>
      <c r="C523" s="6" t="s">
        <v>628</v>
      </c>
      <c r="D523" s="21" t="s">
        <v>31</v>
      </c>
      <c r="E523" s="22" t="s">
        <v>726</v>
      </c>
      <c r="F523" s="22"/>
      <c r="G523" s="22"/>
      <c r="H523" s="25"/>
      <c r="I523" s="25"/>
      <c r="J523" s="25"/>
      <c r="K523" s="25"/>
      <c r="L523" s="25"/>
      <c r="M523" s="22"/>
      <c r="N523" s="22" t="s">
        <v>32</v>
      </c>
      <c r="O523" s="26" t="s">
        <v>32</v>
      </c>
      <c r="P523" s="26"/>
      <c r="Q523" s="22"/>
      <c r="R523" s="22"/>
      <c r="S523" s="22"/>
      <c r="T523" s="22"/>
      <c r="U523" s="22"/>
      <c r="V523" s="22"/>
      <c r="W523" s="22"/>
      <c r="X523" s="22"/>
      <c r="Y523" s="22"/>
      <c r="Z523" s="22"/>
      <c r="AA523" s="22"/>
      <c r="AB523" s="22"/>
      <c r="AC523" s="22"/>
      <c r="AD523" s="22"/>
      <c r="AE523" s="22"/>
      <c r="AF523" s="22"/>
      <c r="AG523" s="22"/>
      <c r="AH523" s="22"/>
      <c r="AI523" s="4">
        <f>COUNTIF(AU523:AW523,5)+COUNTIF(BC523:BD523,5)+COUNTIF(BG523:BX523,5)+COUNTIF(AU523:AW523,9)+COUNTIF(BC523:BD523,9)+COUNTIF(BG523:BX523,9)</f>
        <v>0</v>
      </c>
      <c r="AJ523" s="4">
        <f>COUNTIF(AU523:AW523,15)+COUNTIF(BC523:BD523,15)+COUNTIF(BG523:BX523,15)+COUNTIF(AU523:AW523,25)+COUNTIF(BC523:BD523,25)+COUNTIF(BG523:BX523,25)</f>
        <v>0</v>
      </c>
      <c r="AK523" s="4" t="str">
        <f>IF(AJ523&gt;=1,"HOOG",IF(AI523&gt;=2,"MIDDEN","LAAG"))</f>
        <v>LAAG</v>
      </c>
      <c r="AL523" s="4" t="str">
        <f>IF(AND(AJ523=1,OR(G523="H",X523="H"),TEXT(D523,0)&lt;&gt;"4"),"J","N" )</f>
        <v>N</v>
      </c>
      <c r="AM523" s="4" t="s">
        <v>34</v>
      </c>
      <c r="AN523" s="80" t="str">
        <f>IF(OR(AM523="J",AL523="J"),"MIDDEN",AK523)</f>
        <v>LAAG</v>
      </c>
      <c r="AO523" s="4" t="s">
        <v>32</v>
      </c>
      <c r="AP523" s="4" t="s">
        <v>33</v>
      </c>
      <c r="AQ523" s="4" t="s">
        <v>34</v>
      </c>
      <c r="AR523" s="4" t="str">
        <f>IF(AND(AO523="H",AP523="K"),"J",IF(OR(AND(AO523="L",AP523="K",AQ523="J"),AND(AO523="H",AP523="G",AQ523="J")),"J","N"))</f>
        <v>N</v>
      </c>
      <c r="AS523" s="4" t="s">
        <v>34</v>
      </c>
      <c r="AT523" s="4" t="str">
        <f>IF(AR523="N",AN523,IF(AN523="LAAG","MIDDEN","HOOG"))</f>
        <v>LAAG</v>
      </c>
      <c r="AU523" s="6">
        <f>INDEX('P-07 HACCP score'!$C$3:$E$7,MATCH(E523,'P-07 HACCP score'!$B$3:$B$7,0),MATCH('D-14 Ernst'!A$2,'P-07 HACCP score'!$C$2:$E$2,0))</f>
        <v>1.5</v>
      </c>
      <c r="AV523" s="6">
        <f>INDEX('P-07 HACCP score'!$C$3:$E$7,MATCH(F523,'P-07 HACCP score'!$B$3:$B$7,0),MATCH('D-14 Ernst'!B$2,'P-07 HACCP score'!$C$2:$E$2,0))</f>
        <v>0</v>
      </c>
      <c r="AW523" s="6">
        <f>INDEX('P-07 HACCP score'!$C$3:$E$7,MATCH(G523,'P-07 HACCP score'!$B$3:$B$7,0),MATCH('D-14 Ernst'!C$2,'P-07 HACCP score'!$C$2:$E$2,0))</f>
        <v>0</v>
      </c>
      <c r="AX523" s="6">
        <f>INDEX('P-07 HACCP score'!$C$3:$E$7,MATCH(H523,'P-07 HACCP score'!$B$3:$B$7,0),MATCH('D-14 Ernst'!D$2,'P-07 HACCP score'!$C$2:$E$2,0))</f>
        <v>0</v>
      </c>
      <c r="AY523" s="6">
        <f>INDEX('P-07 HACCP score'!$C$3:$E$7,MATCH(I523,'P-07 HACCP score'!$B$3:$B$7,0),MATCH('D-14 Ernst'!E$2,'P-07 HACCP score'!$C$2:$E$2,0))</f>
        <v>0</v>
      </c>
      <c r="AZ523" s="6">
        <f>INDEX('P-07 HACCP score'!$C$3:$E$7,MATCH(J523,'P-07 HACCP score'!$B$3:$B$7,0),MATCH('D-14 Ernst'!F$2,'P-07 HACCP score'!$C$2:$E$2,0))</f>
        <v>0</v>
      </c>
      <c r="BA523" s="6">
        <f>INDEX('P-07 HACCP score'!$C$3:$E$7,MATCH(K523,'P-07 HACCP score'!$B$3:$B$7,0),MATCH('D-14 Ernst'!G$2,'P-07 HACCP score'!$C$2:$E$2,0))</f>
        <v>0</v>
      </c>
      <c r="BB523" s="6">
        <f>INDEX('P-07 HACCP score'!$C$3:$E$7,MATCH(L523,'P-07 HACCP score'!$B$3:$B$7,0),MATCH('D-14 Ernst'!H$2,'P-07 HACCP score'!$C$2:$E$2,0))</f>
        <v>0</v>
      </c>
      <c r="BC523" s="6">
        <f>INDEX('P-07 HACCP score'!$C$3:$E$7,MATCH(M523,'P-07 HACCP score'!$B$3:$B$7,0),MATCH('D-14 Ernst'!I$2,'P-07 HACCP score'!$C$2:$E$2,0))</f>
        <v>0</v>
      </c>
      <c r="BD523" s="6">
        <f>INDEX('P-07 HACCP score'!$C$3:$E$7,MATCH(N523,'P-07 HACCP score'!$B$3:$B$7,0),MATCH('D-14 Ernst'!J$2,'P-07 HACCP score'!$C$2:$E$2,0))</f>
        <v>3</v>
      </c>
      <c r="BE523" s="6">
        <f>INDEX('P-07 HACCP score'!$C$3:$E$7,MATCH(O523,'P-07 HACCP score'!$B$3:$B$7,0),MATCH('D-14 Ernst'!K$2,'P-07 HACCP score'!$C$2:$E$2,0))</f>
        <v>3</v>
      </c>
      <c r="BF523" s="6">
        <f>INDEX('P-07 HACCP score'!$C$3:$E$7,MATCH(P523,'P-07 HACCP score'!$B$3:$B$7,0),MATCH('D-14 Ernst'!L$2,'P-07 HACCP score'!$C$2:$E$2,0))</f>
        <v>0</v>
      </c>
      <c r="BG523" s="6">
        <f>INDEX('P-07 HACCP score'!$C$3:$E$7,MATCH(Q523,'P-07 HACCP score'!$B$3:$B$7,0),MATCH('D-14 Ernst'!M$2,'P-07 HACCP score'!$C$2:$E$2,0))</f>
        <v>0</v>
      </c>
      <c r="BH523" s="6">
        <f>INDEX('P-07 HACCP score'!$C$3:$E$7,MATCH(R523,'P-07 HACCP score'!$B$3:$B$7,0),MATCH('D-14 Ernst'!N$2,'P-07 HACCP score'!$C$2:$E$2,0))</f>
        <v>0</v>
      </c>
      <c r="BI523" s="6">
        <f>INDEX('P-07 HACCP score'!$C$3:$E$7,MATCH(S523,'P-07 HACCP score'!$B$3:$B$7,0),MATCH('D-14 Ernst'!O$2,'P-07 HACCP score'!$C$2:$E$2,0))</f>
        <v>0</v>
      </c>
      <c r="BJ523" s="6">
        <f>INDEX('P-07 HACCP score'!$C$3:$E$7,MATCH(T523,'P-07 HACCP score'!$B$3:$B$7,0),MATCH('D-14 Ernst'!P$2,'P-07 HACCP score'!$C$2:$E$2,0))</f>
        <v>0</v>
      </c>
      <c r="BK523" s="6">
        <f>INDEX('P-07 HACCP score'!$C$3:$E$7,MATCH(U523,'P-07 HACCP score'!$B$3:$B$7,0),MATCH('D-14 Ernst'!Q$2,'P-07 HACCP score'!$C$2:$E$2,0))</f>
        <v>0</v>
      </c>
      <c r="BL523" s="6">
        <f>INDEX('P-07 HACCP score'!$C$3:$E$7,MATCH(V523,'P-07 HACCP score'!$B$3:$B$7,0),MATCH('D-14 Ernst'!R$2,'P-07 HACCP score'!$C$2:$E$2,0))</f>
        <v>0</v>
      </c>
      <c r="BM523" s="6">
        <f>INDEX('P-07 HACCP score'!$C$3:$E$7,MATCH(W523,'P-07 HACCP score'!$B$3:$B$7,0),MATCH('D-14 Ernst'!S$2,'P-07 HACCP score'!$C$2:$E$2,0))</f>
        <v>0</v>
      </c>
      <c r="BN523" s="6">
        <f>INDEX('P-07 HACCP score'!$C$3:$E$7,MATCH(X523,'P-07 HACCP score'!$B$3:$B$7,0),MATCH('D-14 Ernst'!T$2,'P-07 HACCP score'!$C$2:$E$2,0))</f>
        <v>0</v>
      </c>
      <c r="BO523" s="6">
        <f>INDEX('P-07 HACCP score'!$C$3:$E$7,MATCH(Y523,'P-07 HACCP score'!$B$3:$B$7,0),MATCH('D-14 Ernst'!U$2,'P-07 HACCP score'!$C$2:$E$2,0))</f>
        <v>0</v>
      </c>
      <c r="BP523" s="6">
        <f>INDEX('P-07 HACCP score'!$C$3:$E$7,MATCH(Z523,'P-07 HACCP score'!$B$3:$B$7,0),MATCH('D-14 Ernst'!V$2,'P-07 HACCP score'!$C$2:$E$2,0))</f>
        <v>0</v>
      </c>
      <c r="BQ523" s="6">
        <f>INDEX('P-07 HACCP score'!$C$3:$E$7,MATCH(AA523,'P-07 HACCP score'!$B$3:$B$7,0),MATCH('D-14 Ernst'!W$2,'P-07 HACCP score'!$C$2:$E$2,0))</f>
        <v>0</v>
      </c>
      <c r="BR523" s="6">
        <f>INDEX('P-07 HACCP score'!$C$3:$E$7,MATCH(AB523,'P-07 HACCP score'!$B$3:$B$7,0),MATCH('D-14 Ernst'!X$2,'P-07 HACCP score'!$C$2:$E$2,0))</f>
        <v>0</v>
      </c>
      <c r="BS523" s="6">
        <f>INDEX('P-07 HACCP score'!$C$3:$E$7,MATCH(AC523,'P-07 HACCP score'!$B$3:$B$7,0),MATCH('D-14 Ernst'!Y$2,'P-07 HACCP score'!$C$2:$E$2,0))</f>
        <v>0</v>
      </c>
      <c r="BT523" s="6">
        <f>INDEX('P-07 HACCP score'!$C$3:$E$7,MATCH(AD523,'P-07 HACCP score'!$B$3:$B$7,0),MATCH('D-14 Ernst'!Z$2,'P-07 HACCP score'!$C$2:$E$2,0))</f>
        <v>0</v>
      </c>
      <c r="BU523" s="6">
        <f>INDEX('P-07 HACCP score'!$C$3:$E$7,MATCH(AE523,'P-07 HACCP score'!$B$3:$B$7,0),MATCH('D-14 Ernst'!AA$2,'P-07 HACCP score'!$C$2:$E$2,0))</f>
        <v>0</v>
      </c>
      <c r="BV523" s="6">
        <f>INDEX('P-07 HACCP score'!$C$3:$E$7,MATCH(AF523,'P-07 HACCP score'!$B$3:$B$7,0),MATCH('D-14 Ernst'!AB$2,'P-07 HACCP score'!$C$2:$E$2,0))</f>
        <v>0</v>
      </c>
      <c r="BW523" s="6">
        <f>INDEX('P-07 HACCP score'!$C$3:$E$7,MATCH(AG523,'P-07 HACCP score'!$B$3:$B$7,0),MATCH('D-14 Ernst'!AC$2,'P-07 HACCP score'!$C$2:$E$2,0))</f>
        <v>0</v>
      </c>
      <c r="BX523" s="6">
        <f>INDEX('P-07 HACCP score'!$C$3:$E$7,MATCH(AH523,'P-07 HACCP score'!$B$3:$B$7,0),MATCH('D-14 Ernst'!AD$2,'P-07 HACCP score'!$C$2:$E$2,0))</f>
        <v>0</v>
      </c>
    </row>
    <row r="524" spans="1:76" s="6" customFormat="1" x14ac:dyDescent="0.45">
      <c r="A524" s="47">
        <v>51000</v>
      </c>
      <c r="B524" s="6" t="s">
        <v>480</v>
      </c>
      <c r="C524" s="6" t="s">
        <v>629</v>
      </c>
      <c r="D524" s="21" t="s">
        <v>31</v>
      </c>
      <c r="E524" s="22" t="s">
        <v>726</v>
      </c>
      <c r="F524" s="22"/>
      <c r="G524" s="22"/>
      <c r="H524" s="25"/>
      <c r="I524" s="25"/>
      <c r="J524" s="25"/>
      <c r="K524" s="25"/>
      <c r="L524" s="25"/>
      <c r="M524" s="22"/>
      <c r="N524" s="22" t="s">
        <v>32</v>
      </c>
      <c r="O524" s="26" t="s">
        <v>32</v>
      </c>
      <c r="P524" s="26"/>
      <c r="Q524" s="22"/>
      <c r="R524" s="22"/>
      <c r="S524" s="22"/>
      <c r="T524" s="22"/>
      <c r="U524" s="22"/>
      <c r="V524" s="22"/>
      <c r="W524" s="22"/>
      <c r="X524" s="22"/>
      <c r="Y524" s="22"/>
      <c r="Z524" s="22"/>
      <c r="AA524" s="22"/>
      <c r="AB524" s="22"/>
      <c r="AC524" s="22"/>
      <c r="AD524" s="22"/>
      <c r="AE524" s="22"/>
      <c r="AF524" s="22"/>
      <c r="AG524" s="22"/>
      <c r="AH524" s="22"/>
      <c r="AI524" s="4">
        <f>COUNTIF(AU524:AW524,5)+COUNTIF(BC524:BD524,5)+COUNTIF(BG524:BX524,5)+COUNTIF(AU524:AW524,9)+COUNTIF(BC524:BD524,9)+COUNTIF(BG524:BX524,9)</f>
        <v>0</v>
      </c>
      <c r="AJ524" s="4">
        <f>COUNTIF(AU524:AW524,15)+COUNTIF(BC524:BD524,15)+COUNTIF(BG524:BX524,15)+COUNTIF(AU524:AW524,25)+COUNTIF(BC524:BD524,25)+COUNTIF(BG524:BX524,25)</f>
        <v>0</v>
      </c>
      <c r="AK524" s="4" t="str">
        <f>IF(AJ524&gt;=1,"HOOG",IF(AI524&gt;=2,"MIDDEN","LAAG"))</f>
        <v>LAAG</v>
      </c>
      <c r="AL524" s="4" t="str">
        <f>IF(AND(AJ524=1,OR(G524="H",X524="H"),TEXT(D524,0)&lt;&gt;"4"),"J","N" )</f>
        <v>N</v>
      </c>
      <c r="AM524" s="4" t="s">
        <v>34</v>
      </c>
      <c r="AN524" s="80" t="str">
        <f>IF(OR(AM524="J",AL524="J"),"MIDDEN",AK524)</f>
        <v>LAAG</v>
      </c>
      <c r="AO524" s="4" t="s">
        <v>32</v>
      </c>
      <c r="AP524" s="4" t="s">
        <v>33</v>
      </c>
      <c r="AQ524" s="4" t="s">
        <v>34</v>
      </c>
      <c r="AR524" s="4" t="str">
        <f>IF(AND(AO524="H",AP524="K"),"J",IF(OR(AND(AO524="L",AP524="K",AQ524="J"),AND(AO524="H",AP524="G",AQ524="J")),"J","N"))</f>
        <v>N</v>
      </c>
      <c r="AS524" s="4" t="s">
        <v>34</v>
      </c>
      <c r="AT524" s="4" t="str">
        <f>IF(AR524="N",AN524,IF(AN524="LAAG","MIDDEN","HOOG"))</f>
        <v>LAAG</v>
      </c>
      <c r="AU524" s="6">
        <f>INDEX('P-07 HACCP score'!$C$3:$E$7,MATCH(E524,'P-07 HACCP score'!$B$3:$B$7,0),MATCH('D-14 Ernst'!A$2,'P-07 HACCP score'!$C$2:$E$2,0))</f>
        <v>1.5</v>
      </c>
      <c r="AV524" s="6">
        <f>INDEX('P-07 HACCP score'!$C$3:$E$7,MATCH(F524,'P-07 HACCP score'!$B$3:$B$7,0),MATCH('D-14 Ernst'!B$2,'P-07 HACCP score'!$C$2:$E$2,0))</f>
        <v>0</v>
      </c>
      <c r="AW524" s="6">
        <f>INDEX('P-07 HACCP score'!$C$3:$E$7,MATCH(G524,'P-07 HACCP score'!$B$3:$B$7,0),MATCH('D-14 Ernst'!C$2,'P-07 HACCP score'!$C$2:$E$2,0))</f>
        <v>0</v>
      </c>
      <c r="AX524" s="6">
        <f>INDEX('P-07 HACCP score'!$C$3:$E$7,MATCH(H524,'P-07 HACCP score'!$B$3:$B$7,0),MATCH('D-14 Ernst'!D$2,'P-07 HACCP score'!$C$2:$E$2,0))</f>
        <v>0</v>
      </c>
      <c r="AY524" s="6">
        <f>INDEX('P-07 HACCP score'!$C$3:$E$7,MATCH(I524,'P-07 HACCP score'!$B$3:$B$7,0),MATCH('D-14 Ernst'!E$2,'P-07 HACCP score'!$C$2:$E$2,0))</f>
        <v>0</v>
      </c>
      <c r="AZ524" s="6">
        <f>INDEX('P-07 HACCP score'!$C$3:$E$7,MATCH(J524,'P-07 HACCP score'!$B$3:$B$7,0),MATCH('D-14 Ernst'!F$2,'P-07 HACCP score'!$C$2:$E$2,0))</f>
        <v>0</v>
      </c>
      <c r="BA524" s="6">
        <f>INDEX('P-07 HACCP score'!$C$3:$E$7,MATCH(K524,'P-07 HACCP score'!$B$3:$B$7,0),MATCH('D-14 Ernst'!G$2,'P-07 HACCP score'!$C$2:$E$2,0))</f>
        <v>0</v>
      </c>
      <c r="BB524" s="6">
        <f>INDEX('P-07 HACCP score'!$C$3:$E$7,MATCH(L524,'P-07 HACCP score'!$B$3:$B$7,0),MATCH('D-14 Ernst'!H$2,'P-07 HACCP score'!$C$2:$E$2,0))</f>
        <v>0</v>
      </c>
      <c r="BC524" s="6">
        <f>INDEX('P-07 HACCP score'!$C$3:$E$7,MATCH(M524,'P-07 HACCP score'!$B$3:$B$7,0),MATCH('D-14 Ernst'!I$2,'P-07 HACCP score'!$C$2:$E$2,0))</f>
        <v>0</v>
      </c>
      <c r="BD524" s="6">
        <f>INDEX('P-07 HACCP score'!$C$3:$E$7,MATCH(N524,'P-07 HACCP score'!$B$3:$B$7,0),MATCH('D-14 Ernst'!J$2,'P-07 HACCP score'!$C$2:$E$2,0))</f>
        <v>3</v>
      </c>
      <c r="BE524" s="6">
        <f>INDEX('P-07 HACCP score'!$C$3:$E$7,MATCH(O524,'P-07 HACCP score'!$B$3:$B$7,0),MATCH('D-14 Ernst'!K$2,'P-07 HACCP score'!$C$2:$E$2,0))</f>
        <v>3</v>
      </c>
      <c r="BF524" s="6">
        <f>INDEX('P-07 HACCP score'!$C$3:$E$7,MATCH(P524,'P-07 HACCP score'!$B$3:$B$7,0),MATCH('D-14 Ernst'!L$2,'P-07 HACCP score'!$C$2:$E$2,0))</f>
        <v>0</v>
      </c>
      <c r="BG524" s="6">
        <f>INDEX('P-07 HACCP score'!$C$3:$E$7,MATCH(Q524,'P-07 HACCP score'!$B$3:$B$7,0),MATCH('D-14 Ernst'!M$2,'P-07 HACCP score'!$C$2:$E$2,0))</f>
        <v>0</v>
      </c>
      <c r="BH524" s="6">
        <f>INDEX('P-07 HACCP score'!$C$3:$E$7,MATCH(R524,'P-07 HACCP score'!$B$3:$B$7,0),MATCH('D-14 Ernst'!N$2,'P-07 HACCP score'!$C$2:$E$2,0))</f>
        <v>0</v>
      </c>
      <c r="BI524" s="6">
        <f>INDEX('P-07 HACCP score'!$C$3:$E$7,MATCH(S524,'P-07 HACCP score'!$B$3:$B$7,0),MATCH('D-14 Ernst'!O$2,'P-07 HACCP score'!$C$2:$E$2,0))</f>
        <v>0</v>
      </c>
      <c r="BJ524" s="6">
        <f>INDEX('P-07 HACCP score'!$C$3:$E$7,MATCH(T524,'P-07 HACCP score'!$B$3:$B$7,0),MATCH('D-14 Ernst'!P$2,'P-07 HACCP score'!$C$2:$E$2,0))</f>
        <v>0</v>
      </c>
      <c r="BK524" s="6">
        <f>INDEX('P-07 HACCP score'!$C$3:$E$7,MATCH(U524,'P-07 HACCP score'!$B$3:$B$7,0),MATCH('D-14 Ernst'!Q$2,'P-07 HACCP score'!$C$2:$E$2,0))</f>
        <v>0</v>
      </c>
      <c r="BL524" s="6">
        <f>INDEX('P-07 HACCP score'!$C$3:$E$7,MATCH(V524,'P-07 HACCP score'!$B$3:$B$7,0),MATCH('D-14 Ernst'!R$2,'P-07 HACCP score'!$C$2:$E$2,0))</f>
        <v>0</v>
      </c>
      <c r="BM524" s="6">
        <f>INDEX('P-07 HACCP score'!$C$3:$E$7,MATCH(W524,'P-07 HACCP score'!$B$3:$B$7,0),MATCH('D-14 Ernst'!S$2,'P-07 HACCP score'!$C$2:$E$2,0))</f>
        <v>0</v>
      </c>
      <c r="BN524" s="6">
        <f>INDEX('P-07 HACCP score'!$C$3:$E$7,MATCH(X524,'P-07 HACCP score'!$B$3:$B$7,0),MATCH('D-14 Ernst'!T$2,'P-07 HACCP score'!$C$2:$E$2,0))</f>
        <v>0</v>
      </c>
      <c r="BO524" s="6">
        <f>INDEX('P-07 HACCP score'!$C$3:$E$7,MATCH(Y524,'P-07 HACCP score'!$B$3:$B$7,0),MATCH('D-14 Ernst'!U$2,'P-07 HACCP score'!$C$2:$E$2,0))</f>
        <v>0</v>
      </c>
      <c r="BP524" s="6">
        <f>INDEX('P-07 HACCP score'!$C$3:$E$7,MATCH(Z524,'P-07 HACCP score'!$B$3:$B$7,0),MATCH('D-14 Ernst'!V$2,'P-07 HACCP score'!$C$2:$E$2,0))</f>
        <v>0</v>
      </c>
      <c r="BQ524" s="6">
        <f>INDEX('P-07 HACCP score'!$C$3:$E$7,MATCH(AA524,'P-07 HACCP score'!$B$3:$B$7,0),MATCH('D-14 Ernst'!W$2,'P-07 HACCP score'!$C$2:$E$2,0))</f>
        <v>0</v>
      </c>
      <c r="BR524" s="6">
        <f>INDEX('P-07 HACCP score'!$C$3:$E$7,MATCH(AB524,'P-07 HACCP score'!$B$3:$B$7,0),MATCH('D-14 Ernst'!X$2,'P-07 HACCP score'!$C$2:$E$2,0))</f>
        <v>0</v>
      </c>
      <c r="BS524" s="6">
        <f>INDEX('P-07 HACCP score'!$C$3:$E$7,MATCH(AC524,'P-07 HACCP score'!$B$3:$B$7,0),MATCH('D-14 Ernst'!Y$2,'P-07 HACCP score'!$C$2:$E$2,0))</f>
        <v>0</v>
      </c>
      <c r="BT524" s="6">
        <f>INDEX('P-07 HACCP score'!$C$3:$E$7,MATCH(AD524,'P-07 HACCP score'!$B$3:$B$7,0),MATCH('D-14 Ernst'!Z$2,'P-07 HACCP score'!$C$2:$E$2,0))</f>
        <v>0</v>
      </c>
      <c r="BU524" s="6">
        <f>INDEX('P-07 HACCP score'!$C$3:$E$7,MATCH(AE524,'P-07 HACCP score'!$B$3:$B$7,0),MATCH('D-14 Ernst'!AA$2,'P-07 HACCP score'!$C$2:$E$2,0))</f>
        <v>0</v>
      </c>
      <c r="BV524" s="6">
        <f>INDEX('P-07 HACCP score'!$C$3:$E$7,MATCH(AF524,'P-07 HACCP score'!$B$3:$B$7,0),MATCH('D-14 Ernst'!AB$2,'P-07 HACCP score'!$C$2:$E$2,0))</f>
        <v>0</v>
      </c>
      <c r="BW524" s="6">
        <f>INDEX('P-07 HACCP score'!$C$3:$E$7,MATCH(AG524,'P-07 HACCP score'!$B$3:$B$7,0),MATCH('D-14 Ernst'!AC$2,'P-07 HACCP score'!$C$2:$E$2,0))</f>
        <v>0</v>
      </c>
      <c r="BX524" s="6">
        <f>INDEX('P-07 HACCP score'!$C$3:$E$7,MATCH(AH524,'P-07 HACCP score'!$B$3:$B$7,0),MATCH('D-14 Ernst'!AD$2,'P-07 HACCP score'!$C$2:$E$2,0))</f>
        <v>0</v>
      </c>
    </row>
    <row r="525" spans="1:76" s="6" customFormat="1" x14ac:dyDescent="0.45">
      <c r="A525" s="47">
        <v>50760</v>
      </c>
      <c r="B525" s="6" t="s">
        <v>481</v>
      </c>
      <c r="C525" s="6" t="s">
        <v>629</v>
      </c>
      <c r="D525" s="21" t="s">
        <v>31</v>
      </c>
      <c r="E525" s="42" t="s">
        <v>726</v>
      </c>
      <c r="F525" s="22"/>
      <c r="G525" s="22"/>
      <c r="H525" s="25"/>
      <c r="I525" s="25"/>
      <c r="J525" s="25"/>
      <c r="K525" s="25"/>
      <c r="L525" s="25"/>
      <c r="M525" s="22"/>
      <c r="N525" s="22"/>
      <c r="O525" s="26"/>
      <c r="P525" s="26"/>
      <c r="Q525" s="22"/>
      <c r="R525" s="22"/>
      <c r="S525" s="22"/>
      <c r="T525" s="22"/>
      <c r="U525" s="22"/>
      <c r="V525" s="22"/>
      <c r="W525" s="22"/>
      <c r="X525" s="22"/>
      <c r="Y525" s="22"/>
      <c r="Z525" s="22"/>
      <c r="AA525" s="22"/>
      <c r="AB525" s="22"/>
      <c r="AC525" s="22"/>
      <c r="AD525" s="22"/>
      <c r="AE525" s="22"/>
      <c r="AF525" s="22"/>
      <c r="AG525" s="22"/>
      <c r="AH525" s="22"/>
      <c r="AI525" s="4">
        <f>COUNTIF(AU525:AW525,5)+COUNTIF(BC525:BD525,5)+COUNTIF(BG525:BX525,5)+COUNTIF(AU525:AW525,9)+COUNTIF(BC525:BD525,9)+COUNTIF(BG525:BX525,9)</f>
        <v>0</v>
      </c>
      <c r="AJ525" s="4">
        <f>COUNTIF(AU525:AW525,15)+COUNTIF(BC525:BD525,15)+COUNTIF(BG525:BX525,15)+COUNTIF(AU525:AW525,25)+COUNTIF(BC525:BD525,25)+COUNTIF(BG525:BX525,25)</f>
        <v>0</v>
      </c>
      <c r="AK525" s="4" t="str">
        <f>IF(AJ525&gt;=1,"HOOG",IF(AI525&gt;=2,"MIDDEN","LAAG"))</f>
        <v>LAAG</v>
      </c>
      <c r="AL525" s="4" t="str">
        <f>IF(AND(AJ525=1,OR(G525="H",X525="H"),TEXT(D525,0)&lt;&gt;"4"),"J","N" )</f>
        <v>N</v>
      </c>
      <c r="AM525" s="4" t="s">
        <v>34</v>
      </c>
      <c r="AN525" s="80" t="str">
        <f>IF(OR(AM525="J",AL525="J"),"MIDDEN",AK525)</f>
        <v>LAAG</v>
      </c>
      <c r="AO525" s="4" t="s">
        <v>32</v>
      </c>
      <c r="AP525" s="4" t="s">
        <v>33</v>
      </c>
      <c r="AQ525" s="4" t="s">
        <v>34</v>
      </c>
      <c r="AR525" s="4" t="str">
        <f>IF(AND(AO525="H",AP525="K"),"J",IF(OR(AND(AO525="L",AP525="K",AQ525="J"),AND(AO525="H",AP525="G",AQ525="J")),"J","N"))</f>
        <v>N</v>
      </c>
      <c r="AS525" s="4" t="s">
        <v>34</v>
      </c>
      <c r="AT525" s="4" t="str">
        <f>IF(AR525="N",AN525,IF(AN525="LAAG","MIDDEN","HOOG"))</f>
        <v>LAAG</v>
      </c>
      <c r="AU525" s="6">
        <f>INDEX('P-07 HACCP score'!$C$3:$E$7,MATCH(E525,'P-07 HACCP score'!$B$3:$B$7,0),MATCH('D-14 Ernst'!A$2,'P-07 HACCP score'!$C$2:$E$2,0))</f>
        <v>1.5</v>
      </c>
      <c r="AV525" s="6">
        <f>INDEX('P-07 HACCP score'!$C$3:$E$7,MATCH(F525,'P-07 HACCP score'!$B$3:$B$7,0),MATCH('D-14 Ernst'!B$2,'P-07 HACCP score'!$C$2:$E$2,0))</f>
        <v>0</v>
      </c>
      <c r="AW525" s="6">
        <f>INDEX('P-07 HACCP score'!$C$3:$E$7,MATCH(G525,'P-07 HACCP score'!$B$3:$B$7,0),MATCH('D-14 Ernst'!C$2,'P-07 HACCP score'!$C$2:$E$2,0))</f>
        <v>0</v>
      </c>
      <c r="AX525" s="6">
        <f>INDEX('P-07 HACCP score'!$C$3:$E$7,MATCH(H525,'P-07 HACCP score'!$B$3:$B$7,0),MATCH('D-14 Ernst'!D$2,'P-07 HACCP score'!$C$2:$E$2,0))</f>
        <v>0</v>
      </c>
      <c r="AY525" s="6">
        <f>INDEX('P-07 HACCP score'!$C$3:$E$7,MATCH(I525,'P-07 HACCP score'!$B$3:$B$7,0),MATCH('D-14 Ernst'!E$2,'P-07 HACCP score'!$C$2:$E$2,0))</f>
        <v>0</v>
      </c>
      <c r="AZ525" s="6">
        <f>INDEX('P-07 HACCP score'!$C$3:$E$7,MATCH(J525,'P-07 HACCP score'!$B$3:$B$7,0),MATCH('D-14 Ernst'!F$2,'P-07 HACCP score'!$C$2:$E$2,0))</f>
        <v>0</v>
      </c>
      <c r="BA525" s="6">
        <f>INDEX('P-07 HACCP score'!$C$3:$E$7,MATCH(K525,'P-07 HACCP score'!$B$3:$B$7,0),MATCH('D-14 Ernst'!G$2,'P-07 HACCP score'!$C$2:$E$2,0))</f>
        <v>0</v>
      </c>
      <c r="BB525" s="6">
        <f>INDEX('P-07 HACCP score'!$C$3:$E$7,MATCH(L525,'P-07 HACCP score'!$B$3:$B$7,0),MATCH('D-14 Ernst'!H$2,'P-07 HACCP score'!$C$2:$E$2,0))</f>
        <v>0</v>
      </c>
      <c r="BC525" s="6">
        <f>INDEX('P-07 HACCP score'!$C$3:$E$7,MATCH(M525,'P-07 HACCP score'!$B$3:$B$7,0),MATCH('D-14 Ernst'!I$2,'P-07 HACCP score'!$C$2:$E$2,0))</f>
        <v>0</v>
      </c>
      <c r="BD525" s="6">
        <f>INDEX('P-07 HACCP score'!$C$3:$E$7,MATCH(N525,'P-07 HACCP score'!$B$3:$B$7,0),MATCH('D-14 Ernst'!J$2,'P-07 HACCP score'!$C$2:$E$2,0))</f>
        <v>0</v>
      </c>
      <c r="BE525" s="6">
        <f>INDEX('P-07 HACCP score'!$C$3:$E$7,MATCH(O525,'P-07 HACCP score'!$B$3:$B$7,0),MATCH('D-14 Ernst'!K$2,'P-07 HACCP score'!$C$2:$E$2,0))</f>
        <v>0</v>
      </c>
      <c r="BF525" s="6">
        <f>INDEX('P-07 HACCP score'!$C$3:$E$7,MATCH(P525,'P-07 HACCP score'!$B$3:$B$7,0),MATCH('D-14 Ernst'!L$2,'P-07 HACCP score'!$C$2:$E$2,0))</f>
        <v>0</v>
      </c>
      <c r="BG525" s="6">
        <f>INDEX('P-07 HACCP score'!$C$3:$E$7,MATCH(Q525,'P-07 HACCP score'!$B$3:$B$7,0),MATCH('D-14 Ernst'!M$2,'P-07 HACCP score'!$C$2:$E$2,0))</f>
        <v>0</v>
      </c>
      <c r="BH525" s="6">
        <f>INDEX('P-07 HACCP score'!$C$3:$E$7,MATCH(R525,'P-07 HACCP score'!$B$3:$B$7,0),MATCH('D-14 Ernst'!N$2,'P-07 HACCP score'!$C$2:$E$2,0))</f>
        <v>0</v>
      </c>
      <c r="BI525" s="6">
        <f>INDEX('P-07 HACCP score'!$C$3:$E$7,MATCH(S525,'P-07 HACCP score'!$B$3:$B$7,0),MATCH('D-14 Ernst'!O$2,'P-07 HACCP score'!$C$2:$E$2,0))</f>
        <v>0</v>
      </c>
      <c r="BJ525" s="6">
        <f>INDEX('P-07 HACCP score'!$C$3:$E$7,MATCH(T525,'P-07 HACCP score'!$B$3:$B$7,0),MATCH('D-14 Ernst'!P$2,'P-07 HACCP score'!$C$2:$E$2,0))</f>
        <v>0</v>
      </c>
      <c r="BK525" s="6">
        <f>INDEX('P-07 HACCP score'!$C$3:$E$7,MATCH(U525,'P-07 HACCP score'!$B$3:$B$7,0),MATCH('D-14 Ernst'!Q$2,'P-07 HACCP score'!$C$2:$E$2,0))</f>
        <v>0</v>
      </c>
      <c r="BL525" s="6">
        <f>INDEX('P-07 HACCP score'!$C$3:$E$7,MATCH(V525,'P-07 HACCP score'!$B$3:$B$7,0),MATCH('D-14 Ernst'!R$2,'P-07 HACCP score'!$C$2:$E$2,0))</f>
        <v>0</v>
      </c>
      <c r="BM525" s="6">
        <f>INDEX('P-07 HACCP score'!$C$3:$E$7,MATCH(W525,'P-07 HACCP score'!$B$3:$B$7,0),MATCH('D-14 Ernst'!S$2,'P-07 HACCP score'!$C$2:$E$2,0))</f>
        <v>0</v>
      </c>
      <c r="BN525" s="6">
        <f>INDEX('P-07 HACCP score'!$C$3:$E$7,MATCH(X525,'P-07 HACCP score'!$B$3:$B$7,0),MATCH('D-14 Ernst'!T$2,'P-07 HACCP score'!$C$2:$E$2,0))</f>
        <v>0</v>
      </c>
      <c r="BO525" s="6">
        <f>INDEX('P-07 HACCP score'!$C$3:$E$7,MATCH(Y525,'P-07 HACCP score'!$B$3:$B$7,0),MATCH('D-14 Ernst'!U$2,'P-07 HACCP score'!$C$2:$E$2,0))</f>
        <v>0</v>
      </c>
      <c r="BP525" s="6">
        <f>INDEX('P-07 HACCP score'!$C$3:$E$7,MATCH(Z525,'P-07 HACCP score'!$B$3:$B$7,0),MATCH('D-14 Ernst'!V$2,'P-07 HACCP score'!$C$2:$E$2,0))</f>
        <v>0</v>
      </c>
      <c r="BQ525" s="6">
        <f>INDEX('P-07 HACCP score'!$C$3:$E$7,MATCH(AA525,'P-07 HACCP score'!$B$3:$B$7,0),MATCH('D-14 Ernst'!W$2,'P-07 HACCP score'!$C$2:$E$2,0))</f>
        <v>0</v>
      </c>
      <c r="BR525" s="6">
        <f>INDEX('P-07 HACCP score'!$C$3:$E$7,MATCH(AB525,'P-07 HACCP score'!$B$3:$B$7,0),MATCH('D-14 Ernst'!X$2,'P-07 HACCP score'!$C$2:$E$2,0))</f>
        <v>0</v>
      </c>
      <c r="BS525" s="6">
        <f>INDEX('P-07 HACCP score'!$C$3:$E$7,MATCH(AC525,'P-07 HACCP score'!$B$3:$B$7,0),MATCH('D-14 Ernst'!Y$2,'P-07 HACCP score'!$C$2:$E$2,0))</f>
        <v>0</v>
      </c>
      <c r="BT525" s="6">
        <f>INDEX('P-07 HACCP score'!$C$3:$E$7,MATCH(AD525,'P-07 HACCP score'!$B$3:$B$7,0),MATCH('D-14 Ernst'!Z$2,'P-07 HACCP score'!$C$2:$E$2,0))</f>
        <v>0</v>
      </c>
      <c r="BU525" s="6">
        <f>INDEX('P-07 HACCP score'!$C$3:$E$7,MATCH(AE525,'P-07 HACCP score'!$B$3:$B$7,0),MATCH('D-14 Ernst'!AA$2,'P-07 HACCP score'!$C$2:$E$2,0))</f>
        <v>0</v>
      </c>
      <c r="BV525" s="6">
        <f>INDEX('P-07 HACCP score'!$C$3:$E$7,MATCH(AF525,'P-07 HACCP score'!$B$3:$B$7,0),MATCH('D-14 Ernst'!AB$2,'P-07 HACCP score'!$C$2:$E$2,0))</f>
        <v>0</v>
      </c>
      <c r="BW525" s="6">
        <f>INDEX('P-07 HACCP score'!$C$3:$E$7,MATCH(AG525,'P-07 HACCP score'!$B$3:$B$7,0),MATCH('D-14 Ernst'!AC$2,'P-07 HACCP score'!$C$2:$E$2,0))</f>
        <v>0</v>
      </c>
      <c r="BX525" s="6">
        <f>INDEX('P-07 HACCP score'!$C$3:$E$7,MATCH(AH525,'P-07 HACCP score'!$B$3:$B$7,0),MATCH('D-14 Ernst'!AD$2,'P-07 HACCP score'!$C$2:$E$2,0))</f>
        <v>0</v>
      </c>
    </row>
    <row r="526" spans="1:76" s="6" customFormat="1" x14ac:dyDescent="0.45">
      <c r="A526" s="47">
        <v>50770</v>
      </c>
      <c r="B526" s="6" t="s">
        <v>482</v>
      </c>
      <c r="C526" s="6" t="s">
        <v>629</v>
      </c>
      <c r="D526" s="21" t="s">
        <v>31</v>
      </c>
      <c r="E526" s="22"/>
      <c r="F526" s="22"/>
      <c r="G526" s="22"/>
      <c r="H526" s="25"/>
      <c r="I526" s="25"/>
      <c r="J526" s="25"/>
      <c r="K526" s="25"/>
      <c r="L526" s="25"/>
      <c r="M526" s="22"/>
      <c r="N526" s="22"/>
      <c r="O526" s="26"/>
      <c r="P526" s="26"/>
      <c r="Q526" s="22"/>
      <c r="R526" s="22"/>
      <c r="S526" s="22"/>
      <c r="T526" s="22"/>
      <c r="U526" s="22"/>
      <c r="V526" s="22"/>
      <c r="W526" s="22"/>
      <c r="X526" s="22"/>
      <c r="Y526" s="22"/>
      <c r="Z526" s="22"/>
      <c r="AA526" s="22"/>
      <c r="AB526" s="22"/>
      <c r="AC526" s="22"/>
      <c r="AD526" s="22"/>
      <c r="AE526" s="22"/>
      <c r="AF526" s="22"/>
      <c r="AG526" s="22"/>
      <c r="AH526" s="22"/>
      <c r="AI526" s="4">
        <f>COUNTIF(AU526:AW526,5)+COUNTIF(BC526:BD526,5)+COUNTIF(BG526:BX526,5)+COUNTIF(AU526:AW526,9)+COUNTIF(BC526:BD526,9)+COUNTIF(BG526:BX526,9)</f>
        <v>0</v>
      </c>
      <c r="AJ526" s="4">
        <f>COUNTIF(AU526:AW526,15)+COUNTIF(BC526:BD526,15)+COUNTIF(BG526:BX526,15)+COUNTIF(AU526:AW526,25)+COUNTIF(BC526:BD526,25)+COUNTIF(BG526:BX526,25)</f>
        <v>0</v>
      </c>
      <c r="AK526" s="4" t="str">
        <f>IF(AJ526&gt;=1,"HOOG",IF(AI526&gt;=2,"MIDDEN","LAAG"))</f>
        <v>LAAG</v>
      </c>
      <c r="AL526" s="4" t="str">
        <f>IF(AND(AJ526=1,OR(G526="H",X526="H"),TEXT(D526,0)&lt;&gt;"4"),"J","N" )</f>
        <v>N</v>
      </c>
      <c r="AM526" s="4" t="s">
        <v>34</v>
      </c>
      <c r="AN526" s="80" t="str">
        <f>IF(OR(AM526="J",AL526="J"),"MIDDEN",AK526)</f>
        <v>LAAG</v>
      </c>
      <c r="AO526" s="4" t="s">
        <v>32</v>
      </c>
      <c r="AP526" s="4" t="s">
        <v>33</v>
      </c>
      <c r="AQ526" s="4" t="s">
        <v>34</v>
      </c>
      <c r="AR526" s="4" t="str">
        <f>IF(AND(AO526="H",AP526="K"),"J",IF(OR(AND(AO526="L",AP526="K",AQ526="J"),AND(AO526="H",AP526="G",AQ526="J")),"J","N"))</f>
        <v>N</v>
      </c>
      <c r="AS526" s="4" t="s">
        <v>34</v>
      </c>
      <c r="AT526" s="4" t="str">
        <f>IF(AR526="N",AN526,IF(AN526="LAAG","MIDDEN","HOOG"))</f>
        <v>LAAG</v>
      </c>
      <c r="AU526" s="6">
        <f>INDEX('P-07 HACCP score'!$C$3:$E$7,MATCH(E526,'P-07 HACCP score'!$B$3:$B$7,0),MATCH('D-14 Ernst'!A$2,'P-07 HACCP score'!$C$2:$E$2,0))</f>
        <v>0</v>
      </c>
      <c r="AV526" s="6">
        <f>INDEX('P-07 HACCP score'!$C$3:$E$7,MATCH(F526,'P-07 HACCP score'!$B$3:$B$7,0),MATCH('D-14 Ernst'!B$2,'P-07 HACCP score'!$C$2:$E$2,0))</f>
        <v>0</v>
      </c>
      <c r="AW526" s="6">
        <f>INDEX('P-07 HACCP score'!$C$3:$E$7,MATCH(G526,'P-07 HACCP score'!$B$3:$B$7,0),MATCH('D-14 Ernst'!C$2,'P-07 HACCP score'!$C$2:$E$2,0))</f>
        <v>0</v>
      </c>
      <c r="AX526" s="6">
        <f>INDEX('P-07 HACCP score'!$C$3:$E$7,MATCH(H526,'P-07 HACCP score'!$B$3:$B$7,0),MATCH('D-14 Ernst'!D$2,'P-07 HACCP score'!$C$2:$E$2,0))</f>
        <v>0</v>
      </c>
      <c r="AY526" s="6">
        <f>INDEX('P-07 HACCP score'!$C$3:$E$7,MATCH(I526,'P-07 HACCP score'!$B$3:$B$7,0),MATCH('D-14 Ernst'!E$2,'P-07 HACCP score'!$C$2:$E$2,0))</f>
        <v>0</v>
      </c>
      <c r="AZ526" s="6">
        <f>INDEX('P-07 HACCP score'!$C$3:$E$7,MATCH(J526,'P-07 HACCP score'!$B$3:$B$7,0),MATCH('D-14 Ernst'!F$2,'P-07 HACCP score'!$C$2:$E$2,0))</f>
        <v>0</v>
      </c>
      <c r="BA526" s="6">
        <f>INDEX('P-07 HACCP score'!$C$3:$E$7,MATCH(K526,'P-07 HACCP score'!$B$3:$B$7,0),MATCH('D-14 Ernst'!G$2,'P-07 HACCP score'!$C$2:$E$2,0))</f>
        <v>0</v>
      </c>
      <c r="BB526" s="6">
        <f>INDEX('P-07 HACCP score'!$C$3:$E$7,MATCH(L526,'P-07 HACCP score'!$B$3:$B$7,0),MATCH('D-14 Ernst'!H$2,'P-07 HACCP score'!$C$2:$E$2,0))</f>
        <v>0</v>
      </c>
      <c r="BC526" s="6">
        <f>INDEX('P-07 HACCP score'!$C$3:$E$7,MATCH(M526,'P-07 HACCP score'!$B$3:$B$7,0),MATCH('D-14 Ernst'!I$2,'P-07 HACCP score'!$C$2:$E$2,0))</f>
        <v>0</v>
      </c>
      <c r="BD526" s="6">
        <f>INDEX('P-07 HACCP score'!$C$3:$E$7,MATCH(N526,'P-07 HACCP score'!$B$3:$B$7,0),MATCH('D-14 Ernst'!J$2,'P-07 HACCP score'!$C$2:$E$2,0))</f>
        <v>0</v>
      </c>
      <c r="BE526" s="6">
        <f>INDEX('P-07 HACCP score'!$C$3:$E$7,MATCH(O526,'P-07 HACCP score'!$B$3:$B$7,0),MATCH('D-14 Ernst'!K$2,'P-07 HACCP score'!$C$2:$E$2,0))</f>
        <v>0</v>
      </c>
      <c r="BF526" s="6">
        <f>INDEX('P-07 HACCP score'!$C$3:$E$7,MATCH(P526,'P-07 HACCP score'!$B$3:$B$7,0),MATCH('D-14 Ernst'!L$2,'P-07 HACCP score'!$C$2:$E$2,0))</f>
        <v>0</v>
      </c>
      <c r="BG526" s="6">
        <f>INDEX('P-07 HACCP score'!$C$3:$E$7,MATCH(Q526,'P-07 HACCP score'!$B$3:$B$7,0),MATCH('D-14 Ernst'!M$2,'P-07 HACCP score'!$C$2:$E$2,0))</f>
        <v>0</v>
      </c>
      <c r="BH526" s="6">
        <f>INDEX('P-07 HACCP score'!$C$3:$E$7,MATCH(R526,'P-07 HACCP score'!$B$3:$B$7,0),MATCH('D-14 Ernst'!N$2,'P-07 HACCP score'!$C$2:$E$2,0))</f>
        <v>0</v>
      </c>
      <c r="BI526" s="6">
        <f>INDEX('P-07 HACCP score'!$C$3:$E$7,MATCH(S526,'P-07 HACCP score'!$B$3:$B$7,0),MATCH('D-14 Ernst'!O$2,'P-07 HACCP score'!$C$2:$E$2,0))</f>
        <v>0</v>
      </c>
      <c r="BJ526" s="6">
        <f>INDEX('P-07 HACCP score'!$C$3:$E$7,MATCH(T526,'P-07 HACCP score'!$B$3:$B$7,0),MATCH('D-14 Ernst'!P$2,'P-07 HACCP score'!$C$2:$E$2,0))</f>
        <v>0</v>
      </c>
      <c r="BK526" s="6">
        <f>INDEX('P-07 HACCP score'!$C$3:$E$7,MATCH(U526,'P-07 HACCP score'!$B$3:$B$7,0),MATCH('D-14 Ernst'!Q$2,'P-07 HACCP score'!$C$2:$E$2,0))</f>
        <v>0</v>
      </c>
      <c r="BL526" s="6">
        <f>INDEX('P-07 HACCP score'!$C$3:$E$7,MATCH(V526,'P-07 HACCP score'!$B$3:$B$7,0),MATCH('D-14 Ernst'!R$2,'P-07 HACCP score'!$C$2:$E$2,0))</f>
        <v>0</v>
      </c>
      <c r="BM526" s="6">
        <f>INDEX('P-07 HACCP score'!$C$3:$E$7,MATCH(W526,'P-07 HACCP score'!$B$3:$B$7,0),MATCH('D-14 Ernst'!S$2,'P-07 HACCP score'!$C$2:$E$2,0))</f>
        <v>0</v>
      </c>
      <c r="BN526" s="6">
        <f>INDEX('P-07 HACCP score'!$C$3:$E$7,MATCH(X526,'P-07 HACCP score'!$B$3:$B$7,0),MATCH('D-14 Ernst'!T$2,'P-07 HACCP score'!$C$2:$E$2,0))</f>
        <v>0</v>
      </c>
      <c r="BO526" s="6">
        <f>INDEX('P-07 HACCP score'!$C$3:$E$7,MATCH(Y526,'P-07 HACCP score'!$B$3:$B$7,0),MATCH('D-14 Ernst'!U$2,'P-07 HACCP score'!$C$2:$E$2,0))</f>
        <v>0</v>
      </c>
      <c r="BP526" s="6">
        <f>INDEX('P-07 HACCP score'!$C$3:$E$7,MATCH(Z526,'P-07 HACCP score'!$B$3:$B$7,0),MATCH('D-14 Ernst'!V$2,'P-07 HACCP score'!$C$2:$E$2,0))</f>
        <v>0</v>
      </c>
      <c r="BQ526" s="6">
        <f>INDEX('P-07 HACCP score'!$C$3:$E$7,MATCH(AA526,'P-07 HACCP score'!$B$3:$B$7,0),MATCH('D-14 Ernst'!W$2,'P-07 HACCP score'!$C$2:$E$2,0))</f>
        <v>0</v>
      </c>
      <c r="BR526" s="6">
        <f>INDEX('P-07 HACCP score'!$C$3:$E$7,MATCH(AB526,'P-07 HACCP score'!$B$3:$B$7,0),MATCH('D-14 Ernst'!X$2,'P-07 HACCP score'!$C$2:$E$2,0))</f>
        <v>0</v>
      </c>
      <c r="BS526" s="6">
        <f>INDEX('P-07 HACCP score'!$C$3:$E$7,MATCH(AC526,'P-07 HACCP score'!$B$3:$B$7,0),MATCH('D-14 Ernst'!Y$2,'P-07 HACCP score'!$C$2:$E$2,0))</f>
        <v>0</v>
      </c>
      <c r="BT526" s="6">
        <f>INDEX('P-07 HACCP score'!$C$3:$E$7,MATCH(AD526,'P-07 HACCP score'!$B$3:$B$7,0),MATCH('D-14 Ernst'!Z$2,'P-07 HACCP score'!$C$2:$E$2,0))</f>
        <v>0</v>
      </c>
      <c r="BU526" s="6">
        <f>INDEX('P-07 HACCP score'!$C$3:$E$7,MATCH(AE526,'P-07 HACCP score'!$B$3:$B$7,0),MATCH('D-14 Ernst'!AA$2,'P-07 HACCP score'!$C$2:$E$2,0))</f>
        <v>0</v>
      </c>
      <c r="BV526" s="6">
        <f>INDEX('P-07 HACCP score'!$C$3:$E$7,MATCH(AF526,'P-07 HACCP score'!$B$3:$B$7,0),MATCH('D-14 Ernst'!AB$2,'P-07 HACCP score'!$C$2:$E$2,0))</f>
        <v>0</v>
      </c>
      <c r="BW526" s="6">
        <f>INDEX('P-07 HACCP score'!$C$3:$E$7,MATCH(AG526,'P-07 HACCP score'!$B$3:$B$7,0),MATCH('D-14 Ernst'!AC$2,'P-07 HACCP score'!$C$2:$E$2,0))</f>
        <v>0</v>
      </c>
      <c r="BX526" s="6">
        <f>INDEX('P-07 HACCP score'!$C$3:$E$7,MATCH(AH526,'P-07 HACCP score'!$B$3:$B$7,0),MATCH('D-14 Ernst'!AD$2,'P-07 HACCP score'!$C$2:$E$2,0))</f>
        <v>0</v>
      </c>
    </row>
    <row r="527" spans="1:76" s="6" customFormat="1" x14ac:dyDescent="0.45">
      <c r="A527" s="47">
        <v>30910</v>
      </c>
      <c r="B527" s="6" t="s">
        <v>483</v>
      </c>
      <c r="C527" s="6" t="s">
        <v>484</v>
      </c>
      <c r="D527" s="21" t="s">
        <v>60</v>
      </c>
      <c r="E527" s="22"/>
      <c r="F527" s="22"/>
      <c r="G527" s="22"/>
      <c r="H527" s="25"/>
      <c r="I527" s="25"/>
      <c r="J527" s="25"/>
      <c r="K527" s="25"/>
      <c r="L527" s="25"/>
      <c r="M527" s="22"/>
      <c r="N527" s="22"/>
      <c r="O527" s="26"/>
      <c r="P527" s="26"/>
      <c r="Q527" s="22"/>
      <c r="R527" s="22"/>
      <c r="S527" s="22"/>
      <c r="T527" s="22"/>
      <c r="U527" s="22"/>
      <c r="V527" s="22"/>
      <c r="W527" s="22"/>
      <c r="X527" s="22"/>
      <c r="Y527" s="22"/>
      <c r="Z527" s="22"/>
      <c r="AA527" s="22"/>
      <c r="AB527" s="22"/>
      <c r="AC527" s="22"/>
      <c r="AD527" s="22"/>
      <c r="AE527" s="22"/>
      <c r="AF527" s="22"/>
      <c r="AG527" s="22"/>
      <c r="AH527" s="22"/>
      <c r="AI527" s="4">
        <f>COUNTIF(AU527:AW527,5)+COUNTIF(BC527:BD527,5)+COUNTIF(BG527:BX527,5)+COUNTIF(AU527:AW527,9)+COUNTIF(BC527:BD527,9)+COUNTIF(BG527:BX527,9)</f>
        <v>0</v>
      </c>
      <c r="AJ527" s="4">
        <f>COUNTIF(AU527:AW527,15)+COUNTIF(BC527:BD527,15)+COUNTIF(BG527:BX527,15)+COUNTIF(AU527:AW527,25)+COUNTIF(BC527:BD527,25)+COUNTIF(BG527:BX527,25)</f>
        <v>0</v>
      </c>
      <c r="AK527" s="4" t="str">
        <f>IF(AJ527&gt;=1,"HOOG",IF(AI527&gt;=2,"MIDDEN","LAAG"))</f>
        <v>LAAG</v>
      </c>
      <c r="AL527" s="4" t="str">
        <f>IF(AND(AJ527=1,OR(G527="H",X527="H"),TEXT(D527,0)&lt;&gt;"4"),"J","N" )</f>
        <v>N</v>
      </c>
      <c r="AM527" s="4" t="s">
        <v>34</v>
      </c>
      <c r="AN527" s="80" t="str">
        <f>IF(OR(AM527="J",AL527="J"),"MIDDEN",AK527)</f>
        <v>LAAG</v>
      </c>
      <c r="AO527" s="4" t="s">
        <v>32</v>
      </c>
      <c r="AP527" s="4" t="s">
        <v>36</v>
      </c>
      <c r="AQ527" s="4" t="s">
        <v>34</v>
      </c>
      <c r="AR527" s="4" t="str">
        <f>IF(AND(AO527="H",AP527="K"),"J",IF(OR(AND(AO527="L",AP527="K",AQ527="J"),AND(AO527="H",AP527="G",AQ527="J")),"J","N"))</f>
        <v>N</v>
      </c>
      <c r="AS527" s="4" t="s">
        <v>34</v>
      </c>
      <c r="AT527" s="4" t="str">
        <f>IF(AR527="N",AN527,IF(AN527="LAAG","MIDDEN","HOOG"))</f>
        <v>LAAG</v>
      </c>
      <c r="AU527" s="6">
        <f>INDEX('P-07 HACCP score'!$C$3:$E$7,MATCH(E527,'P-07 HACCP score'!$B$3:$B$7,0),MATCH('D-14 Ernst'!A$2,'P-07 HACCP score'!$C$2:$E$2,0))</f>
        <v>0</v>
      </c>
      <c r="AV527" s="6">
        <f>INDEX('P-07 HACCP score'!$C$3:$E$7,MATCH(F527,'P-07 HACCP score'!$B$3:$B$7,0),MATCH('D-14 Ernst'!B$2,'P-07 HACCP score'!$C$2:$E$2,0))</f>
        <v>0</v>
      </c>
      <c r="AW527" s="6">
        <f>INDEX('P-07 HACCP score'!$C$3:$E$7,MATCH(G527,'P-07 HACCP score'!$B$3:$B$7,0),MATCH('D-14 Ernst'!C$2,'P-07 HACCP score'!$C$2:$E$2,0))</f>
        <v>0</v>
      </c>
      <c r="AX527" s="6">
        <f>INDEX('P-07 HACCP score'!$C$3:$E$7,MATCH(H527,'P-07 HACCP score'!$B$3:$B$7,0),MATCH('D-14 Ernst'!D$2,'P-07 HACCP score'!$C$2:$E$2,0))</f>
        <v>0</v>
      </c>
      <c r="AY527" s="6">
        <f>INDEX('P-07 HACCP score'!$C$3:$E$7,MATCH(I527,'P-07 HACCP score'!$B$3:$B$7,0),MATCH('D-14 Ernst'!E$2,'P-07 HACCP score'!$C$2:$E$2,0))</f>
        <v>0</v>
      </c>
      <c r="AZ527" s="6">
        <f>INDEX('P-07 HACCP score'!$C$3:$E$7,MATCH(J527,'P-07 HACCP score'!$B$3:$B$7,0),MATCH('D-14 Ernst'!F$2,'P-07 HACCP score'!$C$2:$E$2,0))</f>
        <v>0</v>
      </c>
      <c r="BA527" s="6">
        <f>INDEX('P-07 HACCP score'!$C$3:$E$7,MATCH(K527,'P-07 HACCP score'!$B$3:$B$7,0),MATCH('D-14 Ernst'!G$2,'P-07 HACCP score'!$C$2:$E$2,0))</f>
        <v>0</v>
      </c>
      <c r="BB527" s="6">
        <f>INDEX('P-07 HACCP score'!$C$3:$E$7,MATCH(L527,'P-07 HACCP score'!$B$3:$B$7,0),MATCH('D-14 Ernst'!H$2,'P-07 HACCP score'!$C$2:$E$2,0))</f>
        <v>0</v>
      </c>
      <c r="BC527" s="6">
        <f>INDEX('P-07 HACCP score'!$C$3:$E$7,MATCH(M527,'P-07 HACCP score'!$B$3:$B$7,0),MATCH('D-14 Ernst'!I$2,'P-07 HACCP score'!$C$2:$E$2,0))</f>
        <v>0</v>
      </c>
      <c r="BD527" s="6">
        <f>INDEX('P-07 HACCP score'!$C$3:$E$7,MATCH(N527,'P-07 HACCP score'!$B$3:$B$7,0),MATCH('D-14 Ernst'!J$2,'P-07 HACCP score'!$C$2:$E$2,0))</f>
        <v>0</v>
      </c>
      <c r="BE527" s="6">
        <f>INDEX('P-07 HACCP score'!$C$3:$E$7,MATCH(O527,'P-07 HACCP score'!$B$3:$B$7,0),MATCH('D-14 Ernst'!K$2,'P-07 HACCP score'!$C$2:$E$2,0))</f>
        <v>0</v>
      </c>
      <c r="BF527" s="6">
        <f>INDEX('P-07 HACCP score'!$C$3:$E$7,MATCH(P527,'P-07 HACCP score'!$B$3:$B$7,0),MATCH('D-14 Ernst'!L$2,'P-07 HACCP score'!$C$2:$E$2,0))</f>
        <v>0</v>
      </c>
      <c r="BG527" s="6">
        <f>INDEX('P-07 HACCP score'!$C$3:$E$7,MATCH(Q527,'P-07 HACCP score'!$B$3:$B$7,0),MATCH('D-14 Ernst'!M$2,'P-07 HACCP score'!$C$2:$E$2,0))</f>
        <v>0</v>
      </c>
      <c r="BH527" s="6">
        <f>INDEX('P-07 HACCP score'!$C$3:$E$7,MATCH(R527,'P-07 HACCP score'!$B$3:$B$7,0),MATCH('D-14 Ernst'!N$2,'P-07 HACCP score'!$C$2:$E$2,0))</f>
        <v>0</v>
      </c>
      <c r="BI527" s="6">
        <f>INDEX('P-07 HACCP score'!$C$3:$E$7,MATCH(S527,'P-07 HACCP score'!$B$3:$B$7,0),MATCH('D-14 Ernst'!O$2,'P-07 HACCP score'!$C$2:$E$2,0))</f>
        <v>0</v>
      </c>
      <c r="BJ527" s="6">
        <f>INDEX('P-07 HACCP score'!$C$3:$E$7,MATCH(T527,'P-07 HACCP score'!$B$3:$B$7,0),MATCH('D-14 Ernst'!P$2,'P-07 HACCP score'!$C$2:$E$2,0))</f>
        <v>0</v>
      </c>
      <c r="BK527" s="6">
        <f>INDEX('P-07 HACCP score'!$C$3:$E$7,MATCH(U527,'P-07 HACCP score'!$B$3:$B$7,0),MATCH('D-14 Ernst'!Q$2,'P-07 HACCP score'!$C$2:$E$2,0))</f>
        <v>0</v>
      </c>
      <c r="BL527" s="6">
        <f>INDEX('P-07 HACCP score'!$C$3:$E$7,MATCH(V527,'P-07 HACCP score'!$B$3:$B$7,0),MATCH('D-14 Ernst'!R$2,'P-07 HACCP score'!$C$2:$E$2,0))</f>
        <v>0</v>
      </c>
      <c r="BM527" s="6">
        <f>INDEX('P-07 HACCP score'!$C$3:$E$7,MATCH(W527,'P-07 HACCP score'!$B$3:$B$7,0),MATCH('D-14 Ernst'!S$2,'P-07 HACCP score'!$C$2:$E$2,0))</f>
        <v>0</v>
      </c>
      <c r="BN527" s="6">
        <f>INDEX('P-07 HACCP score'!$C$3:$E$7,MATCH(X527,'P-07 HACCP score'!$B$3:$B$7,0),MATCH('D-14 Ernst'!T$2,'P-07 HACCP score'!$C$2:$E$2,0))</f>
        <v>0</v>
      </c>
      <c r="BO527" s="6">
        <f>INDEX('P-07 HACCP score'!$C$3:$E$7,MATCH(Y527,'P-07 HACCP score'!$B$3:$B$7,0),MATCH('D-14 Ernst'!U$2,'P-07 HACCP score'!$C$2:$E$2,0))</f>
        <v>0</v>
      </c>
      <c r="BP527" s="6">
        <f>INDEX('P-07 HACCP score'!$C$3:$E$7,MATCH(Z527,'P-07 HACCP score'!$B$3:$B$7,0),MATCH('D-14 Ernst'!V$2,'P-07 HACCP score'!$C$2:$E$2,0))</f>
        <v>0</v>
      </c>
      <c r="BQ527" s="6">
        <f>INDEX('P-07 HACCP score'!$C$3:$E$7,MATCH(AA527,'P-07 HACCP score'!$B$3:$B$7,0),MATCH('D-14 Ernst'!W$2,'P-07 HACCP score'!$C$2:$E$2,0))</f>
        <v>0</v>
      </c>
      <c r="BR527" s="6">
        <f>INDEX('P-07 HACCP score'!$C$3:$E$7,MATCH(AB527,'P-07 HACCP score'!$B$3:$B$7,0),MATCH('D-14 Ernst'!X$2,'P-07 HACCP score'!$C$2:$E$2,0))</f>
        <v>0</v>
      </c>
      <c r="BS527" s="6">
        <f>INDEX('P-07 HACCP score'!$C$3:$E$7,MATCH(AC527,'P-07 HACCP score'!$B$3:$B$7,0),MATCH('D-14 Ernst'!Y$2,'P-07 HACCP score'!$C$2:$E$2,0))</f>
        <v>0</v>
      </c>
      <c r="BT527" s="6">
        <f>INDEX('P-07 HACCP score'!$C$3:$E$7,MATCH(AD527,'P-07 HACCP score'!$B$3:$B$7,0),MATCH('D-14 Ernst'!Z$2,'P-07 HACCP score'!$C$2:$E$2,0))</f>
        <v>0</v>
      </c>
      <c r="BU527" s="6">
        <f>INDEX('P-07 HACCP score'!$C$3:$E$7,MATCH(AE527,'P-07 HACCP score'!$B$3:$B$7,0),MATCH('D-14 Ernst'!AA$2,'P-07 HACCP score'!$C$2:$E$2,0))</f>
        <v>0</v>
      </c>
      <c r="BV527" s="6">
        <f>INDEX('P-07 HACCP score'!$C$3:$E$7,MATCH(AF527,'P-07 HACCP score'!$B$3:$B$7,0),MATCH('D-14 Ernst'!AB$2,'P-07 HACCP score'!$C$2:$E$2,0))</f>
        <v>0</v>
      </c>
      <c r="BW527" s="6">
        <f>INDEX('P-07 HACCP score'!$C$3:$E$7,MATCH(AG527,'P-07 HACCP score'!$B$3:$B$7,0),MATCH('D-14 Ernst'!AC$2,'P-07 HACCP score'!$C$2:$E$2,0))</f>
        <v>0</v>
      </c>
      <c r="BX527" s="6">
        <f>INDEX('P-07 HACCP score'!$C$3:$E$7,MATCH(AH527,'P-07 HACCP score'!$B$3:$B$7,0),MATCH('D-14 Ernst'!AD$2,'P-07 HACCP score'!$C$2:$E$2,0))</f>
        <v>0</v>
      </c>
    </row>
    <row r="528" spans="1:76" s="6" customFormat="1" x14ac:dyDescent="0.45">
      <c r="A528" s="47">
        <v>30070</v>
      </c>
      <c r="B528" s="6" t="s">
        <v>485</v>
      </c>
      <c r="C528" s="6" t="s">
        <v>62</v>
      </c>
      <c r="D528" s="21" t="s">
        <v>60</v>
      </c>
      <c r="E528" s="22"/>
      <c r="F528" s="22"/>
      <c r="G528" s="22"/>
      <c r="H528" s="25"/>
      <c r="I528" s="25"/>
      <c r="J528" s="25"/>
      <c r="K528" s="25"/>
      <c r="L528" s="25"/>
      <c r="M528" s="22"/>
      <c r="N528" s="22"/>
      <c r="O528" s="26"/>
      <c r="P528" s="26"/>
      <c r="Q528" s="22"/>
      <c r="R528" s="22"/>
      <c r="S528" s="22"/>
      <c r="T528" s="22"/>
      <c r="U528" s="22"/>
      <c r="V528" s="22"/>
      <c r="W528" s="22"/>
      <c r="X528" s="22"/>
      <c r="Y528" s="22"/>
      <c r="Z528" s="22"/>
      <c r="AA528" s="22"/>
      <c r="AB528" s="22"/>
      <c r="AC528" s="22"/>
      <c r="AD528" s="22"/>
      <c r="AE528" s="22"/>
      <c r="AF528" s="22"/>
      <c r="AG528" s="22"/>
      <c r="AH528" s="22"/>
      <c r="AI528" s="4">
        <f>COUNTIF(AU528:AW528,5)+COUNTIF(BC528:BD528,5)+COUNTIF(BG528:BX528,5)+COUNTIF(AU528:AW528,9)+COUNTIF(BC528:BD528,9)+COUNTIF(BG528:BX528,9)</f>
        <v>0</v>
      </c>
      <c r="AJ528" s="4">
        <f>COUNTIF(AU528:AW528,15)+COUNTIF(BC528:BD528,15)+COUNTIF(BG528:BX528,15)+COUNTIF(AU528:AW528,25)+COUNTIF(BC528:BD528,25)+COUNTIF(BG528:BX528,25)</f>
        <v>0</v>
      </c>
      <c r="AK528" s="4" t="str">
        <f>IF(AJ528&gt;=1,"HOOG",IF(AI528&gt;=2,"MIDDEN","LAAG"))</f>
        <v>LAAG</v>
      </c>
      <c r="AL528" s="4" t="str">
        <f>IF(AND(AJ528=1,OR(G528="H",X528="H"),TEXT(D528,0)&lt;&gt;"4"),"J","N" )</f>
        <v>N</v>
      </c>
      <c r="AM528" s="4" t="s">
        <v>34</v>
      </c>
      <c r="AN528" s="80" t="str">
        <f>IF(OR(AM528="J",AL528="J"),"MIDDEN",AK528)</f>
        <v>LAAG</v>
      </c>
      <c r="AO528" s="4" t="s">
        <v>32</v>
      </c>
      <c r="AP528" s="4" t="s">
        <v>36</v>
      </c>
      <c r="AQ528" s="4" t="s">
        <v>34</v>
      </c>
      <c r="AR528" s="4" t="str">
        <f>IF(AND(AO528="H",AP528="K"),"J",IF(OR(AND(AO528="L",AP528="K",AQ528="J"),AND(AO528="H",AP528="G",AQ528="J")),"J","N"))</f>
        <v>N</v>
      </c>
      <c r="AS528" s="4" t="s">
        <v>34</v>
      </c>
      <c r="AT528" s="4" t="str">
        <f>IF(AR528="N",AN528,IF(AN528="LAAG","MIDDEN","HOOG"))</f>
        <v>LAAG</v>
      </c>
      <c r="AU528" s="6">
        <f>INDEX('P-07 HACCP score'!$C$3:$E$7,MATCH(E528,'P-07 HACCP score'!$B$3:$B$7,0),MATCH('D-14 Ernst'!A$2,'P-07 HACCP score'!$C$2:$E$2,0))</f>
        <v>0</v>
      </c>
      <c r="AV528" s="6">
        <f>INDEX('P-07 HACCP score'!$C$3:$E$7,MATCH(F528,'P-07 HACCP score'!$B$3:$B$7,0),MATCH('D-14 Ernst'!B$2,'P-07 HACCP score'!$C$2:$E$2,0))</f>
        <v>0</v>
      </c>
      <c r="AW528" s="6">
        <f>INDEX('P-07 HACCP score'!$C$3:$E$7,MATCH(G528,'P-07 HACCP score'!$B$3:$B$7,0),MATCH('D-14 Ernst'!C$2,'P-07 HACCP score'!$C$2:$E$2,0))</f>
        <v>0</v>
      </c>
      <c r="AX528" s="6">
        <f>INDEX('P-07 HACCP score'!$C$3:$E$7,MATCH(H528,'P-07 HACCP score'!$B$3:$B$7,0),MATCH('D-14 Ernst'!D$2,'P-07 HACCP score'!$C$2:$E$2,0))</f>
        <v>0</v>
      </c>
      <c r="AY528" s="6">
        <f>INDEX('P-07 HACCP score'!$C$3:$E$7,MATCH(I528,'P-07 HACCP score'!$B$3:$B$7,0),MATCH('D-14 Ernst'!E$2,'P-07 HACCP score'!$C$2:$E$2,0))</f>
        <v>0</v>
      </c>
      <c r="AZ528" s="6">
        <f>INDEX('P-07 HACCP score'!$C$3:$E$7,MATCH(J528,'P-07 HACCP score'!$B$3:$B$7,0),MATCH('D-14 Ernst'!F$2,'P-07 HACCP score'!$C$2:$E$2,0))</f>
        <v>0</v>
      </c>
      <c r="BA528" s="6">
        <f>INDEX('P-07 HACCP score'!$C$3:$E$7,MATCH(K528,'P-07 HACCP score'!$B$3:$B$7,0),MATCH('D-14 Ernst'!G$2,'P-07 HACCP score'!$C$2:$E$2,0))</f>
        <v>0</v>
      </c>
      <c r="BB528" s="6">
        <f>INDEX('P-07 HACCP score'!$C$3:$E$7,MATCH(L528,'P-07 HACCP score'!$B$3:$B$7,0),MATCH('D-14 Ernst'!H$2,'P-07 HACCP score'!$C$2:$E$2,0))</f>
        <v>0</v>
      </c>
      <c r="BC528" s="6">
        <f>INDEX('P-07 HACCP score'!$C$3:$E$7,MATCH(M528,'P-07 HACCP score'!$B$3:$B$7,0),MATCH('D-14 Ernst'!I$2,'P-07 HACCP score'!$C$2:$E$2,0))</f>
        <v>0</v>
      </c>
      <c r="BD528" s="6">
        <f>INDEX('P-07 HACCP score'!$C$3:$E$7,MATCH(N528,'P-07 HACCP score'!$B$3:$B$7,0),MATCH('D-14 Ernst'!J$2,'P-07 HACCP score'!$C$2:$E$2,0))</f>
        <v>0</v>
      </c>
      <c r="BE528" s="6">
        <f>INDEX('P-07 HACCP score'!$C$3:$E$7,MATCH(O528,'P-07 HACCP score'!$B$3:$B$7,0),MATCH('D-14 Ernst'!K$2,'P-07 HACCP score'!$C$2:$E$2,0))</f>
        <v>0</v>
      </c>
      <c r="BF528" s="6">
        <f>INDEX('P-07 HACCP score'!$C$3:$E$7,MATCH(P528,'P-07 HACCP score'!$B$3:$B$7,0),MATCH('D-14 Ernst'!L$2,'P-07 HACCP score'!$C$2:$E$2,0))</f>
        <v>0</v>
      </c>
      <c r="BG528" s="6">
        <f>INDEX('P-07 HACCP score'!$C$3:$E$7,MATCH(Q528,'P-07 HACCP score'!$B$3:$B$7,0),MATCH('D-14 Ernst'!M$2,'P-07 HACCP score'!$C$2:$E$2,0))</f>
        <v>0</v>
      </c>
      <c r="BH528" s="6">
        <f>INDEX('P-07 HACCP score'!$C$3:$E$7,MATCH(R528,'P-07 HACCP score'!$B$3:$B$7,0),MATCH('D-14 Ernst'!N$2,'P-07 HACCP score'!$C$2:$E$2,0))</f>
        <v>0</v>
      </c>
      <c r="BI528" s="6">
        <f>INDEX('P-07 HACCP score'!$C$3:$E$7,MATCH(S528,'P-07 HACCP score'!$B$3:$B$7,0),MATCH('D-14 Ernst'!O$2,'P-07 HACCP score'!$C$2:$E$2,0))</f>
        <v>0</v>
      </c>
      <c r="BJ528" s="6">
        <f>INDEX('P-07 HACCP score'!$C$3:$E$7,MATCH(T528,'P-07 HACCP score'!$B$3:$B$7,0),MATCH('D-14 Ernst'!P$2,'P-07 HACCP score'!$C$2:$E$2,0))</f>
        <v>0</v>
      </c>
      <c r="BK528" s="6">
        <f>INDEX('P-07 HACCP score'!$C$3:$E$7,MATCH(U528,'P-07 HACCP score'!$B$3:$B$7,0),MATCH('D-14 Ernst'!Q$2,'P-07 HACCP score'!$C$2:$E$2,0))</f>
        <v>0</v>
      </c>
      <c r="BL528" s="6">
        <f>INDEX('P-07 HACCP score'!$C$3:$E$7,MATCH(V528,'P-07 HACCP score'!$B$3:$B$7,0),MATCH('D-14 Ernst'!R$2,'P-07 HACCP score'!$C$2:$E$2,0))</f>
        <v>0</v>
      </c>
      <c r="BM528" s="6">
        <f>INDEX('P-07 HACCP score'!$C$3:$E$7,MATCH(W528,'P-07 HACCP score'!$B$3:$B$7,0),MATCH('D-14 Ernst'!S$2,'P-07 HACCP score'!$C$2:$E$2,0))</f>
        <v>0</v>
      </c>
      <c r="BN528" s="6">
        <f>INDEX('P-07 HACCP score'!$C$3:$E$7,MATCH(X528,'P-07 HACCP score'!$B$3:$B$7,0),MATCH('D-14 Ernst'!T$2,'P-07 HACCP score'!$C$2:$E$2,0))</f>
        <v>0</v>
      </c>
      <c r="BO528" s="6">
        <f>INDEX('P-07 HACCP score'!$C$3:$E$7,MATCH(Y528,'P-07 HACCP score'!$B$3:$B$7,0),MATCH('D-14 Ernst'!U$2,'P-07 HACCP score'!$C$2:$E$2,0))</f>
        <v>0</v>
      </c>
      <c r="BP528" s="6">
        <f>INDEX('P-07 HACCP score'!$C$3:$E$7,MATCH(Z528,'P-07 HACCP score'!$B$3:$B$7,0),MATCH('D-14 Ernst'!V$2,'P-07 HACCP score'!$C$2:$E$2,0))</f>
        <v>0</v>
      </c>
      <c r="BQ528" s="6">
        <f>INDEX('P-07 HACCP score'!$C$3:$E$7,MATCH(AA528,'P-07 HACCP score'!$B$3:$B$7,0),MATCH('D-14 Ernst'!W$2,'P-07 HACCP score'!$C$2:$E$2,0))</f>
        <v>0</v>
      </c>
      <c r="BR528" s="6">
        <f>INDEX('P-07 HACCP score'!$C$3:$E$7,MATCH(AB528,'P-07 HACCP score'!$B$3:$B$7,0),MATCH('D-14 Ernst'!X$2,'P-07 HACCP score'!$C$2:$E$2,0))</f>
        <v>0</v>
      </c>
      <c r="BS528" s="6">
        <f>INDEX('P-07 HACCP score'!$C$3:$E$7,MATCH(AC528,'P-07 HACCP score'!$B$3:$B$7,0),MATCH('D-14 Ernst'!Y$2,'P-07 HACCP score'!$C$2:$E$2,0))</f>
        <v>0</v>
      </c>
      <c r="BT528" s="6">
        <f>INDEX('P-07 HACCP score'!$C$3:$E$7,MATCH(AD528,'P-07 HACCP score'!$B$3:$B$7,0),MATCH('D-14 Ernst'!Z$2,'P-07 HACCP score'!$C$2:$E$2,0))</f>
        <v>0</v>
      </c>
      <c r="BU528" s="6">
        <f>INDEX('P-07 HACCP score'!$C$3:$E$7,MATCH(AE528,'P-07 HACCP score'!$B$3:$B$7,0),MATCH('D-14 Ernst'!AA$2,'P-07 HACCP score'!$C$2:$E$2,0))</f>
        <v>0</v>
      </c>
      <c r="BV528" s="6">
        <f>INDEX('P-07 HACCP score'!$C$3:$E$7,MATCH(AF528,'P-07 HACCP score'!$B$3:$B$7,0),MATCH('D-14 Ernst'!AB$2,'P-07 HACCP score'!$C$2:$E$2,0))</f>
        <v>0</v>
      </c>
      <c r="BW528" s="6">
        <f>INDEX('P-07 HACCP score'!$C$3:$E$7,MATCH(AG528,'P-07 HACCP score'!$B$3:$B$7,0),MATCH('D-14 Ernst'!AC$2,'P-07 HACCP score'!$C$2:$E$2,0))</f>
        <v>0</v>
      </c>
      <c r="BX528" s="6">
        <f>INDEX('P-07 HACCP score'!$C$3:$E$7,MATCH(AH528,'P-07 HACCP score'!$B$3:$B$7,0),MATCH('D-14 Ernst'!AD$2,'P-07 HACCP score'!$C$2:$E$2,0))</f>
        <v>0</v>
      </c>
    </row>
    <row r="529" spans="1:76" s="6" customFormat="1" x14ac:dyDescent="0.45">
      <c r="A529" s="47">
        <v>52050</v>
      </c>
      <c r="B529" s="6" t="s">
        <v>1076</v>
      </c>
      <c r="C529" s="6" t="s">
        <v>637</v>
      </c>
      <c r="D529" s="21" t="s">
        <v>103</v>
      </c>
      <c r="E529" s="22"/>
      <c r="F529" s="22"/>
      <c r="G529" s="22"/>
      <c r="H529" s="25"/>
      <c r="I529" s="25"/>
      <c r="J529" s="25"/>
      <c r="K529" s="25"/>
      <c r="L529" s="25"/>
      <c r="M529" s="22"/>
      <c r="N529" s="22"/>
      <c r="O529" s="26"/>
      <c r="P529" s="26"/>
      <c r="Q529" s="22"/>
      <c r="R529" s="22"/>
      <c r="S529" s="22"/>
      <c r="T529" s="22"/>
      <c r="U529" s="22"/>
      <c r="V529" s="22"/>
      <c r="W529" s="22"/>
      <c r="X529" s="22" t="s">
        <v>32</v>
      </c>
      <c r="Y529" s="42" t="s">
        <v>726</v>
      </c>
      <c r="Z529" s="22"/>
      <c r="AA529" s="22"/>
      <c r="AB529" s="22"/>
      <c r="AC529" s="22"/>
      <c r="AD529" s="22"/>
      <c r="AE529" s="22"/>
      <c r="AF529" s="22"/>
      <c r="AG529" s="22"/>
      <c r="AH529" s="22"/>
      <c r="AI529" s="4">
        <f>COUNTIF(AU529:AW529,5)+COUNTIF(BC529:BD529,5)+COUNTIF(BG529:BX529,5)+COUNTIF(AU529:AW529,9)+COUNTIF(BC529:BD529,9)+COUNTIF(BG529:BX529,9)</f>
        <v>0</v>
      </c>
      <c r="AJ529" s="4">
        <f>COUNTIF(AU529:AW529,15)+COUNTIF(BC529:BD529,15)+COUNTIF(BG529:BX529,15)+COUNTIF(AU529:AW529,25)+COUNTIF(BC529:BD529,25)+COUNTIF(BG529:BX529,25)</f>
        <v>0</v>
      </c>
      <c r="AK529" s="4" t="str">
        <f>IF(AJ529&gt;=1,"HOOG",IF(AI529&gt;=2,"MIDDEN","LAAG"))</f>
        <v>LAAG</v>
      </c>
      <c r="AL529" s="4" t="str">
        <f>IF(AND(AJ529=1,OR(G529="H",X529="H"),TEXT(D529,0)&lt;&gt;"4"),"J","N" )</f>
        <v>N</v>
      </c>
      <c r="AM529" s="4" t="s">
        <v>34</v>
      </c>
      <c r="AN529" s="80" t="str">
        <f>IF(OR(AM529="J",AL529="J"),"MIDDEN",AK529)</f>
        <v>LAAG</v>
      </c>
      <c r="AO529" s="4" t="s">
        <v>32</v>
      </c>
      <c r="AP529" s="4" t="s">
        <v>36</v>
      </c>
      <c r="AQ529" s="4" t="s">
        <v>34</v>
      </c>
      <c r="AR529" s="4" t="str">
        <f>IF(AND(AO529="H",AP529="K"),"J",IF(OR(AND(AO529="L",AP529="K",AQ529="J"),AND(AO529="H",AP529="G",AQ529="J")),"J","N"))</f>
        <v>N</v>
      </c>
      <c r="AS529" s="4" t="s">
        <v>34</v>
      </c>
      <c r="AT529" s="4" t="str">
        <f>IF(AR529="N",AN529,IF(AN529="LAAG","MIDDEN","HOOG"))</f>
        <v>LAAG</v>
      </c>
      <c r="AU529" s="6">
        <f>INDEX('P-07 HACCP score'!$C$3:$E$7,MATCH(E529,'P-07 HACCP score'!$B$3:$B$7,0),MATCH('D-14 Ernst'!A$2,'P-07 HACCP score'!$C$2:$E$2,0))</f>
        <v>0</v>
      </c>
      <c r="AV529" s="6">
        <f>INDEX('P-07 HACCP score'!$C$3:$E$7,MATCH(F529,'P-07 HACCP score'!$B$3:$B$7,0),MATCH('D-14 Ernst'!B$2,'P-07 HACCP score'!$C$2:$E$2,0))</f>
        <v>0</v>
      </c>
      <c r="AW529" s="6">
        <f>INDEX('P-07 HACCP score'!$C$3:$E$7,MATCH(G529,'P-07 HACCP score'!$B$3:$B$7,0),MATCH('D-14 Ernst'!C$2,'P-07 HACCP score'!$C$2:$E$2,0))</f>
        <v>0</v>
      </c>
      <c r="AX529" s="6">
        <f>INDEX('P-07 HACCP score'!$C$3:$E$7,MATCH(H529,'P-07 HACCP score'!$B$3:$B$7,0),MATCH('D-14 Ernst'!D$2,'P-07 HACCP score'!$C$2:$E$2,0))</f>
        <v>0</v>
      </c>
      <c r="AY529" s="6">
        <f>INDEX('P-07 HACCP score'!$C$3:$E$7,MATCH(I529,'P-07 HACCP score'!$B$3:$B$7,0),MATCH('D-14 Ernst'!E$2,'P-07 HACCP score'!$C$2:$E$2,0))</f>
        <v>0</v>
      </c>
      <c r="AZ529" s="6">
        <f>INDEX('P-07 HACCP score'!$C$3:$E$7,MATCH(J529,'P-07 HACCP score'!$B$3:$B$7,0),MATCH('D-14 Ernst'!F$2,'P-07 HACCP score'!$C$2:$E$2,0))</f>
        <v>0</v>
      </c>
      <c r="BA529" s="6">
        <f>INDEX('P-07 HACCP score'!$C$3:$E$7,MATCH(K529,'P-07 HACCP score'!$B$3:$B$7,0),MATCH('D-14 Ernst'!G$2,'P-07 HACCP score'!$C$2:$E$2,0))</f>
        <v>0</v>
      </c>
      <c r="BB529" s="6">
        <f>INDEX('P-07 HACCP score'!$C$3:$E$7,MATCH(L529,'P-07 HACCP score'!$B$3:$B$7,0),MATCH('D-14 Ernst'!H$2,'P-07 HACCP score'!$C$2:$E$2,0))</f>
        <v>0</v>
      </c>
      <c r="BC529" s="6">
        <f>INDEX('P-07 HACCP score'!$C$3:$E$7,MATCH(M529,'P-07 HACCP score'!$B$3:$B$7,0),MATCH('D-14 Ernst'!I$2,'P-07 HACCP score'!$C$2:$E$2,0))</f>
        <v>0</v>
      </c>
      <c r="BD529" s="6">
        <f>INDEX('P-07 HACCP score'!$C$3:$E$7,MATCH(N529,'P-07 HACCP score'!$B$3:$B$7,0),MATCH('D-14 Ernst'!J$2,'P-07 HACCP score'!$C$2:$E$2,0))</f>
        <v>0</v>
      </c>
      <c r="BE529" s="6">
        <f>INDEX('P-07 HACCP score'!$C$3:$E$7,MATCH(O529,'P-07 HACCP score'!$B$3:$B$7,0),MATCH('D-14 Ernst'!K$2,'P-07 HACCP score'!$C$2:$E$2,0))</f>
        <v>0</v>
      </c>
      <c r="BF529" s="6">
        <f>INDEX('P-07 HACCP score'!$C$3:$E$7,MATCH(P529,'P-07 HACCP score'!$B$3:$B$7,0),MATCH('D-14 Ernst'!L$2,'P-07 HACCP score'!$C$2:$E$2,0))</f>
        <v>0</v>
      </c>
      <c r="BG529" s="6">
        <f>INDEX('P-07 HACCP score'!$C$3:$E$7,MATCH(Q529,'P-07 HACCP score'!$B$3:$B$7,0),MATCH('D-14 Ernst'!M$2,'P-07 HACCP score'!$C$2:$E$2,0))</f>
        <v>0</v>
      </c>
      <c r="BH529" s="6">
        <f>INDEX('P-07 HACCP score'!$C$3:$E$7,MATCH(R529,'P-07 HACCP score'!$B$3:$B$7,0),MATCH('D-14 Ernst'!N$2,'P-07 HACCP score'!$C$2:$E$2,0))</f>
        <v>0</v>
      </c>
      <c r="BI529" s="6">
        <f>INDEX('P-07 HACCP score'!$C$3:$E$7,MATCH(S529,'P-07 HACCP score'!$B$3:$B$7,0),MATCH('D-14 Ernst'!O$2,'P-07 HACCP score'!$C$2:$E$2,0))</f>
        <v>0</v>
      </c>
      <c r="BJ529" s="6">
        <f>INDEX('P-07 HACCP score'!$C$3:$E$7,MATCH(T529,'P-07 HACCP score'!$B$3:$B$7,0),MATCH('D-14 Ernst'!P$2,'P-07 HACCP score'!$C$2:$E$2,0))</f>
        <v>0</v>
      </c>
      <c r="BK529" s="6">
        <f>INDEX('P-07 HACCP score'!$C$3:$E$7,MATCH(U529,'P-07 HACCP score'!$B$3:$B$7,0),MATCH('D-14 Ernst'!Q$2,'P-07 HACCP score'!$C$2:$E$2,0))</f>
        <v>0</v>
      </c>
      <c r="BL529" s="6">
        <f>INDEX('P-07 HACCP score'!$C$3:$E$7,MATCH(V529,'P-07 HACCP score'!$B$3:$B$7,0),MATCH('D-14 Ernst'!R$2,'P-07 HACCP score'!$C$2:$E$2,0))</f>
        <v>0</v>
      </c>
      <c r="BM529" s="6">
        <f>INDEX('P-07 HACCP score'!$C$3:$E$7,MATCH(W529,'P-07 HACCP score'!$B$3:$B$7,0),MATCH('D-14 Ernst'!S$2,'P-07 HACCP score'!$C$2:$E$2,0))</f>
        <v>0</v>
      </c>
      <c r="BN529" s="6">
        <f>INDEX('P-07 HACCP score'!$C$3:$E$7,MATCH(X529,'P-07 HACCP score'!$B$3:$B$7,0),MATCH('D-14 Ernst'!T$2,'P-07 HACCP score'!$C$2:$E$2,0))</f>
        <v>3</v>
      </c>
      <c r="BO529" s="6">
        <f>INDEX('P-07 HACCP score'!$C$3:$E$7,MATCH(Y529,'P-07 HACCP score'!$B$3:$B$7,0),MATCH('D-14 Ernst'!U$2,'P-07 HACCP score'!$C$2:$E$2,0))</f>
        <v>0.5</v>
      </c>
      <c r="BP529" s="6">
        <f>INDEX('P-07 HACCP score'!$C$3:$E$7,MATCH(Z529,'P-07 HACCP score'!$B$3:$B$7,0),MATCH('D-14 Ernst'!V$2,'P-07 HACCP score'!$C$2:$E$2,0))</f>
        <v>0</v>
      </c>
      <c r="BQ529" s="6">
        <f>INDEX('P-07 HACCP score'!$C$3:$E$7,MATCH(AA529,'P-07 HACCP score'!$B$3:$B$7,0),MATCH('D-14 Ernst'!W$2,'P-07 HACCP score'!$C$2:$E$2,0))</f>
        <v>0</v>
      </c>
      <c r="BR529" s="6">
        <f>INDEX('P-07 HACCP score'!$C$3:$E$7,MATCH(AB529,'P-07 HACCP score'!$B$3:$B$7,0),MATCH('D-14 Ernst'!X$2,'P-07 HACCP score'!$C$2:$E$2,0))</f>
        <v>0</v>
      </c>
      <c r="BS529" s="6">
        <f>INDEX('P-07 HACCP score'!$C$3:$E$7,MATCH(AC529,'P-07 HACCP score'!$B$3:$B$7,0),MATCH('D-14 Ernst'!Y$2,'P-07 HACCP score'!$C$2:$E$2,0))</f>
        <v>0</v>
      </c>
      <c r="BT529" s="6">
        <f>INDEX('P-07 HACCP score'!$C$3:$E$7,MATCH(AD529,'P-07 HACCP score'!$B$3:$B$7,0),MATCH('D-14 Ernst'!Z$2,'P-07 HACCP score'!$C$2:$E$2,0))</f>
        <v>0</v>
      </c>
      <c r="BU529" s="6">
        <f>INDEX('P-07 HACCP score'!$C$3:$E$7,MATCH(AE529,'P-07 HACCP score'!$B$3:$B$7,0),MATCH('D-14 Ernst'!AA$2,'P-07 HACCP score'!$C$2:$E$2,0))</f>
        <v>0</v>
      </c>
      <c r="BV529" s="6">
        <f>INDEX('P-07 HACCP score'!$C$3:$E$7,MATCH(AF529,'P-07 HACCP score'!$B$3:$B$7,0),MATCH('D-14 Ernst'!AB$2,'P-07 HACCP score'!$C$2:$E$2,0))</f>
        <v>0</v>
      </c>
      <c r="BW529" s="6">
        <f>INDEX('P-07 HACCP score'!$C$3:$E$7,MATCH(AG529,'P-07 HACCP score'!$B$3:$B$7,0),MATCH('D-14 Ernst'!AC$2,'P-07 HACCP score'!$C$2:$E$2,0))</f>
        <v>0</v>
      </c>
      <c r="BX529" s="6">
        <f>INDEX('P-07 HACCP score'!$C$3:$E$7,MATCH(AH529,'P-07 HACCP score'!$B$3:$B$7,0),MATCH('D-14 Ernst'!AD$2,'P-07 HACCP score'!$C$2:$E$2,0))</f>
        <v>0</v>
      </c>
    </row>
    <row r="530" spans="1:76" s="6" customFormat="1" x14ac:dyDescent="0.45">
      <c r="A530" s="84">
        <v>52051</v>
      </c>
      <c r="B530" s="40" t="s">
        <v>1398</v>
      </c>
      <c r="C530" s="40" t="s">
        <v>637</v>
      </c>
      <c r="D530" s="46">
        <v>4</v>
      </c>
      <c r="E530" s="24"/>
      <c r="F530" s="24"/>
      <c r="G530" s="24"/>
      <c r="H530" s="25"/>
      <c r="I530" s="25"/>
      <c r="J530" s="25"/>
      <c r="K530" s="25"/>
      <c r="L530" s="25"/>
      <c r="M530" s="24"/>
      <c r="N530" s="24"/>
      <c r="O530" s="24"/>
      <c r="P530" s="24"/>
      <c r="Q530" s="24"/>
      <c r="R530" s="24"/>
      <c r="S530" s="24"/>
      <c r="T530" s="24"/>
      <c r="U530" s="24"/>
      <c r="V530" s="24"/>
      <c r="W530" s="24"/>
      <c r="X530" s="24" t="s">
        <v>32</v>
      </c>
      <c r="Y530" s="24" t="s">
        <v>726</v>
      </c>
      <c r="Z530" s="24" t="s">
        <v>726</v>
      </c>
      <c r="AA530" s="24"/>
      <c r="AB530" s="24"/>
      <c r="AC530" s="24"/>
      <c r="AD530" s="24"/>
      <c r="AE530" s="24"/>
      <c r="AF530" s="24"/>
      <c r="AG530" s="24"/>
      <c r="AH530" s="24"/>
      <c r="AI530" s="33">
        <f>COUNTIF(AU530:AW530,5)+COUNTIF(BC530:BD530,5)+COUNTIF(BG530:BX530,5)+COUNTIF(AU530:AW530,9)+COUNTIF(BC530:BD530,9)+COUNTIF(BG530:BX530,9)</f>
        <v>0</v>
      </c>
      <c r="AJ530" s="33">
        <f>COUNTIF(AU530:AW530,15)+COUNTIF(BC530:BD530,15)+COUNTIF(BG530:BX530,15)+COUNTIF(AU530:AW530,25)+COUNTIF(BC530:BD530,25)+COUNTIF(BG530:BX530,25)</f>
        <v>0</v>
      </c>
      <c r="AK530" s="33" t="str">
        <f>IF(AJ530&gt;=1,"HOOG",IF(AI530&gt;=2,"MIDDEN","LAAG"))</f>
        <v>LAAG</v>
      </c>
      <c r="AL530" s="33" t="str">
        <f>IF(AND(AJ530=1,OR(G530="H",X530="H"),TEXT(D530,0)&lt;&gt;"4"),"J","N" )</f>
        <v>N</v>
      </c>
      <c r="AM530" s="33" t="s">
        <v>34</v>
      </c>
      <c r="AN530" s="85" t="str">
        <f>IF(OR(AM530="J",AL530="J"),"MIDDEN",AK530)</f>
        <v>LAAG</v>
      </c>
      <c r="AO530" s="33" t="s">
        <v>32</v>
      </c>
      <c r="AP530" s="33" t="s">
        <v>33</v>
      </c>
      <c r="AQ530" s="33" t="s">
        <v>34</v>
      </c>
      <c r="AR530" s="33" t="str">
        <f>IF(AND(AO530="H",AP530="K"),"J",IF(OR(AND(AO530="L",AP530="K",AQ530="J"),AND(AO530="H",AP530="G",AQ530="J")),"J","N"))</f>
        <v>N</v>
      </c>
      <c r="AS530" s="4" t="s">
        <v>34</v>
      </c>
      <c r="AT530" s="33" t="str">
        <f>IF(AR530="N",AN530,IF(AN530="LAAG","MIDDEN","HOOG"))</f>
        <v>LAAG</v>
      </c>
      <c r="AU530" s="40">
        <f>INDEX('P-07 HACCP score'!$C$3:$E$7,MATCH(E530,'P-07 HACCP score'!$B$3:$B$7,0),MATCH('D-14 Ernst'!A$2,'P-07 HACCP score'!$C$2:$E$2,0))</f>
        <v>0</v>
      </c>
      <c r="AV530" s="40">
        <f>INDEX('P-07 HACCP score'!$C$3:$E$7,MATCH(F530,'P-07 HACCP score'!$B$3:$B$7,0),MATCH('D-14 Ernst'!B$2,'P-07 HACCP score'!$C$2:$E$2,0))</f>
        <v>0</v>
      </c>
      <c r="AW530" s="40">
        <f>INDEX('P-07 HACCP score'!$C$3:$E$7,MATCH(G530,'P-07 HACCP score'!$B$3:$B$7,0),MATCH('D-14 Ernst'!C$2,'P-07 HACCP score'!$C$2:$E$2,0))</f>
        <v>0</v>
      </c>
      <c r="AX530" s="40">
        <f>INDEX('P-07 HACCP score'!$C$3:$E$7,MATCH(H530,'P-07 HACCP score'!$B$3:$B$7,0),MATCH('D-14 Ernst'!D$2,'P-07 HACCP score'!$C$2:$E$2,0))</f>
        <v>0</v>
      </c>
      <c r="AY530" s="40">
        <f>INDEX('P-07 HACCP score'!$C$3:$E$7,MATCH(I530,'P-07 HACCP score'!$B$3:$B$7,0),MATCH('D-14 Ernst'!E$2,'P-07 HACCP score'!$C$2:$E$2,0))</f>
        <v>0</v>
      </c>
      <c r="AZ530" s="40">
        <f>INDEX('P-07 HACCP score'!$C$3:$E$7,MATCH(J530,'P-07 HACCP score'!$B$3:$B$7,0),MATCH('D-14 Ernst'!F$2,'P-07 HACCP score'!$C$2:$E$2,0))</f>
        <v>0</v>
      </c>
      <c r="BA530" s="40">
        <f>INDEX('P-07 HACCP score'!$C$3:$E$7,MATCH(K530,'P-07 HACCP score'!$B$3:$B$7,0),MATCH('D-14 Ernst'!G$2,'P-07 HACCP score'!$C$2:$E$2,0))</f>
        <v>0</v>
      </c>
      <c r="BB530" s="40">
        <f>INDEX('P-07 HACCP score'!$C$3:$E$7,MATCH(L530,'P-07 HACCP score'!$B$3:$B$7,0),MATCH('D-14 Ernst'!H$2,'P-07 HACCP score'!$C$2:$E$2,0))</f>
        <v>0</v>
      </c>
      <c r="BC530" s="40">
        <f>INDEX('P-07 HACCP score'!$C$3:$E$7,MATCH(M530,'P-07 HACCP score'!$B$3:$B$7,0),MATCH('D-14 Ernst'!I$2,'P-07 HACCP score'!$C$2:$E$2,0))</f>
        <v>0</v>
      </c>
      <c r="BD530" s="40">
        <f>INDEX('P-07 HACCP score'!$C$3:$E$7,MATCH(N530,'P-07 HACCP score'!$B$3:$B$7,0),MATCH('D-14 Ernst'!J$2,'P-07 HACCP score'!$C$2:$E$2,0))</f>
        <v>0</v>
      </c>
      <c r="BE530" s="40">
        <f>INDEX('P-07 HACCP score'!$C$3:$E$7,MATCH(O530,'P-07 HACCP score'!$B$3:$B$7,0),MATCH('D-14 Ernst'!K$2,'P-07 HACCP score'!$C$2:$E$2,0))</f>
        <v>0</v>
      </c>
      <c r="BF530" s="40">
        <f>INDEX('P-07 HACCP score'!$C$3:$E$7,MATCH(P530,'P-07 HACCP score'!$B$3:$B$7,0),MATCH('D-14 Ernst'!L$2,'P-07 HACCP score'!$C$2:$E$2,0))</f>
        <v>0</v>
      </c>
      <c r="BG530" s="40">
        <f>INDEX('P-07 HACCP score'!$C$3:$E$7,MATCH(Q530,'P-07 HACCP score'!$B$3:$B$7,0),MATCH('D-14 Ernst'!M$2,'P-07 HACCP score'!$C$2:$E$2,0))</f>
        <v>0</v>
      </c>
      <c r="BH530" s="40">
        <f>INDEX('P-07 HACCP score'!$C$3:$E$7,MATCH(R530,'P-07 HACCP score'!$B$3:$B$7,0),MATCH('D-14 Ernst'!N$2,'P-07 HACCP score'!$C$2:$E$2,0))</f>
        <v>0</v>
      </c>
      <c r="BI530" s="40">
        <f>INDEX('P-07 HACCP score'!$C$3:$E$7,MATCH(S530,'P-07 HACCP score'!$B$3:$B$7,0),MATCH('D-14 Ernst'!O$2,'P-07 HACCP score'!$C$2:$E$2,0))</f>
        <v>0</v>
      </c>
      <c r="BJ530" s="40">
        <f>INDEX('P-07 HACCP score'!$C$3:$E$7,MATCH(T530,'P-07 HACCP score'!$B$3:$B$7,0),MATCH('D-14 Ernst'!P$2,'P-07 HACCP score'!$C$2:$E$2,0))</f>
        <v>0</v>
      </c>
      <c r="BK530" s="40">
        <f>INDEX('P-07 HACCP score'!$C$3:$E$7,MATCH(U530,'P-07 HACCP score'!$B$3:$B$7,0),MATCH('D-14 Ernst'!Q$2,'P-07 HACCP score'!$C$2:$E$2,0))</f>
        <v>0</v>
      </c>
      <c r="BL530" s="40">
        <f>INDEX('P-07 HACCP score'!$C$3:$E$7,MATCH(V530,'P-07 HACCP score'!$B$3:$B$7,0),MATCH('D-14 Ernst'!R$2,'P-07 HACCP score'!$C$2:$E$2,0))</f>
        <v>0</v>
      </c>
      <c r="BM530" s="40">
        <f>INDEX('P-07 HACCP score'!$C$3:$E$7,MATCH(W530,'P-07 HACCP score'!$B$3:$B$7,0),MATCH('D-14 Ernst'!S$2,'P-07 HACCP score'!$C$2:$E$2,0))</f>
        <v>0</v>
      </c>
      <c r="BN530" s="40">
        <f>INDEX('P-07 HACCP score'!$C$3:$E$7,MATCH(X530,'P-07 HACCP score'!$B$3:$B$7,0),MATCH('D-14 Ernst'!T$2,'P-07 HACCP score'!$C$2:$E$2,0))</f>
        <v>3</v>
      </c>
      <c r="BO530" s="40">
        <f>INDEX('P-07 HACCP score'!$C$3:$E$7,MATCH(Y530,'P-07 HACCP score'!$B$3:$B$7,0),MATCH('D-14 Ernst'!U$2,'P-07 HACCP score'!$C$2:$E$2,0))</f>
        <v>0.5</v>
      </c>
      <c r="BP530" s="40">
        <f>INDEX('P-07 HACCP score'!$C$3:$E$7,MATCH(Z530,'P-07 HACCP score'!$B$3:$B$7,0),MATCH('D-14 Ernst'!V$2,'P-07 HACCP score'!$C$2:$E$2,0))</f>
        <v>0.5</v>
      </c>
      <c r="BQ530" s="40">
        <f>INDEX('P-07 HACCP score'!$C$3:$E$7,MATCH(AA530,'P-07 HACCP score'!$B$3:$B$7,0),MATCH('D-14 Ernst'!W$2,'P-07 HACCP score'!$C$2:$E$2,0))</f>
        <v>0</v>
      </c>
      <c r="BR530" s="40">
        <f>INDEX('P-07 HACCP score'!$C$3:$E$7,MATCH(AB530,'P-07 HACCP score'!$B$3:$B$7,0),MATCH('D-14 Ernst'!X$2,'P-07 HACCP score'!$C$2:$E$2,0))</f>
        <v>0</v>
      </c>
      <c r="BS530" s="40">
        <f>INDEX('P-07 HACCP score'!$C$3:$E$7,MATCH(AC530,'P-07 HACCP score'!$B$3:$B$7,0),MATCH('D-14 Ernst'!Y$2,'P-07 HACCP score'!$C$2:$E$2,0))</f>
        <v>0</v>
      </c>
      <c r="BT530" s="40">
        <f>INDEX('P-07 HACCP score'!$C$3:$E$7,MATCH(AD530,'P-07 HACCP score'!$B$3:$B$7,0),MATCH('D-14 Ernst'!Z$2,'P-07 HACCP score'!$C$2:$E$2,0))</f>
        <v>0</v>
      </c>
      <c r="BU530" s="40">
        <f>INDEX('P-07 HACCP score'!$C$3:$E$7,MATCH(AE530,'P-07 HACCP score'!$B$3:$B$7,0),MATCH('D-14 Ernst'!AA$2,'P-07 HACCP score'!$C$2:$E$2,0))</f>
        <v>0</v>
      </c>
      <c r="BV530" s="40">
        <f>INDEX('P-07 HACCP score'!$C$3:$E$7,MATCH(AF530,'P-07 HACCP score'!$B$3:$B$7,0),MATCH('D-14 Ernst'!AB$2,'P-07 HACCP score'!$C$2:$E$2,0))</f>
        <v>0</v>
      </c>
      <c r="BW530" s="40">
        <f>INDEX('P-07 HACCP score'!$C$3:$E$7,MATCH(AG530,'P-07 HACCP score'!$B$3:$B$7,0),MATCH('D-14 Ernst'!AC$2,'P-07 HACCP score'!$C$2:$E$2,0))</f>
        <v>0</v>
      </c>
      <c r="BX530" s="40">
        <f>INDEX('P-07 HACCP score'!$C$3:$E$7,MATCH(AH530,'P-07 HACCP score'!$B$3:$B$7,0),MATCH('D-14 Ernst'!AD$2,'P-07 HACCP score'!$C$2:$E$2,0))</f>
        <v>0</v>
      </c>
    </row>
    <row r="531" spans="1:76" s="6" customFormat="1" x14ac:dyDescent="0.45">
      <c r="A531" s="47">
        <v>52044</v>
      </c>
      <c r="B531" s="81" t="s">
        <v>957</v>
      </c>
      <c r="C531" s="6" t="s">
        <v>637</v>
      </c>
      <c r="D531" s="21">
        <v>4</v>
      </c>
      <c r="E531" s="22"/>
      <c r="F531" s="22"/>
      <c r="G531" s="22"/>
      <c r="H531" s="25"/>
      <c r="I531" s="25"/>
      <c r="J531" s="25"/>
      <c r="K531" s="25"/>
      <c r="L531" s="25"/>
      <c r="M531" s="22"/>
      <c r="N531" s="22" t="s">
        <v>32</v>
      </c>
      <c r="O531" s="45" t="s">
        <v>32</v>
      </c>
      <c r="P531" s="45" t="s">
        <v>32</v>
      </c>
      <c r="Q531" s="22" t="s">
        <v>32</v>
      </c>
      <c r="R531" s="22"/>
      <c r="S531" s="22"/>
      <c r="T531" s="22"/>
      <c r="U531" s="22"/>
      <c r="V531" s="22"/>
      <c r="W531" s="24"/>
      <c r="X531" s="22" t="s">
        <v>35</v>
      </c>
      <c r="Y531" s="22" t="s">
        <v>43</v>
      </c>
      <c r="Z531" s="22" t="s">
        <v>43</v>
      </c>
      <c r="AA531" s="22"/>
      <c r="AB531" s="22" t="s">
        <v>726</v>
      </c>
      <c r="AC531" s="22"/>
      <c r="AD531" s="22"/>
      <c r="AE531" s="22"/>
      <c r="AF531" s="22"/>
      <c r="AG531" s="22"/>
      <c r="AH531" s="22"/>
      <c r="AI531" s="4">
        <f>COUNTIF(AU531:AW531,5)+COUNTIF(BC531:BD531,5)+COUNTIF(BG531:BX531,5)+COUNTIF(AU531:AW531,9)+COUNTIF(BC531:BD531,9)+COUNTIF(BG531:BX531,9)</f>
        <v>1</v>
      </c>
      <c r="AJ531" s="4">
        <f>COUNTIF(AU531:AW531,15)+COUNTIF(BC531:BD531,15)+COUNTIF(BG531:BX531,15)+COUNTIF(AU531:AW531,25)+COUNTIF(BC531:BD531,25)+COUNTIF(BG531:BX531,25)</f>
        <v>1</v>
      </c>
      <c r="AK531" s="4" t="str">
        <f>IF(AJ531&gt;=1,"HOOG",IF(AI531&gt;=2,"MIDDEN","LAAG"))</f>
        <v>HOOG</v>
      </c>
      <c r="AL531" s="4" t="str">
        <f>IF(AND(AJ531=1,OR(G531="H",X531="H"),TEXT(D531,0)&lt;&gt;"4"),"J","N" )</f>
        <v>N</v>
      </c>
      <c r="AM531" s="4" t="s">
        <v>34</v>
      </c>
      <c r="AN531" s="80" t="str">
        <f>IF(OR(AM531="J",AL531="J"),"MIDDEN",AK531)</f>
        <v>HOOG</v>
      </c>
      <c r="AO531" s="4" t="s">
        <v>32</v>
      </c>
      <c r="AP531" s="4" t="s">
        <v>36</v>
      </c>
      <c r="AQ531" s="4" t="s">
        <v>34</v>
      </c>
      <c r="AR531" s="4" t="str">
        <f>IF(AND(AO531="H",AP531="K"),"J",IF(OR(AND(AO531="L",AP531="K",AQ531="J"),AND(AO531="H",AP531="G",AQ531="J")),"J","N"))</f>
        <v>N</v>
      </c>
      <c r="AS531" s="4" t="s">
        <v>34</v>
      </c>
      <c r="AT531" s="4" t="str">
        <f>IF(AR531="N",AN531,IF(AN531="LAAG","MIDDEN","HOOG"))</f>
        <v>HOOG</v>
      </c>
      <c r="AU531" s="6">
        <f>INDEX('P-07 HACCP score'!$C$3:$E$7,MATCH(E531,'P-07 HACCP score'!$B$3:$B$7,0),MATCH('D-14 Ernst'!A$2,'P-07 HACCP score'!$C$2:$E$2,0))</f>
        <v>0</v>
      </c>
      <c r="AV531" s="6">
        <f>INDEX('P-07 HACCP score'!$C$3:$E$7,MATCH(F531,'P-07 HACCP score'!$B$3:$B$7,0),MATCH('D-14 Ernst'!B$2,'P-07 HACCP score'!$C$2:$E$2,0))</f>
        <v>0</v>
      </c>
      <c r="AW531" s="6">
        <f>INDEX('P-07 HACCP score'!$C$3:$E$7,MATCH(G531,'P-07 HACCP score'!$B$3:$B$7,0),MATCH('D-14 Ernst'!C$2,'P-07 HACCP score'!$C$2:$E$2,0))</f>
        <v>0</v>
      </c>
      <c r="AX531" s="6">
        <f>INDEX('P-07 HACCP score'!$C$3:$E$7,MATCH(H531,'P-07 HACCP score'!$B$3:$B$7,0),MATCH('D-14 Ernst'!D$2,'P-07 HACCP score'!$C$2:$E$2,0))</f>
        <v>0</v>
      </c>
      <c r="AY531" s="6">
        <f>INDEX('P-07 HACCP score'!$C$3:$E$7,MATCH(I531,'P-07 HACCP score'!$B$3:$B$7,0),MATCH('D-14 Ernst'!E$2,'P-07 HACCP score'!$C$2:$E$2,0))</f>
        <v>0</v>
      </c>
      <c r="AZ531" s="6">
        <f>INDEX('P-07 HACCP score'!$C$3:$E$7,MATCH(J531,'P-07 HACCP score'!$B$3:$B$7,0),MATCH('D-14 Ernst'!F$2,'P-07 HACCP score'!$C$2:$E$2,0))</f>
        <v>0</v>
      </c>
      <c r="BA531" s="6">
        <f>INDEX('P-07 HACCP score'!$C$3:$E$7,MATCH(K531,'P-07 HACCP score'!$B$3:$B$7,0),MATCH('D-14 Ernst'!G$2,'P-07 HACCP score'!$C$2:$E$2,0))</f>
        <v>0</v>
      </c>
      <c r="BB531" s="6">
        <f>INDEX('P-07 HACCP score'!$C$3:$E$7,MATCH(L531,'P-07 HACCP score'!$B$3:$B$7,0),MATCH('D-14 Ernst'!H$2,'P-07 HACCP score'!$C$2:$E$2,0))</f>
        <v>0</v>
      </c>
      <c r="BC531" s="6">
        <f>INDEX('P-07 HACCP score'!$C$3:$E$7,MATCH(M531,'P-07 HACCP score'!$B$3:$B$7,0),MATCH('D-14 Ernst'!I$2,'P-07 HACCP score'!$C$2:$E$2,0))</f>
        <v>0</v>
      </c>
      <c r="BD531" s="6">
        <f>INDEX('P-07 HACCP score'!$C$3:$E$7,MATCH(N531,'P-07 HACCP score'!$B$3:$B$7,0),MATCH('D-14 Ernst'!J$2,'P-07 HACCP score'!$C$2:$E$2,0))</f>
        <v>3</v>
      </c>
      <c r="BE531" s="6">
        <f>INDEX('P-07 HACCP score'!$C$3:$E$7,MATCH(O531,'P-07 HACCP score'!$B$3:$B$7,0),MATCH('D-14 Ernst'!K$2,'P-07 HACCP score'!$C$2:$E$2,0))</f>
        <v>3</v>
      </c>
      <c r="BF531" s="6">
        <f>INDEX('P-07 HACCP score'!$C$3:$E$7,MATCH(P531,'P-07 HACCP score'!$B$3:$B$7,0),MATCH('D-14 Ernst'!L$2,'P-07 HACCP score'!$C$2:$E$2,0))</f>
        <v>3</v>
      </c>
      <c r="BG531" s="6">
        <f>INDEX('P-07 HACCP score'!$C$3:$E$7,MATCH(Q531,'P-07 HACCP score'!$B$3:$B$7,0),MATCH('D-14 Ernst'!M$2,'P-07 HACCP score'!$C$2:$E$2,0))</f>
        <v>5</v>
      </c>
      <c r="BH531" s="6">
        <f>INDEX('P-07 HACCP score'!$C$3:$E$7,MATCH(R531,'P-07 HACCP score'!$B$3:$B$7,0),MATCH('D-14 Ernst'!N$2,'P-07 HACCP score'!$C$2:$E$2,0))</f>
        <v>0</v>
      </c>
      <c r="BI531" s="6">
        <f>INDEX('P-07 HACCP score'!$C$3:$E$7,MATCH(S531,'P-07 HACCP score'!$B$3:$B$7,0),MATCH('D-14 Ernst'!O$2,'P-07 HACCP score'!$C$2:$E$2,0))</f>
        <v>0</v>
      </c>
      <c r="BJ531" s="6">
        <f>INDEX('P-07 HACCP score'!$C$3:$E$7,MATCH(T531,'P-07 HACCP score'!$B$3:$B$7,0),MATCH('D-14 Ernst'!P$2,'P-07 HACCP score'!$C$2:$E$2,0))</f>
        <v>0</v>
      </c>
      <c r="BK531" s="6">
        <f>INDEX('P-07 HACCP score'!$C$3:$E$7,MATCH(U531,'P-07 HACCP score'!$B$3:$B$7,0),MATCH('D-14 Ernst'!Q$2,'P-07 HACCP score'!$C$2:$E$2,0))</f>
        <v>0</v>
      </c>
      <c r="BL531" s="6">
        <f>INDEX('P-07 HACCP score'!$C$3:$E$7,MATCH(V531,'P-07 HACCP score'!$B$3:$B$7,0),MATCH('D-14 Ernst'!R$2,'P-07 HACCP score'!$C$2:$E$2,0))</f>
        <v>0</v>
      </c>
      <c r="BM531" s="6">
        <f>INDEX('P-07 HACCP score'!$C$3:$E$7,MATCH(W531,'P-07 HACCP score'!$B$3:$B$7,0),MATCH('D-14 Ernst'!S$2,'P-07 HACCP score'!$C$2:$E$2,0))</f>
        <v>0</v>
      </c>
      <c r="BN531" s="6">
        <f>INDEX('P-07 HACCP score'!$C$3:$E$7,MATCH(X531,'P-07 HACCP score'!$B$3:$B$7,0),MATCH('D-14 Ernst'!T$2,'P-07 HACCP score'!$C$2:$E$2,0))</f>
        <v>15</v>
      </c>
      <c r="BO531" s="6">
        <f>INDEX('P-07 HACCP score'!$C$3:$E$7,MATCH(Y531,'P-07 HACCP score'!$B$3:$B$7,0),MATCH('D-14 Ernst'!U$2,'P-07 HACCP score'!$C$2:$E$2,0))</f>
        <v>3</v>
      </c>
      <c r="BP531" s="6">
        <f>INDEX('P-07 HACCP score'!$C$3:$E$7,MATCH(Z531,'P-07 HACCP score'!$B$3:$B$7,0),MATCH('D-14 Ernst'!V$2,'P-07 HACCP score'!$C$2:$E$2,0))</f>
        <v>3</v>
      </c>
      <c r="BQ531" s="6">
        <f>INDEX('P-07 HACCP score'!$C$3:$E$7,MATCH(AA531,'P-07 HACCP score'!$B$3:$B$7,0),MATCH('D-14 Ernst'!W$2,'P-07 HACCP score'!$C$2:$E$2,0))</f>
        <v>0</v>
      </c>
      <c r="BR531" s="6">
        <f>INDEX('P-07 HACCP score'!$C$3:$E$7,MATCH(AB531,'P-07 HACCP score'!$B$3:$B$7,0),MATCH('D-14 Ernst'!X$2,'P-07 HACCP score'!$C$2:$E$2,0))</f>
        <v>1.5</v>
      </c>
      <c r="BS531" s="6">
        <f>INDEX('P-07 HACCP score'!$C$3:$E$7,MATCH(AC531,'P-07 HACCP score'!$B$3:$B$7,0),MATCH('D-14 Ernst'!Y$2,'P-07 HACCP score'!$C$2:$E$2,0))</f>
        <v>0</v>
      </c>
      <c r="BT531" s="6">
        <f>INDEX('P-07 HACCP score'!$C$3:$E$7,MATCH(AD531,'P-07 HACCP score'!$B$3:$B$7,0),MATCH('D-14 Ernst'!Z$2,'P-07 HACCP score'!$C$2:$E$2,0))</f>
        <v>0</v>
      </c>
      <c r="BU531" s="6">
        <f>INDEX('P-07 HACCP score'!$C$3:$E$7,MATCH(AE531,'P-07 HACCP score'!$B$3:$B$7,0),MATCH('D-14 Ernst'!AA$2,'P-07 HACCP score'!$C$2:$E$2,0))</f>
        <v>0</v>
      </c>
      <c r="BV531" s="6">
        <f>INDEX('P-07 HACCP score'!$C$3:$E$7,MATCH(AF531,'P-07 HACCP score'!$B$3:$B$7,0),MATCH('D-14 Ernst'!AB$2,'P-07 HACCP score'!$C$2:$E$2,0))</f>
        <v>0</v>
      </c>
      <c r="BW531" s="6">
        <f>INDEX('P-07 HACCP score'!$C$3:$E$7,MATCH(AG531,'P-07 HACCP score'!$B$3:$B$7,0),MATCH('D-14 Ernst'!AC$2,'P-07 HACCP score'!$C$2:$E$2,0))</f>
        <v>0</v>
      </c>
      <c r="BX531" s="6">
        <f>INDEX('P-07 HACCP score'!$C$3:$E$7,MATCH(AH531,'P-07 HACCP score'!$B$3:$B$7,0),MATCH('D-14 Ernst'!AD$2,'P-07 HACCP score'!$C$2:$E$2,0))</f>
        <v>0</v>
      </c>
    </row>
    <row r="532" spans="1:76" s="6" customFormat="1" x14ac:dyDescent="0.45">
      <c r="A532" s="47">
        <v>51900</v>
      </c>
      <c r="B532" s="6" t="s">
        <v>487</v>
      </c>
      <c r="C532" s="6" t="s">
        <v>637</v>
      </c>
      <c r="D532" s="21" t="s">
        <v>103</v>
      </c>
      <c r="E532" s="27" t="s">
        <v>32</v>
      </c>
      <c r="F532" s="22"/>
      <c r="G532" s="22"/>
      <c r="H532" s="25"/>
      <c r="I532" s="25"/>
      <c r="J532" s="25"/>
      <c r="K532" s="25"/>
      <c r="L532" s="25"/>
      <c r="M532" s="22"/>
      <c r="N532" s="22"/>
      <c r="O532" s="26"/>
      <c r="P532" s="26"/>
      <c r="Q532" s="42" t="s">
        <v>43</v>
      </c>
      <c r="R532" s="22"/>
      <c r="S532" s="42" t="s">
        <v>32</v>
      </c>
      <c r="T532" s="22" t="s">
        <v>726</v>
      </c>
      <c r="U532" s="22"/>
      <c r="V532" s="22"/>
      <c r="W532" s="22"/>
      <c r="X532" s="22"/>
      <c r="Y532" s="22"/>
      <c r="Z532" s="22"/>
      <c r="AA532" s="22"/>
      <c r="AB532" s="22"/>
      <c r="AC532" s="22"/>
      <c r="AD532" s="22"/>
      <c r="AE532" s="22"/>
      <c r="AF532" s="22"/>
      <c r="AG532" s="22"/>
      <c r="AH532" s="22"/>
      <c r="AI532" s="4">
        <f>COUNTIF(AU532:AW532,5)+COUNTIF(BC532:BD532,5)+COUNTIF(BG532:BX532,5)+COUNTIF(AU532:AW532,9)+COUNTIF(BC532:BD532,9)+COUNTIF(BG532:BX532,9)</f>
        <v>0</v>
      </c>
      <c r="AJ532" s="4">
        <f>COUNTIF(AU532:AW532,15)+COUNTIF(BC532:BD532,15)+COUNTIF(BG532:BX532,15)+COUNTIF(AU532:AW532,25)+COUNTIF(BC532:BD532,25)+COUNTIF(BG532:BX532,25)</f>
        <v>1</v>
      </c>
      <c r="AK532" s="4" t="str">
        <f>IF(AJ532&gt;=1,"HOOG",IF(AI532&gt;=2,"MIDDEN","LAAG"))</f>
        <v>HOOG</v>
      </c>
      <c r="AL532" s="4" t="str">
        <f>IF(AND(AJ532=1,OR(G532="H",X532="H"),TEXT(D532,0)&lt;&gt;"4"),"J","N" )</f>
        <v>N</v>
      </c>
      <c r="AM532" s="4" t="s">
        <v>34</v>
      </c>
      <c r="AN532" s="80" t="str">
        <f>IF(OR(AM532="J",AL532="J"),"MIDDEN",AK532)</f>
        <v>HOOG</v>
      </c>
      <c r="AO532" s="4" t="s">
        <v>35</v>
      </c>
      <c r="AP532" s="4" t="s">
        <v>36</v>
      </c>
      <c r="AQ532" s="4" t="s">
        <v>34</v>
      </c>
      <c r="AR532" s="4" t="str">
        <f>IF(AND(AO532="H",AP532="K"),"J",IF(OR(AND(AO532="L",AP532="K",AQ532="J"),AND(AO532="H",AP532="G",AQ532="J")),"J","N"))</f>
        <v>N</v>
      </c>
      <c r="AS532" s="4" t="s">
        <v>34</v>
      </c>
      <c r="AT532" s="4" t="str">
        <f>IF(AR532="N",AN532,IF(AN532="LAAG","MIDDEN","HOOG"))</f>
        <v>HOOG</v>
      </c>
      <c r="AU532" s="6">
        <f>INDEX('P-07 HACCP score'!$C$3:$E$7,MATCH(E532,'P-07 HACCP score'!$B$3:$B$7,0),MATCH('D-14 Ernst'!A$2,'P-07 HACCP score'!$C$2:$E$2,0))</f>
        <v>3</v>
      </c>
      <c r="AV532" s="6">
        <f>INDEX('P-07 HACCP score'!$C$3:$E$7,MATCH(F532,'P-07 HACCP score'!$B$3:$B$7,0),MATCH('D-14 Ernst'!B$2,'P-07 HACCP score'!$C$2:$E$2,0))</f>
        <v>0</v>
      </c>
      <c r="AW532" s="6">
        <f>INDEX('P-07 HACCP score'!$C$3:$E$7,MATCH(G532,'P-07 HACCP score'!$B$3:$B$7,0),MATCH('D-14 Ernst'!C$2,'P-07 HACCP score'!$C$2:$E$2,0))</f>
        <v>0</v>
      </c>
      <c r="AX532" s="6">
        <f>INDEX('P-07 HACCP score'!$C$3:$E$7,MATCH(H532,'P-07 HACCP score'!$B$3:$B$7,0),MATCH('D-14 Ernst'!D$2,'P-07 HACCP score'!$C$2:$E$2,0))</f>
        <v>0</v>
      </c>
      <c r="AY532" s="6">
        <f>INDEX('P-07 HACCP score'!$C$3:$E$7,MATCH(I532,'P-07 HACCP score'!$B$3:$B$7,0),MATCH('D-14 Ernst'!E$2,'P-07 HACCP score'!$C$2:$E$2,0))</f>
        <v>0</v>
      </c>
      <c r="AZ532" s="6">
        <f>INDEX('P-07 HACCP score'!$C$3:$E$7,MATCH(J532,'P-07 HACCP score'!$B$3:$B$7,0),MATCH('D-14 Ernst'!F$2,'P-07 HACCP score'!$C$2:$E$2,0))</f>
        <v>0</v>
      </c>
      <c r="BA532" s="6">
        <f>INDEX('P-07 HACCP score'!$C$3:$E$7,MATCH(K532,'P-07 HACCP score'!$B$3:$B$7,0),MATCH('D-14 Ernst'!G$2,'P-07 HACCP score'!$C$2:$E$2,0))</f>
        <v>0</v>
      </c>
      <c r="BB532" s="6">
        <f>INDEX('P-07 HACCP score'!$C$3:$E$7,MATCH(L532,'P-07 HACCP score'!$B$3:$B$7,0),MATCH('D-14 Ernst'!H$2,'P-07 HACCP score'!$C$2:$E$2,0))</f>
        <v>0</v>
      </c>
      <c r="BC532" s="6">
        <f>INDEX('P-07 HACCP score'!$C$3:$E$7,MATCH(M532,'P-07 HACCP score'!$B$3:$B$7,0),MATCH('D-14 Ernst'!I$2,'P-07 HACCP score'!$C$2:$E$2,0))</f>
        <v>0</v>
      </c>
      <c r="BD532" s="6">
        <f>INDEX('P-07 HACCP score'!$C$3:$E$7,MATCH(N532,'P-07 HACCP score'!$B$3:$B$7,0),MATCH('D-14 Ernst'!J$2,'P-07 HACCP score'!$C$2:$E$2,0))</f>
        <v>0</v>
      </c>
      <c r="BE532" s="6">
        <f>INDEX('P-07 HACCP score'!$C$3:$E$7,MATCH(O532,'P-07 HACCP score'!$B$3:$B$7,0),MATCH('D-14 Ernst'!K$2,'P-07 HACCP score'!$C$2:$E$2,0))</f>
        <v>0</v>
      </c>
      <c r="BF532" s="6">
        <f>INDEX('P-07 HACCP score'!$C$3:$E$7,MATCH(P532,'P-07 HACCP score'!$B$3:$B$7,0),MATCH('D-14 Ernst'!L$2,'P-07 HACCP score'!$C$2:$E$2,0))</f>
        <v>0</v>
      </c>
      <c r="BG532" s="6">
        <f>INDEX('P-07 HACCP score'!$C$3:$E$7,MATCH(Q532,'P-07 HACCP score'!$B$3:$B$7,0),MATCH('D-14 Ernst'!M$2,'P-07 HACCP score'!$C$2:$E$2,0))</f>
        <v>15</v>
      </c>
      <c r="BH532" s="6">
        <f>INDEX('P-07 HACCP score'!$C$3:$E$7,MATCH(R532,'P-07 HACCP score'!$B$3:$B$7,0),MATCH('D-14 Ernst'!N$2,'P-07 HACCP score'!$C$2:$E$2,0))</f>
        <v>0</v>
      </c>
      <c r="BI532" s="6">
        <f>INDEX('P-07 HACCP score'!$C$3:$E$7,MATCH(S532,'P-07 HACCP score'!$B$3:$B$7,0),MATCH('D-14 Ernst'!O$2,'P-07 HACCP score'!$C$2:$E$2,0))</f>
        <v>3</v>
      </c>
      <c r="BJ532" s="6">
        <f>INDEX('P-07 HACCP score'!$C$3:$E$7,MATCH(T532,'P-07 HACCP score'!$B$3:$B$7,0),MATCH('D-14 Ernst'!P$2,'P-07 HACCP score'!$C$2:$E$2,0))</f>
        <v>1.5</v>
      </c>
      <c r="BK532" s="6">
        <f>INDEX('P-07 HACCP score'!$C$3:$E$7,MATCH(U532,'P-07 HACCP score'!$B$3:$B$7,0),MATCH('D-14 Ernst'!Q$2,'P-07 HACCP score'!$C$2:$E$2,0))</f>
        <v>0</v>
      </c>
      <c r="BL532" s="6">
        <f>INDEX('P-07 HACCP score'!$C$3:$E$7,MATCH(V532,'P-07 HACCP score'!$B$3:$B$7,0),MATCH('D-14 Ernst'!R$2,'P-07 HACCP score'!$C$2:$E$2,0))</f>
        <v>0</v>
      </c>
      <c r="BM532" s="6">
        <f>INDEX('P-07 HACCP score'!$C$3:$E$7,MATCH(W532,'P-07 HACCP score'!$B$3:$B$7,0),MATCH('D-14 Ernst'!S$2,'P-07 HACCP score'!$C$2:$E$2,0))</f>
        <v>0</v>
      </c>
      <c r="BN532" s="6">
        <f>INDEX('P-07 HACCP score'!$C$3:$E$7,MATCH(X532,'P-07 HACCP score'!$B$3:$B$7,0),MATCH('D-14 Ernst'!T$2,'P-07 HACCP score'!$C$2:$E$2,0))</f>
        <v>0</v>
      </c>
      <c r="BO532" s="6">
        <f>INDEX('P-07 HACCP score'!$C$3:$E$7,MATCH(Y532,'P-07 HACCP score'!$B$3:$B$7,0),MATCH('D-14 Ernst'!U$2,'P-07 HACCP score'!$C$2:$E$2,0))</f>
        <v>0</v>
      </c>
      <c r="BP532" s="6">
        <f>INDEX('P-07 HACCP score'!$C$3:$E$7,MATCH(Z532,'P-07 HACCP score'!$B$3:$B$7,0),MATCH('D-14 Ernst'!V$2,'P-07 HACCP score'!$C$2:$E$2,0))</f>
        <v>0</v>
      </c>
      <c r="BQ532" s="6">
        <f>INDEX('P-07 HACCP score'!$C$3:$E$7,MATCH(AA532,'P-07 HACCP score'!$B$3:$B$7,0),MATCH('D-14 Ernst'!W$2,'P-07 HACCP score'!$C$2:$E$2,0))</f>
        <v>0</v>
      </c>
      <c r="BR532" s="6">
        <f>INDEX('P-07 HACCP score'!$C$3:$E$7,MATCH(AB532,'P-07 HACCP score'!$B$3:$B$7,0),MATCH('D-14 Ernst'!X$2,'P-07 HACCP score'!$C$2:$E$2,0))</f>
        <v>0</v>
      </c>
      <c r="BS532" s="6">
        <f>INDEX('P-07 HACCP score'!$C$3:$E$7,MATCH(AC532,'P-07 HACCP score'!$B$3:$B$7,0),MATCH('D-14 Ernst'!Y$2,'P-07 HACCP score'!$C$2:$E$2,0))</f>
        <v>0</v>
      </c>
      <c r="BT532" s="6">
        <f>INDEX('P-07 HACCP score'!$C$3:$E$7,MATCH(AD532,'P-07 HACCP score'!$B$3:$B$7,0),MATCH('D-14 Ernst'!Z$2,'P-07 HACCP score'!$C$2:$E$2,0))</f>
        <v>0</v>
      </c>
      <c r="BU532" s="6">
        <f>INDEX('P-07 HACCP score'!$C$3:$E$7,MATCH(AE532,'P-07 HACCP score'!$B$3:$B$7,0),MATCH('D-14 Ernst'!AA$2,'P-07 HACCP score'!$C$2:$E$2,0))</f>
        <v>0</v>
      </c>
      <c r="BV532" s="6">
        <f>INDEX('P-07 HACCP score'!$C$3:$E$7,MATCH(AF532,'P-07 HACCP score'!$B$3:$B$7,0),MATCH('D-14 Ernst'!AB$2,'P-07 HACCP score'!$C$2:$E$2,0))</f>
        <v>0</v>
      </c>
      <c r="BW532" s="6">
        <f>INDEX('P-07 HACCP score'!$C$3:$E$7,MATCH(AG532,'P-07 HACCP score'!$B$3:$B$7,0),MATCH('D-14 Ernst'!AC$2,'P-07 HACCP score'!$C$2:$E$2,0))</f>
        <v>0</v>
      </c>
      <c r="BX532" s="6">
        <f>INDEX('P-07 HACCP score'!$C$3:$E$7,MATCH(AH532,'P-07 HACCP score'!$B$3:$B$7,0),MATCH('D-14 Ernst'!AD$2,'P-07 HACCP score'!$C$2:$E$2,0))</f>
        <v>0</v>
      </c>
    </row>
    <row r="533" spans="1:76" s="6" customFormat="1" x14ac:dyDescent="0.45">
      <c r="A533" s="47">
        <v>51800</v>
      </c>
      <c r="B533" s="6" t="s">
        <v>488</v>
      </c>
      <c r="C533" s="6" t="s">
        <v>640</v>
      </c>
      <c r="D533" s="21" t="s">
        <v>31</v>
      </c>
      <c r="E533" s="22"/>
      <c r="F533" s="22"/>
      <c r="G533" s="22"/>
      <c r="H533" s="25"/>
      <c r="I533" s="25"/>
      <c r="J533" s="25"/>
      <c r="K533" s="25"/>
      <c r="L533" s="25"/>
      <c r="M533" s="22"/>
      <c r="N533" s="22"/>
      <c r="O533" s="26"/>
      <c r="P533" s="26"/>
      <c r="Q533" s="22"/>
      <c r="R533" s="22"/>
      <c r="S533" s="22"/>
      <c r="T533" s="22"/>
      <c r="U533" s="22"/>
      <c r="V533" s="22"/>
      <c r="W533" s="22"/>
      <c r="X533" s="22"/>
      <c r="Y533" s="22"/>
      <c r="Z533" s="22"/>
      <c r="AA533" s="22"/>
      <c r="AB533" s="22"/>
      <c r="AC533" s="22"/>
      <c r="AD533" s="22"/>
      <c r="AE533" s="22" t="s">
        <v>726</v>
      </c>
      <c r="AF533" s="22"/>
      <c r="AG533" s="22"/>
      <c r="AH533" s="22"/>
      <c r="AI533" s="4">
        <f>COUNTIF(AU533:AW533,5)+COUNTIF(BC533:BD533,5)+COUNTIF(BG533:BX533,5)+COUNTIF(AU533:AW533,9)+COUNTIF(BC533:BD533,9)+COUNTIF(BG533:BX533,9)</f>
        <v>0</v>
      </c>
      <c r="AJ533" s="4">
        <f>COUNTIF(AU533:AW533,15)+COUNTIF(BC533:BD533,15)+COUNTIF(BG533:BX533,15)+COUNTIF(AU533:AW533,25)+COUNTIF(BC533:BD533,25)+COUNTIF(BG533:BX533,25)</f>
        <v>0</v>
      </c>
      <c r="AK533" s="4" t="str">
        <f>IF(AJ533&gt;=1,"HOOG",IF(AI533&gt;=2,"MIDDEN","LAAG"))</f>
        <v>LAAG</v>
      </c>
      <c r="AL533" s="4" t="str">
        <f>IF(AND(AJ533=1,OR(G533="H",X533="H"),TEXT(D533,0)&lt;&gt;"4"),"J","N" )</f>
        <v>N</v>
      </c>
      <c r="AM533" s="4" t="s">
        <v>34</v>
      </c>
      <c r="AN533" s="80" t="str">
        <f>IF(OR(AM533="J",AL533="J"),"MIDDEN",AK533)</f>
        <v>LAAG</v>
      </c>
      <c r="AO533" s="4" t="s">
        <v>35</v>
      </c>
      <c r="AP533" s="4" t="s">
        <v>36</v>
      </c>
      <c r="AQ533" s="4" t="s">
        <v>34</v>
      </c>
      <c r="AR533" s="4" t="str">
        <f>IF(AND(AO533="H",AP533="K"),"J",IF(OR(AND(AO533="L",AP533="K",AQ533="J"),AND(AO533="H",AP533="G",AQ533="J")),"J","N"))</f>
        <v>N</v>
      </c>
      <c r="AS533" s="4" t="s">
        <v>112</v>
      </c>
      <c r="AT533" s="4" t="str">
        <f>IF(AR533="N",AN533,IF(AN533="LAAG","MIDDEN","HOOG"))</f>
        <v>LAAG</v>
      </c>
      <c r="AU533" s="6">
        <f>INDEX('P-07 HACCP score'!$C$3:$E$7,MATCH(E533,'P-07 HACCP score'!$B$3:$B$7,0),MATCH('D-14 Ernst'!A$2,'P-07 HACCP score'!$C$2:$E$2,0))</f>
        <v>0</v>
      </c>
      <c r="AV533" s="6">
        <f>INDEX('P-07 HACCP score'!$C$3:$E$7,MATCH(F533,'P-07 HACCP score'!$B$3:$B$7,0),MATCH('D-14 Ernst'!B$2,'P-07 HACCP score'!$C$2:$E$2,0))</f>
        <v>0</v>
      </c>
      <c r="AW533" s="6">
        <f>INDEX('P-07 HACCP score'!$C$3:$E$7,MATCH(G533,'P-07 HACCP score'!$B$3:$B$7,0),MATCH('D-14 Ernst'!C$2,'P-07 HACCP score'!$C$2:$E$2,0))</f>
        <v>0</v>
      </c>
      <c r="AX533" s="6">
        <f>INDEX('P-07 HACCP score'!$C$3:$E$7,MATCH(H533,'P-07 HACCP score'!$B$3:$B$7,0),MATCH('D-14 Ernst'!D$2,'P-07 HACCP score'!$C$2:$E$2,0))</f>
        <v>0</v>
      </c>
      <c r="AY533" s="6">
        <f>INDEX('P-07 HACCP score'!$C$3:$E$7,MATCH(I533,'P-07 HACCP score'!$B$3:$B$7,0),MATCH('D-14 Ernst'!E$2,'P-07 HACCP score'!$C$2:$E$2,0))</f>
        <v>0</v>
      </c>
      <c r="AZ533" s="6">
        <f>INDEX('P-07 HACCP score'!$C$3:$E$7,MATCH(J533,'P-07 HACCP score'!$B$3:$B$7,0),MATCH('D-14 Ernst'!F$2,'P-07 HACCP score'!$C$2:$E$2,0))</f>
        <v>0</v>
      </c>
      <c r="BA533" s="6">
        <f>INDEX('P-07 HACCP score'!$C$3:$E$7,MATCH(K533,'P-07 HACCP score'!$B$3:$B$7,0),MATCH('D-14 Ernst'!G$2,'P-07 HACCP score'!$C$2:$E$2,0))</f>
        <v>0</v>
      </c>
      <c r="BB533" s="6">
        <f>INDEX('P-07 HACCP score'!$C$3:$E$7,MATCH(L533,'P-07 HACCP score'!$B$3:$B$7,0),MATCH('D-14 Ernst'!H$2,'P-07 HACCP score'!$C$2:$E$2,0))</f>
        <v>0</v>
      </c>
      <c r="BC533" s="6">
        <f>INDEX('P-07 HACCP score'!$C$3:$E$7,MATCH(M533,'P-07 HACCP score'!$B$3:$B$7,0),MATCH('D-14 Ernst'!I$2,'P-07 HACCP score'!$C$2:$E$2,0))</f>
        <v>0</v>
      </c>
      <c r="BD533" s="6">
        <f>INDEX('P-07 HACCP score'!$C$3:$E$7,MATCH(N533,'P-07 HACCP score'!$B$3:$B$7,0),MATCH('D-14 Ernst'!J$2,'P-07 HACCP score'!$C$2:$E$2,0))</f>
        <v>0</v>
      </c>
      <c r="BE533" s="6">
        <f>INDEX('P-07 HACCP score'!$C$3:$E$7,MATCH(O533,'P-07 HACCP score'!$B$3:$B$7,0),MATCH('D-14 Ernst'!K$2,'P-07 HACCP score'!$C$2:$E$2,0))</f>
        <v>0</v>
      </c>
      <c r="BF533" s="6">
        <f>INDEX('P-07 HACCP score'!$C$3:$E$7,MATCH(P533,'P-07 HACCP score'!$B$3:$B$7,0),MATCH('D-14 Ernst'!L$2,'P-07 HACCP score'!$C$2:$E$2,0))</f>
        <v>0</v>
      </c>
      <c r="BG533" s="6">
        <f>INDEX('P-07 HACCP score'!$C$3:$E$7,MATCH(Q533,'P-07 HACCP score'!$B$3:$B$7,0),MATCH('D-14 Ernst'!M$2,'P-07 HACCP score'!$C$2:$E$2,0))</f>
        <v>0</v>
      </c>
      <c r="BH533" s="6">
        <f>INDEX('P-07 HACCP score'!$C$3:$E$7,MATCH(R533,'P-07 HACCP score'!$B$3:$B$7,0),MATCH('D-14 Ernst'!N$2,'P-07 HACCP score'!$C$2:$E$2,0))</f>
        <v>0</v>
      </c>
      <c r="BI533" s="6">
        <f>INDEX('P-07 HACCP score'!$C$3:$E$7,MATCH(S533,'P-07 HACCP score'!$B$3:$B$7,0),MATCH('D-14 Ernst'!O$2,'P-07 HACCP score'!$C$2:$E$2,0))</f>
        <v>0</v>
      </c>
      <c r="BJ533" s="6">
        <f>INDEX('P-07 HACCP score'!$C$3:$E$7,MATCH(T533,'P-07 HACCP score'!$B$3:$B$7,0),MATCH('D-14 Ernst'!P$2,'P-07 HACCP score'!$C$2:$E$2,0))</f>
        <v>0</v>
      </c>
      <c r="BK533" s="6">
        <f>INDEX('P-07 HACCP score'!$C$3:$E$7,MATCH(U533,'P-07 HACCP score'!$B$3:$B$7,0),MATCH('D-14 Ernst'!Q$2,'P-07 HACCP score'!$C$2:$E$2,0))</f>
        <v>0</v>
      </c>
      <c r="BL533" s="6">
        <f>INDEX('P-07 HACCP score'!$C$3:$E$7,MATCH(V533,'P-07 HACCP score'!$B$3:$B$7,0),MATCH('D-14 Ernst'!R$2,'P-07 HACCP score'!$C$2:$E$2,0))</f>
        <v>0</v>
      </c>
      <c r="BM533" s="6">
        <f>INDEX('P-07 HACCP score'!$C$3:$E$7,MATCH(W533,'P-07 HACCP score'!$B$3:$B$7,0),MATCH('D-14 Ernst'!S$2,'P-07 HACCP score'!$C$2:$E$2,0))</f>
        <v>0</v>
      </c>
      <c r="BN533" s="6">
        <f>INDEX('P-07 HACCP score'!$C$3:$E$7,MATCH(X533,'P-07 HACCP score'!$B$3:$B$7,0),MATCH('D-14 Ernst'!T$2,'P-07 HACCP score'!$C$2:$E$2,0))</f>
        <v>0</v>
      </c>
      <c r="BO533" s="6">
        <f>INDEX('P-07 HACCP score'!$C$3:$E$7,MATCH(Y533,'P-07 HACCP score'!$B$3:$B$7,0),MATCH('D-14 Ernst'!U$2,'P-07 HACCP score'!$C$2:$E$2,0))</f>
        <v>0</v>
      </c>
      <c r="BP533" s="6">
        <f>INDEX('P-07 HACCP score'!$C$3:$E$7,MATCH(Z533,'P-07 HACCP score'!$B$3:$B$7,0),MATCH('D-14 Ernst'!V$2,'P-07 HACCP score'!$C$2:$E$2,0))</f>
        <v>0</v>
      </c>
      <c r="BQ533" s="6">
        <f>INDEX('P-07 HACCP score'!$C$3:$E$7,MATCH(AA533,'P-07 HACCP score'!$B$3:$B$7,0),MATCH('D-14 Ernst'!W$2,'P-07 HACCP score'!$C$2:$E$2,0))</f>
        <v>0</v>
      </c>
      <c r="BR533" s="6">
        <f>INDEX('P-07 HACCP score'!$C$3:$E$7,MATCH(AB533,'P-07 HACCP score'!$B$3:$B$7,0),MATCH('D-14 Ernst'!X$2,'P-07 HACCP score'!$C$2:$E$2,0))</f>
        <v>0</v>
      </c>
      <c r="BS533" s="6">
        <f>INDEX('P-07 HACCP score'!$C$3:$E$7,MATCH(AC533,'P-07 HACCP score'!$B$3:$B$7,0),MATCH('D-14 Ernst'!Y$2,'P-07 HACCP score'!$C$2:$E$2,0))</f>
        <v>0</v>
      </c>
      <c r="BT533" s="6">
        <f>INDEX('P-07 HACCP score'!$C$3:$E$7,MATCH(AD533,'P-07 HACCP score'!$B$3:$B$7,0),MATCH('D-14 Ernst'!Z$2,'P-07 HACCP score'!$C$2:$E$2,0))</f>
        <v>0</v>
      </c>
      <c r="BU533" s="6">
        <f>INDEX('P-07 HACCP score'!$C$3:$E$7,MATCH(AE533,'P-07 HACCP score'!$B$3:$B$7,0),MATCH('D-14 Ernst'!AA$2,'P-07 HACCP score'!$C$2:$E$2,0))</f>
        <v>0.5</v>
      </c>
      <c r="BV533" s="6">
        <f>INDEX('P-07 HACCP score'!$C$3:$E$7,MATCH(AF533,'P-07 HACCP score'!$B$3:$B$7,0),MATCH('D-14 Ernst'!AB$2,'P-07 HACCP score'!$C$2:$E$2,0))</f>
        <v>0</v>
      </c>
      <c r="BW533" s="6">
        <f>INDEX('P-07 HACCP score'!$C$3:$E$7,MATCH(AG533,'P-07 HACCP score'!$B$3:$B$7,0),MATCH('D-14 Ernst'!AC$2,'P-07 HACCP score'!$C$2:$E$2,0))</f>
        <v>0</v>
      </c>
      <c r="BX533" s="6">
        <f>INDEX('P-07 HACCP score'!$C$3:$E$7,MATCH(AH533,'P-07 HACCP score'!$B$3:$B$7,0),MATCH('D-14 Ernst'!AD$2,'P-07 HACCP score'!$C$2:$E$2,0))</f>
        <v>0</v>
      </c>
    </row>
    <row r="534" spans="1:76" s="6" customFormat="1" x14ac:dyDescent="0.45">
      <c r="A534" s="47">
        <v>51810</v>
      </c>
      <c r="B534" s="6" t="s">
        <v>489</v>
      </c>
      <c r="C534" s="6" t="s">
        <v>640</v>
      </c>
      <c r="D534" s="21" t="s">
        <v>31</v>
      </c>
      <c r="E534" s="42" t="s">
        <v>32</v>
      </c>
      <c r="F534" s="22"/>
      <c r="G534" s="22"/>
      <c r="H534" s="25"/>
      <c r="I534" s="25"/>
      <c r="J534" s="25"/>
      <c r="K534" s="25"/>
      <c r="L534" s="25"/>
      <c r="M534" s="22"/>
      <c r="N534" s="22"/>
      <c r="O534" s="26"/>
      <c r="P534" s="26"/>
      <c r="Q534" s="22"/>
      <c r="R534" s="22"/>
      <c r="S534" s="22"/>
      <c r="T534" s="22"/>
      <c r="U534" s="22"/>
      <c r="V534" s="22"/>
      <c r="W534" s="22"/>
      <c r="X534" s="22"/>
      <c r="Y534" s="22"/>
      <c r="Z534" s="22"/>
      <c r="AA534" s="22"/>
      <c r="AB534" s="22"/>
      <c r="AC534" s="22"/>
      <c r="AD534" s="22"/>
      <c r="AE534" s="22" t="s">
        <v>726</v>
      </c>
      <c r="AF534" s="22"/>
      <c r="AG534" s="22"/>
      <c r="AH534" s="22"/>
      <c r="AI534" s="4">
        <f>COUNTIF(AU534:AW534,5)+COUNTIF(BC534:BD534,5)+COUNTIF(BG534:BX534,5)+COUNTIF(AU534:AW534,9)+COUNTIF(BC534:BD534,9)+COUNTIF(BG534:BX534,9)</f>
        <v>0</v>
      </c>
      <c r="AJ534" s="4">
        <f>COUNTIF(AU534:AW534,15)+COUNTIF(BC534:BD534,15)+COUNTIF(BG534:BX534,15)+COUNTIF(AU534:AW534,25)+COUNTIF(BC534:BD534,25)+COUNTIF(BG534:BX534,25)</f>
        <v>0</v>
      </c>
      <c r="AK534" s="4" t="str">
        <f>IF(AJ534&gt;=1,"HOOG",IF(AI534&gt;=2,"MIDDEN","LAAG"))</f>
        <v>LAAG</v>
      </c>
      <c r="AL534" s="4" t="str">
        <f>IF(AND(AJ534=1,OR(G534="H",X534="H"),TEXT(D534,0)&lt;&gt;"4"),"J","N" )</f>
        <v>N</v>
      </c>
      <c r="AM534" s="4" t="s">
        <v>34</v>
      </c>
      <c r="AN534" s="80" t="str">
        <f>IF(OR(AM534="J",AL534="J"),"MIDDEN",AK534)</f>
        <v>LAAG</v>
      </c>
      <c r="AO534" s="4" t="s">
        <v>35</v>
      </c>
      <c r="AP534" s="4" t="s">
        <v>36</v>
      </c>
      <c r="AQ534" s="4" t="s">
        <v>34</v>
      </c>
      <c r="AR534" s="4" t="str">
        <f>IF(AND(AO534="H",AP534="K"),"J",IF(OR(AND(AO534="L",AP534="K",AQ534="J"),AND(AO534="H",AP534="G",AQ534="J")),"J","N"))</f>
        <v>N</v>
      </c>
      <c r="AS534" s="4" t="s">
        <v>34</v>
      </c>
      <c r="AT534" s="4" t="str">
        <f>IF(AR534="N",AN534,IF(AN534="LAAG","MIDDEN","HOOG"))</f>
        <v>LAAG</v>
      </c>
      <c r="AU534" s="6">
        <f>INDEX('P-07 HACCP score'!$C$3:$E$7,MATCH(E534,'P-07 HACCP score'!$B$3:$B$7,0),MATCH('D-14 Ernst'!A$2,'P-07 HACCP score'!$C$2:$E$2,0))</f>
        <v>3</v>
      </c>
      <c r="AV534" s="6">
        <f>INDEX('P-07 HACCP score'!$C$3:$E$7,MATCH(F534,'P-07 HACCP score'!$B$3:$B$7,0),MATCH('D-14 Ernst'!B$2,'P-07 HACCP score'!$C$2:$E$2,0))</f>
        <v>0</v>
      </c>
      <c r="AW534" s="6">
        <f>INDEX('P-07 HACCP score'!$C$3:$E$7,MATCH(G534,'P-07 HACCP score'!$B$3:$B$7,0),MATCH('D-14 Ernst'!C$2,'P-07 HACCP score'!$C$2:$E$2,0))</f>
        <v>0</v>
      </c>
      <c r="AX534" s="6">
        <f>INDEX('P-07 HACCP score'!$C$3:$E$7,MATCH(H534,'P-07 HACCP score'!$B$3:$B$7,0),MATCH('D-14 Ernst'!D$2,'P-07 HACCP score'!$C$2:$E$2,0))</f>
        <v>0</v>
      </c>
      <c r="AY534" s="6">
        <f>INDEX('P-07 HACCP score'!$C$3:$E$7,MATCH(I534,'P-07 HACCP score'!$B$3:$B$7,0),MATCH('D-14 Ernst'!E$2,'P-07 HACCP score'!$C$2:$E$2,0))</f>
        <v>0</v>
      </c>
      <c r="AZ534" s="6">
        <f>INDEX('P-07 HACCP score'!$C$3:$E$7,MATCH(J534,'P-07 HACCP score'!$B$3:$B$7,0),MATCH('D-14 Ernst'!F$2,'P-07 HACCP score'!$C$2:$E$2,0))</f>
        <v>0</v>
      </c>
      <c r="BA534" s="6">
        <f>INDEX('P-07 HACCP score'!$C$3:$E$7,MATCH(K534,'P-07 HACCP score'!$B$3:$B$7,0),MATCH('D-14 Ernst'!G$2,'P-07 HACCP score'!$C$2:$E$2,0))</f>
        <v>0</v>
      </c>
      <c r="BB534" s="6">
        <f>INDEX('P-07 HACCP score'!$C$3:$E$7,MATCH(L534,'P-07 HACCP score'!$B$3:$B$7,0),MATCH('D-14 Ernst'!H$2,'P-07 HACCP score'!$C$2:$E$2,0))</f>
        <v>0</v>
      </c>
      <c r="BC534" s="6">
        <f>INDEX('P-07 HACCP score'!$C$3:$E$7,MATCH(M534,'P-07 HACCP score'!$B$3:$B$7,0),MATCH('D-14 Ernst'!I$2,'P-07 HACCP score'!$C$2:$E$2,0))</f>
        <v>0</v>
      </c>
      <c r="BD534" s="6">
        <f>INDEX('P-07 HACCP score'!$C$3:$E$7,MATCH(N534,'P-07 HACCP score'!$B$3:$B$7,0),MATCH('D-14 Ernst'!J$2,'P-07 HACCP score'!$C$2:$E$2,0))</f>
        <v>0</v>
      </c>
      <c r="BE534" s="6">
        <f>INDEX('P-07 HACCP score'!$C$3:$E$7,MATCH(O534,'P-07 HACCP score'!$B$3:$B$7,0),MATCH('D-14 Ernst'!K$2,'P-07 HACCP score'!$C$2:$E$2,0))</f>
        <v>0</v>
      </c>
      <c r="BF534" s="6">
        <f>INDEX('P-07 HACCP score'!$C$3:$E$7,MATCH(P534,'P-07 HACCP score'!$B$3:$B$7,0),MATCH('D-14 Ernst'!L$2,'P-07 HACCP score'!$C$2:$E$2,0))</f>
        <v>0</v>
      </c>
      <c r="BG534" s="6">
        <f>INDEX('P-07 HACCP score'!$C$3:$E$7,MATCH(Q534,'P-07 HACCP score'!$B$3:$B$7,0),MATCH('D-14 Ernst'!M$2,'P-07 HACCP score'!$C$2:$E$2,0))</f>
        <v>0</v>
      </c>
      <c r="BH534" s="6">
        <f>INDEX('P-07 HACCP score'!$C$3:$E$7,MATCH(R534,'P-07 HACCP score'!$B$3:$B$7,0),MATCH('D-14 Ernst'!N$2,'P-07 HACCP score'!$C$2:$E$2,0))</f>
        <v>0</v>
      </c>
      <c r="BI534" s="6">
        <f>INDEX('P-07 HACCP score'!$C$3:$E$7,MATCH(S534,'P-07 HACCP score'!$B$3:$B$7,0),MATCH('D-14 Ernst'!O$2,'P-07 HACCP score'!$C$2:$E$2,0))</f>
        <v>0</v>
      </c>
      <c r="BJ534" s="6">
        <f>INDEX('P-07 HACCP score'!$C$3:$E$7,MATCH(T534,'P-07 HACCP score'!$B$3:$B$7,0),MATCH('D-14 Ernst'!P$2,'P-07 HACCP score'!$C$2:$E$2,0))</f>
        <v>0</v>
      </c>
      <c r="BK534" s="6">
        <f>INDEX('P-07 HACCP score'!$C$3:$E$7,MATCH(U534,'P-07 HACCP score'!$B$3:$B$7,0),MATCH('D-14 Ernst'!Q$2,'P-07 HACCP score'!$C$2:$E$2,0))</f>
        <v>0</v>
      </c>
      <c r="BL534" s="6">
        <f>INDEX('P-07 HACCP score'!$C$3:$E$7,MATCH(V534,'P-07 HACCP score'!$B$3:$B$7,0),MATCH('D-14 Ernst'!R$2,'P-07 HACCP score'!$C$2:$E$2,0))</f>
        <v>0</v>
      </c>
      <c r="BM534" s="6">
        <f>INDEX('P-07 HACCP score'!$C$3:$E$7,MATCH(W534,'P-07 HACCP score'!$B$3:$B$7,0),MATCH('D-14 Ernst'!S$2,'P-07 HACCP score'!$C$2:$E$2,0))</f>
        <v>0</v>
      </c>
      <c r="BN534" s="6">
        <f>INDEX('P-07 HACCP score'!$C$3:$E$7,MATCH(X534,'P-07 HACCP score'!$B$3:$B$7,0),MATCH('D-14 Ernst'!T$2,'P-07 HACCP score'!$C$2:$E$2,0))</f>
        <v>0</v>
      </c>
      <c r="BO534" s="6">
        <f>INDEX('P-07 HACCP score'!$C$3:$E$7,MATCH(Y534,'P-07 HACCP score'!$B$3:$B$7,0),MATCH('D-14 Ernst'!U$2,'P-07 HACCP score'!$C$2:$E$2,0))</f>
        <v>0</v>
      </c>
      <c r="BP534" s="6">
        <f>INDEX('P-07 HACCP score'!$C$3:$E$7,MATCH(Z534,'P-07 HACCP score'!$B$3:$B$7,0),MATCH('D-14 Ernst'!V$2,'P-07 HACCP score'!$C$2:$E$2,0))</f>
        <v>0</v>
      </c>
      <c r="BQ534" s="6">
        <f>INDEX('P-07 HACCP score'!$C$3:$E$7,MATCH(AA534,'P-07 HACCP score'!$B$3:$B$7,0),MATCH('D-14 Ernst'!W$2,'P-07 HACCP score'!$C$2:$E$2,0))</f>
        <v>0</v>
      </c>
      <c r="BR534" s="6">
        <f>INDEX('P-07 HACCP score'!$C$3:$E$7,MATCH(AB534,'P-07 HACCP score'!$B$3:$B$7,0),MATCH('D-14 Ernst'!X$2,'P-07 HACCP score'!$C$2:$E$2,0))</f>
        <v>0</v>
      </c>
      <c r="BS534" s="6">
        <f>INDEX('P-07 HACCP score'!$C$3:$E$7,MATCH(AC534,'P-07 HACCP score'!$B$3:$B$7,0),MATCH('D-14 Ernst'!Y$2,'P-07 HACCP score'!$C$2:$E$2,0))</f>
        <v>0</v>
      </c>
      <c r="BT534" s="6">
        <f>INDEX('P-07 HACCP score'!$C$3:$E$7,MATCH(AD534,'P-07 HACCP score'!$B$3:$B$7,0),MATCH('D-14 Ernst'!Z$2,'P-07 HACCP score'!$C$2:$E$2,0))</f>
        <v>0</v>
      </c>
      <c r="BU534" s="6">
        <f>INDEX('P-07 HACCP score'!$C$3:$E$7,MATCH(AE534,'P-07 HACCP score'!$B$3:$B$7,0),MATCH('D-14 Ernst'!AA$2,'P-07 HACCP score'!$C$2:$E$2,0))</f>
        <v>0.5</v>
      </c>
      <c r="BV534" s="6">
        <f>INDEX('P-07 HACCP score'!$C$3:$E$7,MATCH(AF534,'P-07 HACCP score'!$B$3:$B$7,0),MATCH('D-14 Ernst'!AB$2,'P-07 HACCP score'!$C$2:$E$2,0))</f>
        <v>0</v>
      </c>
      <c r="BW534" s="6">
        <f>INDEX('P-07 HACCP score'!$C$3:$E$7,MATCH(AG534,'P-07 HACCP score'!$B$3:$B$7,0),MATCH('D-14 Ernst'!AC$2,'P-07 HACCP score'!$C$2:$E$2,0))</f>
        <v>0</v>
      </c>
      <c r="BX534" s="6">
        <f>INDEX('P-07 HACCP score'!$C$3:$E$7,MATCH(AH534,'P-07 HACCP score'!$B$3:$B$7,0),MATCH('D-14 Ernst'!AD$2,'P-07 HACCP score'!$C$2:$E$2,0))</f>
        <v>0</v>
      </c>
    </row>
    <row r="535" spans="1:76" s="6" customFormat="1" x14ac:dyDescent="0.45">
      <c r="A535" s="47">
        <v>31120</v>
      </c>
      <c r="B535" s="6" t="s">
        <v>490</v>
      </c>
      <c r="C535" s="6" t="s">
        <v>491</v>
      </c>
      <c r="D535" s="21" t="s">
        <v>60</v>
      </c>
      <c r="E535" s="22"/>
      <c r="F535" s="22"/>
      <c r="G535" s="22"/>
      <c r="H535" s="25"/>
      <c r="I535" s="25"/>
      <c r="J535" s="25"/>
      <c r="K535" s="25"/>
      <c r="L535" s="25"/>
      <c r="M535" s="22"/>
      <c r="N535" s="22"/>
      <c r="O535" s="26"/>
      <c r="P535" s="26"/>
      <c r="Q535" s="22"/>
      <c r="R535" s="22"/>
      <c r="S535" s="22"/>
      <c r="T535" s="22"/>
      <c r="U535" s="22"/>
      <c r="V535" s="22"/>
      <c r="W535" s="22"/>
      <c r="X535" s="22"/>
      <c r="Y535" s="22"/>
      <c r="Z535" s="22"/>
      <c r="AA535" s="22"/>
      <c r="AB535" s="22"/>
      <c r="AC535" s="22"/>
      <c r="AD535" s="22"/>
      <c r="AE535" s="22"/>
      <c r="AF535" s="22"/>
      <c r="AG535" s="22"/>
      <c r="AH535" s="22"/>
      <c r="AI535" s="4">
        <f>COUNTIF(AU535:AW535,5)+COUNTIF(BC535:BD535,5)+COUNTIF(BG535:BX535,5)+COUNTIF(AU535:AW535,9)+COUNTIF(BC535:BD535,9)+COUNTIF(BG535:BX535,9)</f>
        <v>0</v>
      </c>
      <c r="AJ535" s="4">
        <f>COUNTIF(AU535:AW535,15)+COUNTIF(BC535:BD535,15)+COUNTIF(BG535:BX535,15)+COUNTIF(AU535:AW535,25)+COUNTIF(BC535:BD535,25)+COUNTIF(BG535:BX535,25)</f>
        <v>0</v>
      </c>
      <c r="AK535" s="4" t="str">
        <f>IF(AJ535&gt;=1,"HOOG",IF(AI535&gt;=2,"MIDDEN","LAAG"))</f>
        <v>LAAG</v>
      </c>
      <c r="AL535" s="4" t="str">
        <f>IF(AND(AJ535=1,OR(G535="H",X535="H"),TEXT(D535,0)&lt;&gt;"4"),"J","N" )</f>
        <v>N</v>
      </c>
      <c r="AM535" s="4" t="s">
        <v>34</v>
      </c>
      <c r="AN535" s="80" t="str">
        <f>IF(OR(AM535="J",AL535="J"),"MIDDEN",AK535)</f>
        <v>LAAG</v>
      </c>
      <c r="AO535" s="4" t="s">
        <v>119</v>
      </c>
      <c r="AP535" s="4" t="s">
        <v>119</v>
      </c>
      <c r="AQ535" s="4" t="s">
        <v>119</v>
      </c>
      <c r="AR535" s="4" t="str">
        <f>IF(AND(AO535="H",AP535="K"),"J",IF(OR(AND(AO535="L",AP535="K",AQ535="J"),AND(AO535="H",AP535="G",AQ535="J")),"J","N"))</f>
        <v>N</v>
      </c>
      <c r="AS535" s="4" t="s">
        <v>34</v>
      </c>
      <c r="AT535" s="4" t="str">
        <f>IF(AR535="N",AN535,IF(AN535="LAAG","MIDDEN","HOOG"))</f>
        <v>LAAG</v>
      </c>
      <c r="AU535" s="6">
        <f>INDEX('P-07 HACCP score'!$C$3:$E$7,MATCH(E535,'P-07 HACCP score'!$B$3:$B$7,0),MATCH('D-14 Ernst'!A$2,'P-07 HACCP score'!$C$2:$E$2,0))</f>
        <v>0</v>
      </c>
      <c r="AV535" s="6">
        <f>INDEX('P-07 HACCP score'!$C$3:$E$7,MATCH(F535,'P-07 HACCP score'!$B$3:$B$7,0),MATCH('D-14 Ernst'!B$2,'P-07 HACCP score'!$C$2:$E$2,0))</f>
        <v>0</v>
      </c>
      <c r="AW535" s="6">
        <f>INDEX('P-07 HACCP score'!$C$3:$E$7,MATCH(G535,'P-07 HACCP score'!$B$3:$B$7,0),MATCH('D-14 Ernst'!C$2,'P-07 HACCP score'!$C$2:$E$2,0))</f>
        <v>0</v>
      </c>
      <c r="AX535" s="6">
        <f>INDEX('P-07 HACCP score'!$C$3:$E$7,MATCH(H535,'P-07 HACCP score'!$B$3:$B$7,0),MATCH('D-14 Ernst'!D$2,'P-07 HACCP score'!$C$2:$E$2,0))</f>
        <v>0</v>
      </c>
      <c r="AY535" s="6">
        <f>INDEX('P-07 HACCP score'!$C$3:$E$7,MATCH(I535,'P-07 HACCP score'!$B$3:$B$7,0),MATCH('D-14 Ernst'!E$2,'P-07 HACCP score'!$C$2:$E$2,0))</f>
        <v>0</v>
      </c>
      <c r="AZ535" s="6">
        <f>INDEX('P-07 HACCP score'!$C$3:$E$7,MATCH(J535,'P-07 HACCP score'!$B$3:$B$7,0),MATCH('D-14 Ernst'!F$2,'P-07 HACCP score'!$C$2:$E$2,0))</f>
        <v>0</v>
      </c>
      <c r="BA535" s="6">
        <f>INDEX('P-07 HACCP score'!$C$3:$E$7,MATCH(K535,'P-07 HACCP score'!$B$3:$B$7,0),MATCH('D-14 Ernst'!G$2,'P-07 HACCP score'!$C$2:$E$2,0))</f>
        <v>0</v>
      </c>
      <c r="BB535" s="6">
        <f>INDEX('P-07 HACCP score'!$C$3:$E$7,MATCH(L535,'P-07 HACCP score'!$B$3:$B$7,0),MATCH('D-14 Ernst'!H$2,'P-07 HACCP score'!$C$2:$E$2,0))</f>
        <v>0</v>
      </c>
      <c r="BC535" s="6">
        <f>INDEX('P-07 HACCP score'!$C$3:$E$7,MATCH(M535,'P-07 HACCP score'!$B$3:$B$7,0),MATCH('D-14 Ernst'!I$2,'P-07 HACCP score'!$C$2:$E$2,0))</f>
        <v>0</v>
      </c>
      <c r="BD535" s="6">
        <f>INDEX('P-07 HACCP score'!$C$3:$E$7,MATCH(N535,'P-07 HACCP score'!$B$3:$B$7,0),MATCH('D-14 Ernst'!J$2,'P-07 HACCP score'!$C$2:$E$2,0))</f>
        <v>0</v>
      </c>
      <c r="BE535" s="6">
        <f>INDEX('P-07 HACCP score'!$C$3:$E$7,MATCH(O535,'P-07 HACCP score'!$B$3:$B$7,0),MATCH('D-14 Ernst'!K$2,'P-07 HACCP score'!$C$2:$E$2,0))</f>
        <v>0</v>
      </c>
      <c r="BF535" s="6">
        <f>INDEX('P-07 HACCP score'!$C$3:$E$7,MATCH(P535,'P-07 HACCP score'!$B$3:$B$7,0),MATCH('D-14 Ernst'!L$2,'P-07 HACCP score'!$C$2:$E$2,0))</f>
        <v>0</v>
      </c>
      <c r="BG535" s="6">
        <f>INDEX('P-07 HACCP score'!$C$3:$E$7,MATCH(Q535,'P-07 HACCP score'!$B$3:$B$7,0),MATCH('D-14 Ernst'!M$2,'P-07 HACCP score'!$C$2:$E$2,0))</f>
        <v>0</v>
      </c>
      <c r="BH535" s="6">
        <f>INDEX('P-07 HACCP score'!$C$3:$E$7,MATCH(R535,'P-07 HACCP score'!$B$3:$B$7,0),MATCH('D-14 Ernst'!N$2,'P-07 HACCP score'!$C$2:$E$2,0))</f>
        <v>0</v>
      </c>
      <c r="BI535" s="6">
        <f>INDEX('P-07 HACCP score'!$C$3:$E$7,MATCH(S535,'P-07 HACCP score'!$B$3:$B$7,0),MATCH('D-14 Ernst'!O$2,'P-07 HACCP score'!$C$2:$E$2,0))</f>
        <v>0</v>
      </c>
      <c r="BJ535" s="6">
        <f>INDEX('P-07 HACCP score'!$C$3:$E$7,MATCH(T535,'P-07 HACCP score'!$B$3:$B$7,0),MATCH('D-14 Ernst'!P$2,'P-07 HACCP score'!$C$2:$E$2,0))</f>
        <v>0</v>
      </c>
      <c r="BK535" s="6">
        <f>INDEX('P-07 HACCP score'!$C$3:$E$7,MATCH(U535,'P-07 HACCP score'!$B$3:$B$7,0),MATCH('D-14 Ernst'!Q$2,'P-07 HACCP score'!$C$2:$E$2,0))</f>
        <v>0</v>
      </c>
      <c r="BL535" s="6">
        <f>INDEX('P-07 HACCP score'!$C$3:$E$7,MATCH(V535,'P-07 HACCP score'!$B$3:$B$7,0),MATCH('D-14 Ernst'!R$2,'P-07 HACCP score'!$C$2:$E$2,0))</f>
        <v>0</v>
      </c>
      <c r="BM535" s="6">
        <f>INDEX('P-07 HACCP score'!$C$3:$E$7,MATCH(W535,'P-07 HACCP score'!$B$3:$B$7,0),MATCH('D-14 Ernst'!S$2,'P-07 HACCP score'!$C$2:$E$2,0))</f>
        <v>0</v>
      </c>
      <c r="BN535" s="6">
        <f>INDEX('P-07 HACCP score'!$C$3:$E$7,MATCH(X535,'P-07 HACCP score'!$B$3:$B$7,0),MATCH('D-14 Ernst'!T$2,'P-07 HACCP score'!$C$2:$E$2,0))</f>
        <v>0</v>
      </c>
      <c r="BO535" s="6">
        <f>INDEX('P-07 HACCP score'!$C$3:$E$7,MATCH(Y535,'P-07 HACCP score'!$B$3:$B$7,0),MATCH('D-14 Ernst'!U$2,'P-07 HACCP score'!$C$2:$E$2,0))</f>
        <v>0</v>
      </c>
      <c r="BP535" s="6">
        <f>INDEX('P-07 HACCP score'!$C$3:$E$7,MATCH(Z535,'P-07 HACCP score'!$B$3:$B$7,0),MATCH('D-14 Ernst'!V$2,'P-07 HACCP score'!$C$2:$E$2,0))</f>
        <v>0</v>
      </c>
      <c r="BQ535" s="6">
        <f>INDEX('P-07 HACCP score'!$C$3:$E$7,MATCH(AA535,'P-07 HACCP score'!$B$3:$B$7,0),MATCH('D-14 Ernst'!W$2,'P-07 HACCP score'!$C$2:$E$2,0))</f>
        <v>0</v>
      </c>
      <c r="BR535" s="6">
        <f>INDEX('P-07 HACCP score'!$C$3:$E$7,MATCH(AB535,'P-07 HACCP score'!$B$3:$B$7,0),MATCH('D-14 Ernst'!X$2,'P-07 HACCP score'!$C$2:$E$2,0))</f>
        <v>0</v>
      </c>
      <c r="BS535" s="6">
        <f>INDEX('P-07 HACCP score'!$C$3:$E$7,MATCH(AC535,'P-07 HACCP score'!$B$3:$B$7,0),MATCH('D-14 Ernst'!Y$2,'P-07 HACCP score'!$C$2:$E$2,0))</f>
        <v>0</v>
      </c>
      <c r="BT535" s="6">
        <f>INDEX('P-07 HACCP score'!$C$3:$E$7,MATCH(AD535,'P-07 HACCP score'!$B$3:$B$7,0),MATCH('D-14 Ernst'!Z$2,'P-07 HACCP score'!$C$2:$E$2,0))</f>
        <v>0</v>
      </c>
      <c r="BU535" s="6">
        <f>INDEX('P-07 HACCP score'!$C$3:$E$7,MATCH(AE535,'P-07 HACCP score'!$B$3:$B$7,0),MATCH('D-14 Ernst'!AA$2,'P-07 HACCP score'!$C$2:$E$2,0))</f>
        <v>0</v>
      </c>
      <c r="BV535" s="6">
        <f>INDEX('P-07 HACCP score'!$C$3:$E$7,MATCH(AF535,'P-07 HACCP score'!$B$3:$B$7,0),MATCH('D-14 Ernst'!AB$2,'P-07 HACCP score'!$C$2:$E$2,0))</f>
        <v>0</v>
      </c>
      <c r="BW535" s="6">
        <f>INDEX('P-07 HACCP score'!$C$3:$E$7,MATCH(AG535,'P-07 HACCP score'!$B$3:$B$7,0),MATCH('D-14 Ernst'!AC$2,'P-07 HACCP score'!$C$2:$E$2,0))</f>
        <v>0</v>
      </c>
      <c r="BX535" s="6">
        <f>INDEX('P-07 HACCP score'!$C$3:$E$7,MATCH(AH535,'P-07 HACCP score'!$B$3:$B$7,0),MATCH('D-14 Ernst'!AD$2,'P-07 HACCP score'!$C$2:$E$2,0))</f>
        <v>0</v>
      </c>
    </row>
    <row r="536" spans="1:76" s="6" customFormat="1" x14ac:dyDescent="0.45">
      <c r="A536" s="47">
        <v>52045</v>
      </c>
      <c r="B536" s="81" t="s">
        <v>958</v>
      </c>
      <c r="C536" s="6" t="s">
        <v>637</v>
      </c>
      <c r="D536" s="21">
        <v>4</v>
      </c>
      <c r="E536" s="42" t="s">
        <v>32</v>
      </c>
      <c r="F536" s="22"/>
      <c r="G536" s="22"/>
      <c r="H536" s="25"/>
      <c r="I536" s="25"/>
      <c r="J536" s="25"/>
      <c r="K536" s="25"/>
      <c r="L536" s="25"/>
      <c r="M536" s="22"/>
      <c r="N536" s="22" t="s">
        <v>32</v>
      </c>
      <c r="O536" s="26"/>
      <c r="P536" s="45" t="s">
        <v>32</v>
      </c>
      <c r="Q536" s="22" t="s">
        <v>32</v>
      </c>
      <c r="R536" s="22"/>
      <c r="S536" s="42" t="s">
        <v>726</v>
      </c>
      <c r="T536" s="22"/>
      <c r="U536" s="22"/>
      <c r="V536" s="22"/>
      <c r="W536" s="24"/>
      <c r="X536" s="22" t="s">
        <v>35</v>
      </c>
      <c r="Y536" s="22" t="s">
        <v>43</v>
      </c>
      <c r="Z536" s="22" t="s">
        <v>43</v>
      </c>
      <c r="AA536" s="22"/>
      <c r="AB536" s="22" t="s">
        <v>32</v>
      </c>
      <c r="AC536" s="22"/>
      <c r="AD536" s="22"/>
      <c r="AE536" s="22"/>
      <c r="AF536" s="22"/>
      <c r="AG536" s="22"/>
      <c r="AH536" s="22"/>
      <c r="AI536" s="4">
        <f>COUNTIF(AU536:AW536,5)+COUNTIF(BC536:BD536,5)+COUNTIF(BG536:BX536,5)+COUNTIF(AU536:AW536,9)+COUNTIF(BC536:BD536,9)+COUNTIF(BG536:BX536,9)</f>
        <v>1</v>
      </c>
      <c r="AJ536" s="4">
        <f>COUNTIF(AU536:AW536,15)+COUNTIF(BC536:BD536,15)+COUNTIF(BG536:BX536,15)+COUNTIF(AU536:AW536,25)+COUNTIF(BC536:BD536,25)+COUNTIF(BG536:BX536,25)</f>
        <v>1</v>
      </c>
      <c r="AK536" s="4" t="str">
        <f>IF(AJ536&gt;=1,"HOOG",IF(AI536&gt;=2,"MIDDEN","LAAG"))</f>
        <v>HOOG</v>
      </c>
      <c r="AL536" s="4" t="str">
        <f>IF(AND(AJ536=1,OR(G536="H",X536="H"),TEXT(D536,0)&lt;&gt;"4"),"J","N" )</f>
        <v>N</v>
      </c>
      <c r="AM536" s="4" t="s">
        <v>34</v>
      </c>
      <c r="AN536" s="80" t="str">
        <f>IF(OR(AM536="J",AL536="J"),"MIDDEN",AK536)</f>
        <v>HOOG</v>
      </c>
      <c r="AO536" s="4" t="s">
        <v>32</v>
      </c>
      <c r="AP536" s="4" t="s">
        <v>36</v>
      </c>
      <c r="AQ536" s="4" t="s">
        <v>34</v>
      </c>
      <c r="AR536" s="4" t="str">
        <f>IF(AND(AO536="H",AP536="K"),"J",IF(OR(AND(AO536="L",AP536="K",AQ536="J"),AND(AO536="H",AP536="G",AQ536="J")),"J","N"))</f>
        <v>N</v>
      </c>
      <c r="AS536" s="4" t="s">
        <v>34</v>
      </c>
      <c r="AT536" s="4" t="str">
        <f>IF(AR536="N",AN536,IF(AN536="LAAG","MIDDEN","HOOG"))</f>
        <v>HOOG</v>
      </c>
      <c r="AU536" s="6">
        <f>INDEX('P-07 HACCP score'!$C$3:$E$7,MATCH(E536,'P-07 HACCP score'!$B$3:$B$7,0),MATCH('D-14 Ernst'!A$2,'P-07 HACCP score'!$C$2:$E$2,0))</f>
        <v>3</v>
      </c>
      <c r="AV536" s="6">
        <f>INDEX('P-07 HACCP score'!$C$3:$E$7,MATCH(F536,'P-07 HACCP score'!$B$3:$B$7,0),MATCH('D-14 Ernst'!B$2,'P-07 HACCP score'!$C$2:$E$2,0))</f>
        <v>0</v>
      </c>
      <c r="AW536" s="6">
        <f>INDEX('P-07 HACCP score'!$C$3:$E$7,MATCH(G536,'P-07 HACCP score'!$B$3:$B$7,0),MATCH('D-14 Ernst'!C$2,'P-07 HACCP score'!$C$2:$E$2,0))</f>
        <v>0</v>
      </c>
      <c r="AX536" s="6">
        <f>INDEX('P-07 HACCP score'!$C$3:$E$7,MATCH(H536,'P-07 HACCP score'!$B$3:$B$7,0),MATCH('D-14 Ernst'!D$2,'P-07 HACCP score'!$C$2:$E$2,0))</f>
        <v>0</v>
      </c>
      <c r="AY536" s="6">
        <f>INDEX('P-07 HACCP score'!$C$3:$E$7,MATCH(I536,'P-07 HACCP score'!$B$3:$B$7,0),MATCH('D-14 Ernst'!E$2,'P-07 HACCP score'!$C$2:$E$2,0))</f>
        <v>0</v>
      </c>
      <c r="AZ536" s="6">
        <f>INDEX('P-07 HACCP score'!$C$3:$E$7,MATCH(J536,'P-07 HACCP score'!$B$3:$B$7,0),MATCH('D-14 Ernst'!F$2,'P-07 HACCP score'!$C$2:$E$2,0))</f>
        <v>0</v>
      </c>
      <c r="BA536" s="6">
        <f>INDEX('P-07 HACCP score'!$C$3:$E$7,MATCH(K536,'P-07 HACCP score'!$B$3:$B$7,0),MATCH('D-14 Ernst'!G$2,'P-07 HACCP score'!$C$2:$E$2,0))</f>
        <v>0</v>
      </c>
      <c r="BB536" s="6">
        <f>INDEX('P-07 HACCP score'!$C$3:$E$7,MATCH(L536,'P-07 HACCP score'!$B$3:$B$7,0),MATCH('D-14 Ernst'!H$2,'P-07 HACCP score'!$C$2:$E$2,0))</f>
        <v>0</v>
      </c>
      <c r="BC536" s="6">
        <f>INDEX('P-07 HACCP score'!$C$3:$E$7,MATCH(M536,'P-07 HACCP score'!$B$3:$B$7,0),MATCH('D-14 Ernst'!I$2,'P-07 HACCP score'!$C$2:$E$2,0))</f>
        <v>0</v>
      </c>
      <c r="BD536" s="6">
        <f>INDEX('P-07 HACCP score'!$C$3:$E$7,MATCH(N536,'P-07 HACCP score'!$B$3:$B$7,0),MATCH('D-14 Ernst'!J$2,'P-07 HACCP score'!$C$2:$E$2,0))</f>
        <v>3</v>
      </c>
      <c r="BE536" s="6">
        <f>INDEX('P-07 HACCP score'!$C$3:$E$7,MATCH(O536,'P-07 HACCP score'!$B$3:$B$7,0),MATCH('D-14 Ernst'!K$2,'P-07 HACCP score'!$C$2:$E$2,0))</f>
        <v>0</v>
      </c>
      <c r="BF536" s="6">
        <f>INDEX('P-07 HACCP score'!$C$3:$E$7,MATCH(P536,'P-07 HACCP score'!$B$3:$B$7,0),MATCH('D-14 Ernst'!L$2,'P-07 HACCP score'!$C$2:$E$2,0))</f>
        <v>3</v>
      </c>
      <c r="BG536" s="6">
        <f>INDEX('P-07 HACCP score'!$C$3:$E$7,MATCH(Q536,'P-07 HACCP score'!$B$3:$B$7,0),MATCH('D-14 Ernst'!M$2,'P-07 HACCP score'!$C$2:$E$2,0))</f>
        <v>5</v>
      </c>
      <c r="BH536" s="6">
        <f>INDEX('P-07 HACCP score'!$C$3:$E$7,MATCH(R536,'P-07 HACCP score'!$B$3:$B$7,0),MATCH('D-14 Ernst'!N$2,'P-07 HACCP score'!$C$2:$E$2,0))</f>
        <v>0</v>
      </c>
      <c r="BI536" s="6">
        <f>INDEX('P-07 HACCP score'!$C$3:$E$7,MATCH(S536,'P-07 HACCP score'!$B$3:$B$7,0),MATCH('D-14 Ernst'!O$2,'P-07 HACCP score'!$C$2:$E$2,0))</f>
        <v>1.5</v>
      </c>
      <c r="BJ536" s="6">
        <f>INDEX('P-07 HACCP score'!$C$3:$E$7,MATCH(T536,'P-07 HACCP score'!$B$3:$B$7,0),MATCH('D-14 Ernst'!P$2,'P-07 HACCP score'!$C$2:$E$2,0))</f>
        <v>0</v>
      </c>
      <c r="BK536" s="6">
        <f>INDEX('P-07 HACCP score'!$C$3:$E$7,MATCH(U536,'P-07 HACCP score'!$B$3:$B$7,0),MATCH('D-14 Ernst'!Q$2,'P-07 HACCP score'!$C$2:$E$2,0))</f>
        <v>0</v>
      </c>
      <c r="BL536" s="6">
        <f>INDEX('P-07 HACCP score'!$C$3:$E$7,MATCH(V536,'P-07 HACCP score'!$B$3:$B$7,0),MATCH('D-14 Ernst'!R$2,'P-07 HACCP score'!$C$2:$E$2,0))</f>
        <v>0</v>
      </c>
      <c r="BM536" s="6">
        <f>INDEX('P-07 HACCP score'!$C$3:$E$7,MATCH(W536,'P-07 HACCP score'!$B$3:$B$7,0),MATCH('D-14 Ernst'!S$2,'P-07 HACCP score'!$C$2:$E$2,0))</f>
        <v>0</v>
      </c>
      <c r="BN536" s="6">
        <f>INDEX('P-07 HACCP score'!$C$3:$E$7,MATCH(X536,'P-07 HACCP score'!$B$3:$B$7,0),MATCH('D-14 Ernst'!T$2,'P-07 HACCP score'!$C$2:$E$2,0))</f>
        <v>15</v>
      </c>
      <c r="BO536" s="6">
        <f>INDEX('P-07 HACCP score'!$C$3:$E$7,MATCH(Y536,'P-07 HACCP score'!$B$3:$B$7,0),MATCH('D-14 Ernst'!U$2,'P-07 HACCP score'!$C$2:$E$2,0))</f>
        <v>3</v>
      </c>
      <c r="BP536" s="6">
        <f>INDEX('P-07 HACCP score'!$C$3:$E$7,MATCH(Z536,'P-07 HACCP score'!$B$3:$B$7,0),MATCH('D-14 Ernst'!V$2,'P-07 HACCP score'!$C$2:$E$2,0))</f>
        <v>3</v>
      </c>
      <c r="BQ536" s="6">
        <f>INDEX('P-07 HACCP score'!$C$3:$E$7,MATCH(AA536,'P-07 HACCP score'!$B$3:$B$7,0),MATCH('D-14 Ernst'!W$2,'P-07 HACCP score'!$C$2:$E$2,0))</f>
        <v>0</v>
      </c>
      <c r="BR536" s="6">
        <f>INDEX('P-07 HACCP score'!$C$3:$E$7,MATCH(AB536,'P-07 HACCP score'!$B$3:$B$7,0),MATCH('D-14 Ernst'!X$2,'P-07 HACCP score'!$C$2:$E$2,0))</f>
        <v>3</v>
      </c>
      <c r="BS536" s="6">
        <f>INDEX('P-07 HACCP score'!$C$3:$E$7,MATCH(AC536,'P-07 HACCP score'!$B$3:$B$7,0),MATCH('D-14 Ernst'!Y$2,'P-07 HACCP score'!$C$2:$E$2,0))</f>
        <v>0</v>
      </c>
      <c r="BT536" s="6">
        <f>INDEX('P-07 HACCP score'!$C$3:$E$7,MATCH(AD536,'P-07 HACCP score'!$B$3:$B$7,0),MATCH('D-14 Ernst'!Z$2,'P-07 HACCP score'!$C$2:$E$2,0))</f>
        <v>0</v>
      </c>
      <c r="BU536" s="6">
        <f>INDEX('P-07 HACCP score'!$C$3:$E$7,MATCH(AE536,'P-07 HACCP score'!$B$3:$B$7,0),MATCH('D-14 Ernst'!AA$2,'P-07 HACCP score'!$C$2:$E$2,0))</f>
        <v>0</v>
      </c>
      <c r="BV536" s="6">
        <f>INDEX('P-07 HACCP score'!$C$3:$E$7,MATCH(AF536,'P-07 HACCP score'!$B$3:$B$7,0),MATCH('D-14 Ernst'!AB$2,'P-07 HACCP score'!$C$2:$E$2,0))</f>
        <v>0</v>
      </c>
      <c r="BW536" s="6">
        <f>INDEX('P-07 HACCP score'!$C$3:$E$7,MATCH(AG536,'P-07 HACCP score'!$B$3:$B$7,0),MATCH('D-14 Ernst'!AC$2,'P-07 HACCP score'!$C$2:$E$2,0))</f>
        <v>0</v>
      </c>
      <c r="BX536" s="6">
        <f>INDEX('P-07 HACCP score'!$C$3:$E$7,MATCH(AH536,'P-07 HACCP score'!$B$3:$B$7,0),MATCH('D-14 Ernst'!AD$2,'P-07 HACCP score'!$C$2:$E$2,0))</f>
        <v>0</v>
      </c>
    </row>
    <row r="537" spans="1:76" x14ac:dyDescent="0.45">
      <c r="A537" s="47">
        <v>52048</v>
      </c>
      <c r="B537" s="90" t="s">
        <v>1079</v>
      </c>
      <c r="C537" s="6" t="s">
        <v>637</v>
      </c>
      <c r="D537" s="21">
        <v>4</v>
      </c>
      <c r="E537" s="22" t="s">
        <v>32</v>
      </c>
      <c r="F537" s="22"/>
      <c r="G537" s="22"/>
      <c r="H537" s="25"/>
      <c r="I537" s="25"/>
      <c r="J537" s="25"/>
      <c r="K537" s="25"/>
      <c r="L537" s="25"/>
      <c r="M537" s="22"/>
      <c r="N537" s="22" t="s">
        <v>32</v>
      </c>
      <c r="O537" s="26"/>
      <c r="P537" s="26" t="s">
        <v>32</v>
      </c>
      <c r="Q537" s="22" t="s">
        <v>32</v>
      </c>
      <c r="R537" s="22"/>
      <c r="S537" s="22" t="s">
        <v>726</v>
      </c>
      <c r="T537" s="22"/>
      <c r="U537" s="22"/>
      <c r="V537" s="22"/>
      <c r="W537" s="22"/>
      <c r="X537" s="22" t="s">
        <v>35</v>
      </c>
      <c r="Y537" s="22" t="s">
        <v>43</v>
      </c>
      <c r="Z537" s="22" t="s">
        <v>43</v>
      </c>
      <c r="AA537" s="22"/>
      <c r="AB537" s="22" t="s">
        <v>32</v>
      </c>
      <c r="AC537" s="22"/>
      <c r="AD537" s="22"/>
      <c r="AE537" s="22"/>
      <c r="AF537" s="22"/>
      <c r="AG537" s="22"/>
      <c r="AH537" s="22"/>
      <c r="AI537" s="4">
        <f>COUNTIF(AU537:AW537,5)+COUNTIF(BC537:BD537,5)+COUNTIF(BG537:BX537,5)+COUNTIF(AU537:AW537,9)+COUNTIF(BC537:BD537,9)+COUNTIF(BG537:BX537,9)</f>
        <v>1</v>
      </c>
      <c r="AJ537" s="4">
        <f>COUNTIF(AU537:AW537,15)+COUNTIF(BC537:BD537,15)+COUNTIF(BG537:BX537,15)+COUNTIF(AU537:AW537,25)+COUNTIF(BC537:BD537,25)+COUNTIF(BG537:BX537,25)</f>
        <v>1</v>
      </c>
      <c r="AK537" s="4" t="str">
        <f>IF(AJ537&gt;=1,"HOOG",IF(AI537&gt;=2,"MIDDEN","LAAG"))</f>
        <v>HOOG</v>
      </c>
      <c r="AL537" s="4" t="str">
        <f>IF(AND(AJ537=1,OR(G537="H",X537="H"),TEXT(D537,0)&lt;&gt;"4"),"J","N" )</f>
        <v>N</v>
      </c>
      <c r="AM537" s="4" t="s">
        <v>34</v>
      </c>
      <c r="AN537" s="80" t="str">
        <f>IF(OR(AM537="J",AL537="J"),"MIDDEN",AK537)</f>
        <v>HOOG</v>
      </c>
      <c r="AO537" s="4" t="s">
        <v>119</v>
      </c>
      <c r="AP537" s="4" t="s">
        <v>119</v>
      </c>
      <c r="AQ537" s="4" t="s">
        <v>119</v>
      </c>
      <c r="AR537" s="4" t="str">
        <f>IF(AND(AO537="H",AP537="K"),"J",IF(OR(AND(AO537="L",AP537="K",AQ537="J"),AND(AO537="H",AP537="G",AQ537="J")),"J","N"))</f>
        <v>N</v>
      </c>
      <c r="AS537" s="4" t="s">
        <v>34</v>
      </c>
      <c r="AT537" s="4" t="str">
        <f>IF(AR537="N",AN537,IF(AN537="LAAG","MIDDEN","HOOG"))</f>
        <v>HOOG</v>
      </c>
      <c r="AU537" s="6">
        <f>INDEX('P-07 HACCP score'!$C$3:$E$7,MATCH(E537,'P-07 HACCP score'!$B$3:$B$7,0),MATCH('D-14 Ernst'!A$2,'P-07 HACCP score'!$C$2:$E$2,0))</f>
        <v>3</v>
      </c>
      <c r="AV537" s="6">
        <f>INDEX('P-07 HACCP score'!$C$3:$E$7,MATCH(F537,'P-07 HACCP score'!$B$3:$B$7,0),MATCH('D-14 Ernst'!B$2,'P-07 HACCP score'!$C$2:$E$2,0))</f>
        <v>0</v>
      </c>
      <c r="AW537" s="6">
        <f>INDEX('P-07 HACCP score'!$C$3:$E$7,MATCH(G537,'P-07 HACCP score'!$B$3:$B$7,0),MATCH('D-14 Ernst'!C$2,'P-07 HACCP score'!$C$2:$E$2,0))</f>
        <v>0</v>
      </c>
      <c r="AX537" s="6">
        <f>INDEX('P-07 HACCP score'!$C$3:$E$7,MATCH(H537,'P-07 HACCP score'!$B$3:$B$7,0),MATCH('D-14 Ernst'!D$2,'P-07 HACCP score'!$C$2:$E$2,0))</f>
        <v>0</v>
      </c>
      <c r="AY537" s="6">
        <f>INDEX('P-07 HACCP score'!$C$3:$E$7,MATCH(I537,'P-07 HACCP score'!$B$3:$B$7,0),MATCH('D-14 Ernst'!E$2,'P-07 HACCP score'!$C$2:$E$2,0))</f>
        <v>0</v>
      </c>
      <c r="AZ537" s="6">
        <f>INDEX('P-07 HACCP score'!$C$3:$E$7,MATCH(J537,'P-07 HACCP score'!$B$3:$B$7,0),MATCH('D-14 Ernst'!F$2,'P-07 HACCP score'!$C$2:$E$2,0))</f>
        <v>0</v>
      </c>
      <c r="BA537" s="6">
        <f>INDEX('P-07 HACCP score'!$C$3:$E$7,MATCH(K537,'P-07 HACCP score'!$B$3:$B$7,0),MATCH('D-14 Ernst'!G$2,'P-07 HACCP score'!$C$2:$E$2,0))</f>
        <v>0</v>
      </c>
      <c r="BB537" s="6">
        <f>INDEX('P-07 HACCP score'!$C$3:$E$7,MATCH(L537,'P-07 HACCP score'!$B$3:$B$7,0),MATCH('D-14 Ernst'!H$2,'P-07 HACCP score'!$C$2:$E$2,0))</f>
        <v>0</v>
      </c>
      <c r="BC537" s="6">
        <f>INDEX('P-07 HACCP score'!$C$3:$E$7,MATCH(M537,'P-07 HACCP score'!$B$3:$B$7,0),MATCH('D-14 Ernst'!I$2,'P-07 HACCP score'!$C$2:$E$2,0))</f>
        <v>0</v>
      </c>
      <c r="BD537" s="6">
        <f>INDEX('P-07 HACCP score'!$C$3:$E$7,MATCH(N537,'P-07 HACCP score'!$B$3:$B$7,0),MATCH('D-14 Ernst'!J$2,'P-07 HACCP score'!$C$2:$E$2,0))</f>
        <v>3</v>
      </c>
      <c r="BE537" s="6">
        <f>INDEX('P-07 HACCP score'!$C$3:$E$7,MATCH(O537,'P-07 HACCP score'!$B$3:$B$7,0),MATCH('D-14 Ernst'!K$2,'P-07 HACCP score'!$C$2:$E$2,0))</f>
        <v>0</v>
      </c>
      <c r="BF537" s="6">
        <f>INDEX('P-07 HACCP score'!$C$3:$E$7,MATCH(P537,'P-07 HACCP score'!$B$3:$B$7,0),MATCH('D-14 Ernst'!L$2,'P-07 HACCP score'!$C$2:$E$2,0))</f>
        <v>3</v>
      </c>
      <c r="BG537" s="6">
        <f>INDEX('P-07 HACCP score'!$C$3:$E$7,MATCH(Q537,'P-07 HACCP score'!$B$3:$B$7,0),MATCH('D-14 Ernst'!M$2,'P-07 HACCP score'!$C$2:$E$2,0))</f>
        <v>5</v>
      </c>
      <c r="BH537" s="6">
        <f>INDEX('P-07 HACCP score'!$C$3:$E$7,MATCH(R537,'P-07 HACCP score'!$B$3:$B$7,0),MATCH('D-14 Ernst'!N$2,'P-07 HACCP score'!$C$2:$E$2,0))</f>
        <v>0</v>
      </c>
      <c r="BI537" s="6">
        <f>INDEX('P-07 HACCP score'!$C$3:$E$7,MATCH(S537,'P-07 HACCP score'!$B$3:$B$7,0),MATCH('D-14 Ernst'!O$2,'P-07 HACCP score'!$C$2:$E$2,0))</f>
        <v>1.5</v>
      </c>
      <c r="BJ537" s="6">
        <f>INDEX('P-07 HACCP score'!$C$3:$E$7,MATCH(T537,'P-07 HACCP score'!$B$3:$B$7,0),MATCH('D-14 Ernst'!P$2,'P-07 HACCP score'!$C$2:$E$2,0))</f>
        <v>0</v>
      </c>
      <c r="BK537" s="6">
        <f>INDEX('P-07 HACCP score'!$C$3:$E$7,MATCH(U537,'P-07 HACCP score'!$B$3:$B$7,0),MATCH('D-14 Ernst'!Q$2,'P-07 HACCP score'!$C$2:$E$2,0))</f>
        <v>0</v>
      </c>
      <c r="BL537" s="6">
        <f>INDEX('P-07 HACCP score'!$C$3:$E$7,MATCH(V537,'P-07 HACCP score'!$B$3:$B$7,0),MATCH('D-14 Ernst'!R$2,'P-07 HACCP score'!$C$2:$E$2,0))</f>
        <v>0</v>
      </c>
      <c r="BM537" s="6">
        <f>INDEX('P-07 HACCP score'!$C$3:$E$7,MATCH(W537,'P-07 HACCP score'!$B$3:$B$7,0),MATCH('D-14 Ernst'!S$2,'P-07 HACCP score'!$C$2:$E$2,0))</f>
        <v>0</v>
      </c>
      <c r="BN537" s="6">
        <f>INDEX('P-07 HACCP score'!$C$3:$E$7,MATCH(X537,'P-07 HACCP score'!$B$3:$B$7,0),MATCH('D-14 Ernst'!T$2,'P-07 HACCP score'!$C$2:$E$2,0))</f>
        <v>15</v>
      </c>
      <c r="BO537" s="6">
        <f>INDEX('P-07 HACCP score'!$C$3:$E$7,MATCH(Y537,'P-07 HACCP score'!$B$3:$B$7,0),MATCH('D-14 Ernst'!U$2,'P-07 HACCP score'!$C$2:$E$2,0))</f>
        <v>3</v>
      </c>
      <c r="BP537" s="6">
        <f>INDEX('P-07 HACCP score'!$C$3:$E$7,MATCH(Z537,'P-07 HACCP score'!$B$3:$B$7,0),MATCH('D-14 Ernst'!V$2,'P-07 HACCP score'!$C$2:$E$2,0))</f>
        <v>3</v>
      </c>
      <c r="BQ537" s="6">
        <f>INDEX('P-07 HACCP score'!$C$3:$E$7,MATCH(AA537,'P-07 HACCP score'!$B$3:$B$7,0),MATCH('D-14 Ernst'!W$2,'P-07 HACCP score'!$C$2:$E$2,0))</f>
        <v>0</v>
      </c>
      <c r="BR537" s="6">
        <f>INDEX('P-07 HACCP score'!$C$3:$E$7,MATCH(AB537,'P-07 HACCP score'!$B$3:$B$7,0),MATCH('D-14 Ernst'!X$2,'P-07 HACCP score'!$C$2:$E$2,0))</f>
        <v>3</v>
      </c>
      <c r="BS537" s="6">
        <f>INDEX('P-07 HACCP score'!$C$3:$E$7,MATCH(AC537,'P-07 HACCP score'!$B$3:$B$7,0),MATCH('D-14 Ernst'!Y$2,'P-07 HACCP score'!$C$2:$E$2,0))</f>
        <v>0</v>
      </c>
      <c r="BT537" s="6">
        <f>INDEX('P-07 HACCP score'!$C$3:$E$7,MATCH(AD537,'P-07 HACCP score'!$B$3:$B$7,0),MATCH('D-14 Ernst'!Z$2,'P-07 HACCP score'!$C$2:$E$2,0))</f>
        <v>0</v>
      </c>
      <c r="BU537" s="6">
        <f>INDEX('P-07 HACCP score'!$C$3:$E$7,MATCH(AE537,'P-07 HACCP score'!$B$3:$B$7,0),MATCH('D-14 Ernst'!AA$2,'P-07 HACCP score'!$C$2:$E$2,0))</f>
        <v>0</v>
      </c>
      <c r="BV537" s="6">
        <f>INDEX('P-07 HACCP score'!$C$3:$E$7,MATCH(AF537,'P-07 HACCP score'!$B$3:$B$7,0),MATCH('D-14 Ernst'!AB$2,'P-07 HACCP score'!$C$2:$E$2,0))</f>
        <v>0</v>
      </c>
      <c r="BW537" s="6">
        <f>INDEX('P-07 HACCP score'!$C$3:$E$7,MATCH(AG537,'P-07 HACCP score'!$B$3:$B$7,0),MATCH('D-14 Ernst'!AC$2,'P-07 HACCP score'!$C$2:$E$2,0))</f>
        <v>0</v>
      </c>
      <c r="BX537" s="6">
        <f>INDEX('P-07 HACCP score'!$C$3:$E$7,MATCH(AH537,'P-07 HACCP score'!$B$3:$B$7,0),MATCH('D-14 Ernst'!AD$2,'P-07 HACCP score'!$C$2:$E$2,0))</f>
        <v>0</v>
      </c>
    </row>
    <row r="538" spans="1:76" s="6" customFormat="1" x14ac:dyDescent="0.45">
      <c r="A538" s="47">
        <v>30550</v>
      </c>
      <c r="B538" s="6" t="s">
        <v>492</v>
      </c>
      <c r="C538" s="6" t="s">
        <v>376</v>
      </c>
      <c r="D538" s="21" t="s">
        <v>60</v>
      </c>
      <c r="E538" s="22"/>
      <c r="F538" s="22"/>
      <c r="G538" s="22"/>
      <c r="H538" s="25"/>
      <c r="I538" s="25"/>
      <c r="J538" s="25"/>
      <c r="K538" s="25"/>
      <c r="L538" s="25"/>
      <c r="M538" s="22"/>
      <c r="N538" s="22"/>
      <c r="O538" s="26"/>
      <c r="P538" s="26"/>
      <c r="Q538" s="22"/>
      <c r="R538" s="22"/>
      <c r="S538" s="22"/>
      <c r="T538" s="22"/>
      <c r="U538" s="22"/>
      <c r="V538" s="22"/>
      <c r="W538" s="22"/>
      <c r="X538" s="22"/>
      <c r="Y538" s="22"/>
      <c r="Z538" s="22"/>
      <c r="AA538" s="22"/>
      <c r="AB538" s="22"/>
      <c r="AC538" s="22"/>
      <c r="AD538" s="22"/>
      <c r="AE538" s="22"/>
      <c r="AF538" s="22"/>
      <c r="AG538" s="22"/>
      <c r="AH538" s="22"/>
      <c r="AI538" s="4">
        <f>COUNTIF(AU538:AW538,5)+COUNTIF(BC538:BD538,5)+COUNTIF(BG538:BX538,5)+COUNTIF(AU538:AW538,9)+COUNTIF(BC538:BD538,9)+COUNTIF(BG538:BX538,9)</f>
        <v>0</v>
      </c>
      <c r="AJ538" s="4">
        <f>COUNTIF(AU538:AW538,15)+COUNTIF(BC538:BD538,15)+COUNTIF(BG538:BX538,15)+COUNTIF(AU538:AW538,25)+COUNTIF(BC538:BD538,25)+COUNTIF(BG538:BX538,25)</f>
        <v>0</v>
      </c>
      <c r="AK538" s="4" t="str">
        <f>IF(AJ538&gt;=1,"HOOG",IF(AI538&gt;=2,"MIDDEN","LAAG"))</f>
        <v>LAAG</v>
      </c>
      <c r="AL538" s="4" t="str">
        <f>IF(AND(AJ538=1,OR(G538="H",X538="H"),TEXT(D538,0)&lt;&gt;"4"),"J","N" )</f>
        <v>N</v>
      </c>
      <c r="AM538" s="4" t="s">
        <v>34</v>
      </c>
      <c r="AN538" s="80" t="str">
        <f>IF(OR(AM538="J",AL538="J"),"MIDDEN",AK538)</f>
        <v>LAAG</v>
      </c>
      <c r="AO538" s="4" t="s">
        <v>32</v>
      </c>
      <c r="AP538" s="4" t="s">
        <v>36</v>
      </c>
      <c r="AQ538" s="4" t="s">
        <v>34</v>
      </c>
      <c r="AR538" s="4" t="str">
        <f>IF(AND(AO538="H",AP538="K"),"J",IF(OR(AND(AO538="L",AP538="K",AQ538="J"),AND(AO538="H",AP538="G",AQ538="J")),"J","N"))</f>
        <v>N</v>
      </c>
      <c r="AS538" s="4" t="s">
        <v>34</v>
      </c>
      <c r="AT538" s="4" t="str">
        <f>IF(AR538="N",AN538,IF(AN538="LAAG","MIDDEN","HOOG"))</f>
        <v>LAAG</v>
      </c>
      <c r="AU538" s="6">
        <f>INDEX('P-07 HACCP score'!$C$3:$E$7,MATCH(E538,'P-07 HACCP score'!$B$3:$B$7,0),MATCH('D-14 Ernst'!A$2,'P-07 HACCP score'!$C$2:$E$2,0))</f>
        <v>0</v>
      </c>
      <c r="AV538" s="6">
        <f>INDEX('P-07 HACCP score'!$C$3:$E$7,MATCH(F538,'P-07 HACCP score'!$B$3:$B$7,0),MATCH('D-14 Ernst'!B$2,'P-07 HACCP score'!$C$2:$E$2,0))</f>
        <v>0</v>
      </c>
      <c r="AW538" s="6">
        <f>INDEX('P-07 HACCP score'!$C$3:$E$7,MATCH(G538,'P-07 HACCP score'!$B$3:$B$7,0),MATCH('D-14 Ernst'!C$2,'P-07 HACCP score'!$C$2:$E$2,0))</f>
        <v>0</v>
      </c>
      <c r="AX538" s="6">
        <f>INDEX('P-07 HACCP score'!$C$3:$E$7,MATCH(H538,'P-07 HACCP score'!$B$3:$B$7,0),MATCH('D-14 Ernst'!D$2,'P-07 HACCP score'!$C$2:$E$2,0))</f>
        <v>0</v>
      </c>
      <c r="AY538" s="6">
        <f>INDEX('P-07 HACCP score'!$C$3:$E$7,MATCH(I538,'P-07 HACCP score'!$B$3:$B$7,0),MATCH('D-14 Ernst'!E$2,'P-07 HACCP score'!$C$2:$E$2,0))</f>
        <v>0</v>
      </c>
      <c r="AZ538" s="6">
        <f>INDEX('P-07 HACCP score'!$C$3:$E$7,MATCH(J538,'P-07 HACCP score'!$B$3:$B$7,0),MATCH('D-14 Ernst'!F$2,'P-07 HACCP score'!$C$2:$E$2,0))</f>
        <v>0</v>
      </c>
      <c r="BA538" s="6">
        <f>INDEX('P-07 HACCP score'!$C$3:$E$7,MATCH(K538,'P-07 HACCP score'!$B$3:$B$7,0),MATCH('D-14 Ernst'!G$2,'P-07 HACCP score'!$C$2:$E$2,0))</f>
        <v>0</v>
      </c>
      <c r="BB538" s="6">
        <f>INDEX('P-07 HACCP score'!$C$3:$E$7,MATCH(L538,'P-07 HACCP score'!$B$3:$B$7,0),MATCH('D-14 Ernst'!H$2,'P-07 HACCP score'!$C$2:$E$2,0))</f>
        <v>0</v>
      </c>
      <c r="BC538" s="6">
        <f>INDEX('P-07 HACCP score'!$C$3:$E$7,MATCH(M538,'P-07 HACCP score'!$B$3:$B$7,0),MATCH('D-14 Ernst'!I$2,'P-07 HACCP score'!$C$2:$E$2,0))</f>
        <v>0</v>
      </c>
      <c r="BD538" s="6">
        <f>INDEX('P-07 HACCP score'!$C$3:$E$7,MATCH(N538,'P-07 HACCP score'!$B$3:$B$7,0),MATCH('D-14 Ernst'!J$2,'P-07 HACCP score'!$C$2:$E$2,0))</f>
        <v>0</v>
      </c>
      <c r="BE538" s="6">
        <f>INDEX('P-07 HACCP score'!$C$3:$E$7,MATCH(O538,'P-07 HACCP score'!$B$3:$B$7,0),MATCH('D-14 Ernst'!K$2,'P-07 HACCP score'!$C$2:$E$2,0))</f>
        <v>0</v>
      </c>
      <c r="BF538" s="6">
        <f>INDEX('P-07 HACCP score'!$C$3:$E$7,MATCH(P538,'P-07 HACCP score'!$B$3:$B$7,0),MATCH('D-14 Ernst'!L$2,'P-07 HACCP score'!$C$2:$E$2,0))</f>
        <v>0</v>
      </c>
      <c r="BG538" s="6">
        <f>INDEX('P-07 HACCP score'!$C$3:$E$7,MATCH(Q538,'P-07 HACCP score'!$B$3:$B$7,0),MATCH('D-14 Ernst'!M$2,'P-07 HACCP score'!$C$2:$E$2,0))</f>
        <v>0</v>
      </c>
      <c r="BH538" s="6">
        <f>INDEX('P-07 HACCP score'!$C$3:$E$7,MATCH(R538,'P-07 HACCP score'!$B$3:$B$7,0),MATCH('D-14 Ernst'!N$2,'P-07 HACCP score'!$C$2:$E$2,0))</f>
        <v>0</v>
      </c>
      <c r="BI538" s="6">
        <f>INDEX('P-07 HACCP score'!$C$3:$E$7,MATCH(S538,'P-07 HACCP score'!$B$3:$B$7,0),MATCH('D-14 Ernst'!O$2,'P-07 HACCP score'!$C$2:$E$2,0))</f>
        <v>0</v>
      </c>
      <c r="BJ538" s="6">
        <f>INDEX('P-07 HACCP score'!$C$3:$E$7,MATCH(T538,'P-07 HACCP score'!$B$3:$B$7,0),MATCH('D-14 Ernst'!P$2,'P-07 HACCP score'!$C$2:$E$2,0))</f>
        <v>0</v>
      </c>
      <c r="BK538" s="6">
        <f>INDEX('P-07 HACCP score'!$C$3:$E$7,MATCH(U538,'P-07 HACCP score'!$B$3:$B$7,0),MATCH('D-14 Ernst'!Q$2,'P-07 HACCP score'!$C$2:$E$2,0))</f>
        <v>0</v>
      </c>
      <c r="BL538" s="6">
        <f>INDEX('P-07 HACCP score'!$C$3:$E$7,MATCH(V538,'P-07 HACCP score'!$B$3:$B$7,0),MATCH('D-14 Ernst'!R$2,'P-07 HACCP score'!$C$2:$E$2,0))</f>
        <v>0</v>
      </c>
      <c r="BM538" s="6">
        <f>INDEX('P-07 HACCP score'!$C$3:$E$7,MATCH(W538,'P-07 HACCP score'!$B$3:$B$7,0),MATCH('D-14 Ernst'!S$2,'P-07 HACCP score'!$C$2:$E$2,0))</f>
        <v>0</v>
      </c>
      <c r="BN538" s="6">
        <f>INDEX('P-07 HACCP score'!$C$3:$E$7,MATCH(X538,'P-07 HACCP score'!$B$3:$B$7,0),MATCH('D-14 Ernst'!T$2,'P-07 HACCP score'!$C$2:$E$2,0))</f>
        <v>0</v>
      </c>
      <c r="BO538" s="6">
        <f>INDEX('P-07 HACCP score'!$C$3:$E$7,MATCH(Y538,'P-07 HACCP score'!$B$3:$B$7,0),MATCH('D-14 Ernst'!U$2,'P-07 HACCP score'!$C$2:$E$2,0))</f>
        <v>0</v>
      </c>
      <c r="BP538" s="6">
        <f>INDEX('P-07 HACCP score'!$C$3:$E$7,MATCH(Z538,'P-07 HACCP score'!$B$3:$B$7,0),MATCH('D-14 Ernst'!V$2,'P-07 HACCP score'!$C$2:$E$2,0))</f>
        <v>0</v>
      </c>
      <c r="BQ538" s="6">
        <f>INDEX('P-07 HACCP score'!$C$3:$E$7,MATCH(AA538,'P-07 HACCP score'!$B$3:$B$7,0),MATCH('D-14 Ernst'!W$2,'P-07 HACCP score'!$C$2:$E$2,0))</f>
        <v>0</v>
      </c>
      <c r="BR538" s="6">
        <f>INDEX('P-07 HACCP score'!$C$3:$E$7,MATCH(AB538,'P-07 HACCP score'!$B$3:$B$7,0),MATCH('D-14 Ernst'!X$2,'P-07 HACCP score'!$C$2:$E$2,0))</f>
        <v>0</v>
      </c>
      <c r="BS538" s="6">
        <f>INDEX('P-07 HACCP score'!$C$3:$E$7,MATCH(AC538,'P-07 HACCP score'!$B$3:$B$7,0),MATCH('D-14 Ernst'!Y$2,'P-07 HACCP score'!$C$2:$E$2,0))</f>
        <v>0</v>
      </c>
      <c r="BT538" s="6">
        <f>INDEX('P-07 HACCP score'!$C$3:$E$7,MATCH(AD538,'P-07 HACCP score'!$B$3:$B$7,0),MATCH('D-14 Ernst'!Z$2,'P-07 HACCP score'!$C$2:$E$2,0))</f>
        <v>0</v>
      </c>
      <c r="BU538" s="6">
        <f>INDEX('P-07 HACCP score'!$C$3:$E$7,MATCH(AE538,'P-07 HACCP score'!$B$3:$B$7,0),MATCH('D-14 Ernst'!AA$2,'P-07 HACCP score'!$C$2:$E$2,0))</f>
        <v>0</v>
      </c>
      <c r="BV538" s="6">
        <f>INDEX('P-07 HACCP score'!$C$3:$E$7,MATCH(AF538,'P-07 HACCP score'!$B$3:$B$7,0),MATCH('D-14 Ernst'!AB$2,'P-07 HACCP score'!$C$2:$E$2,0))</f>
        <v>0</v>
      </c>
      <c r="BW538" s="6">
        <f>INDEX('P-07 HACCP score'!$C$3:$E$7,MATCH(AG538,'P-07 HACCP score'!$B$3:$B$7,0),MATCH('D-14 Ernst'!AC$2,'P-07 HACCP score'!$C$2:$E$2,0))</f>
        <v>0</v>
      </c>
      <c r="BX538" s="6">
        <f>INDEX('P-07 HACCP score'!$C$3:$E$7,MATCH(AH538,'P-07 HACCP score'!$B$3:$B$7,0),MATCH('D-14 Ernst'!AD$2,'P-07 HACCP score'!$C$2:$E$2,0))</f>
        <v>0</v>
      </c>
    </row>
    <row r="539" spans="1:76" s="6" customFormat="1" x14ac:dyDescent="0.45">
      <c r="A539" s="47">
        <v>52042</v>
      </c>
      <c r="B539" s="6" t="s">
        <v>745</v>
      </c>
      <c r="C539" s="6" t="s">
        <v>637</v>
      </c>
      <c r="D539" s="21">
        <v>4</v>
      </c>
      <c r="E539" s="22" t="s">
        <v>32</v>
      </c>
      <c r="F539" s="22"/>
      <c r="G539" s="22" t="s">
        <v>32</v>
      </c>
      <c r="H539" s="25" t="s">
        <v>32</v>
      </c>
      <c r="I539" s="25" t="s">
        <v>32</v>
      </c>
      <c r="J539" s="25"/>
      <c r="K539" s="44" t="s">
        <v>726</v>
      </c>
      <c r="L539" s="25"/>
      <c r="M539" s="22"/>
      <c r="N539" s="22" t="s">
        <v>32</v>
      </c>
      <c r="O539" s="26" t="s">
        <v>32</v>
      </c>
      <c r="P539" s="26" t="s">
        <v>32</v>
      </c>
      <c r="Q539" s="42" t="s">
        <v>726</v>
      </c>
      <c r="R539" s="22"/>
      <c r="S539" s="42"/>
      <c r="T539" s="22"/>
      <c r="U539" s="22"/>
      <c r="V539" s="22"/>
      <c r="W539" s="28" t="s">
        <v>32</v>
      </c>
      <c r="X539" s="22" t="s">
        <v>43</v>
      </c>
      <c r="Y539" s="42" t="s">
        <v>726</v>
      </c>
      <c r="Z539" s="22" t="s">
        <v>32</v>
      </c>
      <c r="AA539" s="22"/>
      <c r="AB539" s="22"/>
      <c r="AC539" s="22"/>
      <c r="AD539" s="22"/>
      <c r="AE539" s="22"/>
      <c r="AF539" s="22"/>
      <c r="AG539" s="22"/>
      <c r="AH539" s="22"/>
      <c r="AI539" s="4">
        <f>COUNTIF(AU539:AW539,5)+COUNTIF(BC539:BD539,5)+COUNTIF(BG539:BX539,5)+COUNTIF(AU539:AW539,9)+COUNTIF(BC539:BD539,9)+COUNTIF(BG539:BX539,9)</f>
        <v>2</v>
      </c>
      <c r="AJ539" s="4">
        <f>COUNTIF(AU539:AW539,15)+COUNTIF(BC539:BD539,15)+COUNTIF(BG539:BX539,15)+COUNTIF(AU539:AW539,25)+COUNTIF(BC539:BD539,25)+COUNTIF(BG539:BX539,25)</f>
        <v>0</v>
      </c>
      <c r="AK539" s="4" t="str">
        <f>IF(AJ539&gt;=1,"HOOG",IF(AI539&gt;=2,"MIDDEN","LAAG"))</f>
        <v>MIDDEN</v>
      </c>
      <c r="AL539" s="4" t="str">
        <f>IF(AND(AJ539=1,OR(G539="H",X539="H"),TEXT(D539,0)&lt;&gt;"4"),"J","N" )</f>
        <v>N</v>
      </c>
      <c r="AM539" s="4" t="s">
        <v>34</v>
      </c>
      <c r="AN539" s="80" t="str">
        <f>IF(OR(AM539="J",AL539="J"),"MIDDEN",AK539)</f>
        <v>MIDDEN</v>
      </c>
      <c r="AO539" s="4" t="s">
        <v>32</v>
      </c>
      <c r="AP539" s="4" t="s">
        <v>36</v>
      </c>
      <c r="AQ539" s="4" t="s">
        <v>34</v>
      </c>
      <c r="AR539" s="4" t="str">
        <f>IF(AND(AO539="H",AP539="K"),"J",IF(OR(AND(AO539="L",AP539="K",AQ539="J"),AND(AO539="H",AP539="G",AQ539="J")),"J","N"))</f>
        <v>N</v>
      </c>
      <c r="AS539" s="4" t="s">
        <v>34</v>
      </c>
      <c r="AT539" s="4" t="str">
        <f>IF(AR539="N",AN539,IF(AN539="LAAG","MIDDEN","HOOG"))</f>
        <v>MIDDEN</v>
      </c>
      <c r="AU539" s="6">
        <f>INDEX('P-07 HACCP score'!$C$3:$E$7,MATCH(E539,'P-07 HACCP score'!$B$3:$B$7,0),MATCH('D-14 Ernst'!A$2,'P-07 HACCP score'!$C$2:$E$2,0))</f>
        <v>3</v>
      </c>
      <c r="AV539" s="6">
        <f>INDEX('P-07 HACCP score'!$C$3:$E$7,MATCH(F539,'P-07 HACCP score'!$B$3:$B$7,0),MATCH('D-14 Ernst'!B$2,'P-07 HACCP score'!$C$2:$E$2,0))</f>
        <v>0</v>
      </c>
      <c r="AW539" s="6">
        <f>INDEX('P-07 HACCP score'!$C$3:$E$7,MATCH(G539,'P-07 HACCP score'!$B$3:$B$7,0),MATCH('D-14 Ernst'!C$2,'P-07 HACCP score'!$C$2:$E$2,0))</f>
        <v>3</v>
      </c>
      <c r="AX539" s="6">
        <f>INDEX('P-07 HACCP score'!$C$3:$E$7,MATCH(H539,'P-07 HACCP score'!$B$3:$B$7,0),MATCH('D-14 Ernst'!D$2,'P-07 HACCP score'!$C$2:$E$2,0))</f>
        <v>3</v>
      </c>
      <c r="AY539" s="6">
        <f>INDEX('P-07 HACCP score'!$C$3:$E$7,MATCH(I539,'P-07 HACCP score'!$B$3:$B$7,0),MATCH('D-14 Ernst'!E$2,'P-07 HACCP score'!$C$2:$E$2,0))</f>
        <v>3</v>
      </c>
      <c r="AZ539" s="6">
        <f>INDEX('P-07 HACCP score'!$C$3:$E$7,MATCH(J539,'P-07 HACCP score'!$B$3:$B$7,0),MATCH('D-14 Ernst'!F$2,'P-07 HACCP score'!$C$2:$E$2,0))</f>
        <v>0</v>
      </c>
      <c r="BA539" s="6">
        <f>INDEX('P-07 HACCP score'!$C$3:$E$7,MATCH(K539,'P-07 HACCP score'!$B$3:$B$7,0),MATCH('D-14 Ernst'!G$2,'P-07 HACCP score'!$C$2:$E$2,0))</f>
        <v>1.5</v>
      </c>
      <c r="BB539" s="6">
        <f>INDEX('P-07 HACCP score'!$C$3:$E$7,MATCH(L539,'P-07 HACCP score'!$B$3:$B$7,0),MATCH('D-14 Ernst'!H$2,'P-07 HACCP score'!$C$2:$E$2,0))</f>
        <v>0</v>
      </c>
      <c r="BC539" s="6">
        <f>INDEX('P-07 HACCP score'!$C$3:$E$7,MATCH(M539,'P-07 HACCP score'!$B$3:$B$7,0),MATCH('D-14 Ernst'!I$2,'P-07 HACCP score'!$C$2:$E$2,0))</f>
        <v>0</v>
      </c>
      <c r="BD539" s="6">
        <f>INDEX('P-07 HACCP score'!$C$3:$E$7,MATCH(N539,'P-07 HACCP score'!$B$3:$B$7,0),MATCH('D-14 Ernst'!J$2,'P-07 HACCP score'!$C$2:$E$2,0))</f>
        <v>3</v>
      </c>
      <c r="BE539" s="6">
        <f>INDEX('P-07 HACCP score'!$C$3:$E$7,MATCH(O539,'P-07 HACCP score'!$B$3:$B$7,0),MATCH('D-14 Ernst'!K$2,'P-07 HACCP score'!$C$2:$E$2,0))</f>
        <v>3</v>
      </c>
      <c r="BF539" s="6">
        <f>INDEX('P-07 HACCP score'!$C$3:$E$7,MATCH(P539,'P-07 HACCP score'!$B$3:$B$7,0),MATCH('D-14 Ernst'!L$2,'P-07 HACCP score'!$C$2:$E$2,0))</f>
        <v>3</v>
      </c>
      <c r="BG539" s="6">
        <f>INDEX('P-07 HACCP score'!$C$3:$E$7,MATCH(Q539,'P-07 HACCP score'!$B$3:$B$7,0),MATCH('D-14 Ernst'!M$2,'P-07 HACCP score'!$C$2:$E$2,0))</f>
        <v>2.5</v>
      </c>
      <c r="BH539" s="6">
        <f>INDEX('P-07 HACCP score'!$C$3:$E$7,MATCH(R539,'P-07 HACCP score'!$B$3:$B$7,0),MATCH('D-14 Ernst'!N$2,'P-07 HACCP score'!$C$2:$E$2,0))</f>
        <v>0</v>
      </c>
      <c r="BI539" s="6">
        <f>INDEX('P-07 HACCP score'!$C$3:$E$7,MATCH(S539,'P-07 HACCP score'!$B$3:$B$7,0),MATCH('D-14 Ernst'!O$2,'P-07 HACCP score'!$C$2:$E$2,0))</f>
        <v>0</v>
      </c>
      <c r="BJ539" s="6">
        <f>INDEX('P-07 HACCP score'!$C$3:$E$7,MATCH(T539,'P-07 HACCP score'!$B$3:$B$7,0),MATCH('D-14 Ernst'!P$2,'P-07 HACCP score'!$C$2:$E$2,0))</f>
        <v>0</v>
      </c>
      <c r="BK539" s="6">
        <f>INDEX('P-07 HACCP score'!$C$3:$E$7,MATCH(U539,'P-07 HACCP score'!$B$3:$B$7,0),MATCH('D-14 Ernst'!Q$2,'P-07 HACCP score'!$C$2:$E$2,0))</f>
        <v>0</v>
      </c>
      <c r="BL539" s="6">
        <f>INDEX('P-07 HACCP score'!$C$3:$E$7,MATCH(V539,'P-07 HACCP score'!$B$3:$B$7,0),MATCH('D-14 Ernst'!R$2,'P-07 HACCP score'!$C$2:$E$2,0))</f>
        <v>0</v>
      </c>
      <c r="BM539" s="6">
        <f>INDEX('P-07 HACCP score'!$C$3:$E$7,MATCH(W539,'P-07 HACCP score'!$B$3:$B$7,0),MATCH('D-14 Ernst'!S$2,'P-07 HACCP score'!$C$2:$E$2,0))</f>
        <v>5</v>
      </c>
      <c r="BN539" s="6">
        <f>INDEX('P-07 HACCP score'!$C$3:$E$7,MATCH(X539,'P-07 HACCP score'!$B$3:$B$7,0),MATCH('D-14 Ernst'!T$2,'P-07 HACCP score'!$C$2:$E$2,0))</f>
        <v>9</v>
      </c>
      <c r="BO539" s="6">
        <f>INDEX('P-07 HACCP score'!$C$3:$E$7,MATCH(Y539,'P-07 HACCP score'!$B$3:$B$7,0),MATCH('D-14 Ernst'!U$2,'P-07 HACCP score'!$C$2:$E$2,0))</f>
        <v>0.5</v>
      </c>
      <c r="BP539" s="6">
        <f>INDEX('P-07 HACCP score'!$C$3:$E$7,MATCH(Z539,'P-07 HACCP score'!$B$3:$B$7,0),MATCH('D-14 Ernst'!V$2,'P-07 HACCP score'!$C$2:$E$2,0))</f>
        <v>1</v>
      </c>
      <c r="BQ539" s="6">
        <f>INDEX('P-07 HACCP score'!$C$3:$E$7,MATCH(AA539,'P-07 HACCP score'!$B$3:$B$7,0),MATCH('D-14 Ernst'!W$2,'P-07 HACCP score'!$C$2:$E$2,0))</f>
        <v>0</v>
      </c>
      <c r="BR539" s="6">
        <f>INDEX('P-07 HACCP score'!$C$3:$E$7,MATCH(AB539,'P-07 HACCP score'!$B$3:$B$7,0),MATCH('D-14 Ernst'!X$2,'P-07 HACCP score'!$C$2:$E$2,0))</f>
        <v>0</v>
      </c>
      <c r="BS539" s="6">
        <f>INDEX('P-07 HACCP score'!$C$3:$E$7,MATCH(AC539,'P-07 HACCP score'!$B$3:$B$7,0),MATCH('D-14 Ernst'!Y$2,'P-07 HACCP score'!$C$2:$E$2,0))</f>
        <v>0</v>
      </c>
      <c r="BT539" s="6">
        <f>INDEX('P-07 HACCP score'!$C$3:$E$7,MATCH(AD539,'P-07 HACCP score'!$B$3:$B$7,0),MATCH('D-14 Ernst'!Z$2,'P-07 HACCP score'!$C$2:$E$2,0))</f>
        <v>0</v>
      </c>
      <c r="BU539" s="6">
        <f>INDEX('P-07 HACCP score'!$C$3:$E$7,MATCH(AE539,'P-07 HACCP score'!$B$3:$B$7,0),MATCH('D-14 Ernst'!AA$2,'P-07 HACCP score'!$C$2:$E$2,0))</f>
        <v>0</v>
      </c>
      <c r="BV539" s="6">
        <f>INDEX('P-07 HACCP score'!$C$3:$E$7,MATCH(AF539,'P-07 HACCP score'!$B$3:$B$7,0),MATCH('D-14 Ernst'!AB$2,'P-07 HACCP score'!$C$2:$E$2,0))</f>
        <v>0</v>
      </c>
      <c r="BW539" s="6">
        <f>INDEX('P-07 HACCP score'!$C$3:$E$7,MATCH(AG539,'P-07 HACCP score'!$B$3:$B$7,0),MATCH('D-14 Ernst'!AC$2,'P-07 HACCP score'!$C$2:$E$2,0))</f>
        <v>0</v>
      </c>
      <c r="BX539" s="6">
        <f>INDEX('P-07 HACCP score'!$C$3:$E$7,MATCH(AH539,'P-07 HACCP score'!$B$3:$B$7,0),MATCH('D-14 Ernst'!AD$2,'P-07 HACCP score'!$C$2:$E$2,0))</f>
        <v>0</v>
      </c>
    </row>
    <row r="540" spans="1:76" s="6" customFormat="1" x14ac:dyDescent="0.45">
      <c r="A540" s="47">
        <v>52043</v>
      </c>
      <c r="B540" s="81" t="s">
        <v>956</v>
      </c>
      <c r="C540" s="6" t="s">
        <v>637</v>
      </c>
      <c r="D540" s="21">
        <v>4</v>
      </c>
      <c r="E540" s="42" t="s">
        <v>32</v>
      </c>
      <c r="F540" s="22"/>
      <c r="G540" s="22"/>
      <c r="H540" s="25"/>
      <c r="I540" s="25"/>
      <c r="J540" s="25"/>
      <c r="K540" s="25"/>
      <c r="L540" s="25"/>
      <c r="M540" s="22"/>
      <c r="N540" s="22" t="s">
        <v>32</v>
      </c>
      <c r="O540" s="45" t="s">
        <v>32</v>
      </c>
      <c r="P540" s="45" t="s">
        <v>32</v>
      </c>
      <c r="Q540" s="22" t="s">
        <v>32</v>
      </c>
      <c r="R540" s="22"/>
      <c r="S540" s="42" t="s">
        <v>726</v>
      </c>
      <c r="T540" s="22"/>
      <c r="U540" s="22"/>
      <c r="V540" s="22"/>
      <c r="W540" s="28" t="s">
        <v>32</v>
      </c>
      <c r="X540" s="22" t="s">
        <v>35</v>
      </c>
      <c r="Y540" s="42" t="s">
        <v>32</v>
      </c>
      <c r="Z540" s="42" t="s">
        <v>32</v>
      </c>
      <c r="AA540" s="22"/>
      <c r="AB540" s="42" t="s">
        <v>32</v>
      </c>
      <c r="AC540" s="22"/>
      <c r="AD540" s="22"/>
      <c r="AE540" s="22"/>
      <c r="AF540" s="22"/>
      <c r="AG540" s="22"/>
      <c r="AH540" s="22"/>
      <c r="AI540" s="4">
        <f>COUNTIF(AU540:AW540,5)+COUNTIF(BC540:BD540,5)+COUNTIF(BG540:BX540,5)+COUNTIF(AU540:AW540,9)+COUNTIF(BC540:BD540,9)+COUNTIF(BG540:BX540,9)</f>
        <v>2</v>
      </c>
      <c r="AJ540" s="4">
        <f>COUNTIF(AU540:AW540,15)+COUNTIF(BC540:BD540,15)+COUNTIF(BG540:BX540,15)+COUNTIF(AU540:AW540,25)+COUNTIF(BC540:BD540,25)+COUNTIF(BG540:BX540,25)</f>
        <v>1</v>
      </c>
      <c r="AK540" s="4" t="str">
        <f>IF(AJ540&gt;=1,"HOOG",IF(AI540&gt;=2,"MIDDEN","LAAG"))</f>
        <v>HOOG</v>
      </c>
      <c r="AL540" s="4" t="str">
        <f>IF(AND(AJ540=1,OR(G540="H",X540="H"),TEXT(D540,0)&lt;&gt;"4"),"J","N" )</f>
        <v>N</v>
      </c>
      <c r="AM540" s="4" t="s">
        <v>34</v>
      </c>
      <c r="AN540" s="80" t="str">
        <f>IF(OR(AM540="J",AL540="J"),"MIDDEN",AK540)</f>
        <v>HOOG</v>
      </c>
      <c r="AO540" s="4" t="s">
        <v>32</v>
      </c>
      <c r="AP540" s="4" t="s">
        <v>36</v>
      </c>
      <c r="AQ540" s="4" t="s">
        <v>34</v>
      </c>
      <c r="AR540" s="4" t="str">
        <f>IF(AND(AO540="H",AP540="K"),"J",IF(OR(AND(AO540="L",AP540="K",AQ540="J"),AND(AO540="H",AP540="G",AQ540="J")),"J","N"))</f>
        <v>N</v>
      </c>
      <c r="AS540" s="4" t="s">
        <v>34</v>
      </c>
      <c r="AT540" s="4" t="str">
        <f>IF(AR540="N",AN540,IF(AN540="LAAG","MIDDEN","HOOG"))</f>
        <v>HOOG</v>
      </c>
      <c r="AU540" s="6">
        <f>INDEX('P-07 HACCP score'!$C$3:$E$7,MATCH(E540,'P-07 HACCP score'!$B$3:$B$7,0),MATCH('D-14 Ernst'!A$2,'P-07 HACCP score'!$C$2:$E$2,0))</f>
        <v>3</v>
      </c>
      <c r="AV540" s="6">
        <f>INDEX('P-07 HACCP score'!$C$3:$E$7,MATCH(F540,'P-07 HACCP score'!$B$3:$B$7,0),MATCH('D-14 Ernst'!B$2,'P-07 HACCP score'!$C$2:$E$2,0))</f>
        <v>0</v>
      </c>
      <c r="AW540" s="6">
        <f>INDEX('P-07 HACCP score'!$C$3:$E$7,MATCH(G540,'P-07 HACCP score'!$B$3:$B$7,0),MATCH('D-14 Ernst'!C$2,'P-07 HACCP score'!$C$2:$E$2,0))</f>
        <v>0</v>
      </c>
      <c r="AX540" s="6">
        <f>INDEX('P-07 HACCP score'!$C$3:$E$7,MATCH(H540,'P-07 HACCP score'!$B$3:$B$7,0),MATCH('D-14 Ernst'!D$2,'P-07 HACCP score'!$C$2:$E$2,0))</f>
        <v>0</v>
      </c>
      <c r="AY540" s="6">
        <f>INDEX('P-07 HACCP score'!$C$3:$E$7,MATCH(I540,'P-07 HACCP score'!$B$3:$B$7,0),MATCH('D-14 Ernst'!E$2,'P-07 HACCP score'!$C$2:$E$2,0))</f>
        <v>0</v>
      </c>
      <c r="AZ540" s="6">
        <f>INDEX('P-07 HACCP score'!$C$3:$E$7,MATCH(J540,'P-07 HACCP score'!$B$3:$B$7,0),MATCH('D-14 Ernst'!F$2,'P-07 HACCP score'!$C$2:$E$2,0))</f>
        <v>0</v>
      </c>
      <c r="BA540" s="6">
        <f>INDEX('P-07 HACCP score'!$C$3:$E$7,MATCH(K540,'P-07 HACCP score'!$B$3:$B$7,0),MATCH('D-14 Ernst'!G$2,'P-07 HACCP score'!$C$2:$E$2,0))</f>
        <v>0</v>
      </c>
      <c r="BB540" s="6">
        <f>INDEX('P-07 HACCP score'!$C$3:$E$7,MATCH(L540,'P-07 HACCP score'!$B$3:$B$7,0),MATCH('D-14 Ernst'!H$2,'P-07 HACCP score'!$C$2:$E$2,0))</f>
        <v>0</v>
      </c>
      <c r="BC540" s="6">
        <f>INDEX('P-07 HACCP score'!$C$3:$E$7,MATCH(M540,'P-07 HACCP score'!$B$3:$B$7,0),MATCH('D-14 Ernst'!I$2,'P-07 HACCP score'!$C$2:$E$2,0))</f>
        <v>0</v>
      </c>
      <c r="BD540" s="6">
        <f>INDEX('P-07 HACCP score'!$C$3:$E$7,MATCH(N540,'P-07 HACCP score'!$B$3:$B$7,0),MATCH('D-14 Ernst'!J$2,'P-07 HACCP score'!$C$2:$E$2,0))</f>
        <v>3</v>
      </c>
      <c r="BE540" s="6">
        <f>INDEX('P-07 HACCP score'!$C$3:$E$7,MATCH(O540,'P-07 HACCP score'!$B$3:$B$7,0),MATCH('D-14 Ernst'!K$2,'P-07 HACCP score'!$C$2:$E$2,0))</f>
        <v>3</v>
      </c>
      <c r="BF540" s="6">
        <f>INDEX('P-07 HACCP score'!$C$3:$E$7,MATCH(P540,'P-07 HACCP score'!$B$3:$B$7,0),MATCH('D-14 Ernst'!L$2,'P-07 HACCP score'!$C$2:$E$2,0))</f>
        <v>3</v>
      </c>
      <c r="BG540" s="6">
        <f>INDEX('P-07 HACCP score'!$C$3:$E$7,MATCH(Q540,'P-07 HACCP score'!$B$3:$B$7,0),MATCH('D-14 Ernst'!M$2,'P-07 HACCP score'!$C$2:$E$2,0))</f>
        <v>5</v>
      </c>
      <c r="BH540" s="6">
        <f>INDEX('P-07 HACCP score'!$C$3:$E$7,MATCH(R540,'P-07 HACCP score'!$B$3:$B$7,0),MATCH('D-14 Ernst'!N$2,'P-07 HACCP score'!$C$2:$E$2,0))</f>
        <v>0</v>
      </c>
      <c r="BI540" s="6">
        <f>INDEX('P-07 HACCP score'!$C$3:$E$7,MATCH(S540,'P-07 HACCP score'!$B$3:$B$7,0),MATCH('D-14 Ernst'!O$2,'P-07 HACCP score'!$C$2:$E$2,0))</f>
        <v>1.5</v>
      </c>
      <c r="BJ540" s="6">
        <f>INDEX('P-07 HACCP score'!$C$3:$E$7,MATCH(T540,'P-07 HACCP score'!$B$3:$B$7,0),MATCH('D-14 Ernst'!P$2,'P-07 HACCP score'!$C$2:$E$2,0))</f>
        <v>0</v>
      </c>
      <c r="BK540" s="6">
        <f>INDEX('P-07 HACCP score'!$C$3:$E$7,MATCH(U540,'P-07 HACCP score'!$B$3:$B$7,0),MATCH('D-14 Ernst'!Q$2,'P-07 HACCP score'!$C$2:$E$2,0))</f>
        <v>0</v>
      </c>
      <c r="BL540" s="6">
        <f>INDEX('P-07 HACCP score'!$C$3:$E$7,MATCH(V540,'P-07 HACCP score'!$B$3:$B$7,0),MATCH('D-14 Ernst'!R$2,'P-07 HACCP score'!$C$2:$E$2,0))</f>
        <v>0</v>
      </c>
      <c r="BM540" s="6">
        <f>INDEX('P-07 HACCP score'!$C$3:$E$7,MATCH(W540,'P-07 HACCP score'!$B$3:$B$7,0),MATCH('D-14 Ernst'!S$2,'P-07 HACCP score'!$C$2:$E$2,0))</f>
        <v>5</v>
      </c>
      <c r="BN540" s="6">
        <f>INDEX('P-07 HACCP score'!$C$3:$E$7,MATCH(X540,'P-07 HACCP score'!$B$3:$B$7,0),MATCH('D-14 Ernst'!T$2,'P-07 HACCP score'!$C$2:$E$2,0))</f>
        <v>15</v>
      </c>
      <c r="BO540" s="6">
        <f>INDEX('P-07 HACCP score'!$C$3:$E$7,MATCH(Y540,'P-07 HACCP score'!$B$3:$B$7,0),MATCH('D-14 Ernst'!U$2,'P-07 HACCP score'!$C$2:$E$2,0))</f>
        <v>1</v>
      </c>
      <c r="BP540" s="6">
        <f>INDEX('P-07 HACCP score'!$C$3:$E$7,MATCH(Z540,'P-07 HACCP score'!$B$3:$B$7,0),MATCH('D-14 Ernst'!V$2,'P-07 HACCP score'!$C$2:$E$2,0))</f>
        <v>1</v>
      </c>
      <c r="BQ540" s="6">
        <f>INDEX('P-07 HACCP score'!$C$3:$E$7,MATCH(AA540,'P-07 HACCP score'!$B$3:$B$7,0),MATCH('D-14 Ernst'!W$2,'P-07 HACCP score'!$C$2:$E$2,0))</f>
        <v>0</v>
      </c>
      <c r="BR540" s="6">
        <f>INDEX('P-07 HACCP score'!$C$3:$E$7,MATCH(AB540,'P-07 HACCP score'!$B$3:$B$7,0),MATCH('D-14 Ernst'!X$2,'P-07 HACCP score'!$C$2:$E$2,0))</f>
        <v>3</v>
      </c>
      <c r="BS540" s="6">
        <f>INDEX('P-07 HACCP score'!$C$3:$E$7,MATCH(AC540,'P-07 HACCP score'!$B$3:$B$7,0),MATCH('D-14 Ernst'!Y$2,'P-07 HACCP score'!$C$2:$E$2,0))</f>
        <v>0</v>
      </c>
      <c r="BT540" s="6">
        <f>INDEX('P-07 HACCP score'!$C$3:$E$7,MATCH(AD540,'P-07 HACCP score'!$B$3:$B$7,0),MATCH('D-14 Ernst'!Z$2,'P-07 HACCP score'!$C$2:$E$2,0))</f>
        <v>0</v>
      </c>
      <c r="BU540" s="6">
        <f>INDEX('P-07 HACCP score'!$C$3:$E$7,MATCH(AE540,'P-07 HACCP score'!$B$3:$B$7,0),MATCH('D-14 Ernst'!AA$2,'P-07 HACCP score'!$C$2:$E$2,0))</f>
        <v>0</v>
      </c>
      <c r="BV540" s="6">
        <f>INDEX('P-07 HACCP score'!$C$3:$E$7,MATCH(AF540,'P-07 HACCP score'!$B$3:$B$7,0),MATCH('D-14 Ernst'!AB$2,'P-07 HACCP score'!$C$2:$E$2,0))</f>
        <v>0</v>
      </c>
      <c r="BW540" s="6">
        <f>INDEX('P-07 HACCP score'!$C$3:$E$7,MATCH(AG540,'P-07 HACCP score'!$B$3:$B$7,0),MATCH('D-14 Ernst'!AC$2,'P-07 HACCP score'!$C$2:$E$2,0))</f>
        <v>0</v>
      </c>
      <c r="BX540" s="6">
        <f>INDEX('P-07 HACCP score'!$C$3:$E$7,MATCH(AH540,'P-07 HACCP score'!$B$3:$B$7,0),MATCH('D-14 Ernst'!AD$2,'P-07 HACCP score'!$C$2:$E$2,0))</f>
        <v>0</v>
      </c>
    </row>
    <row r="541" spans="1:76" s="6" customFormat="1" x14ac:dyDescent="0.45">
      <c r="A541" s="47">
        <v>52041</v>
      </c>
      <c r="B541" s="6" t="s">
        <v>764</v>
      </c>
      <c r="C541" s="6" t="s">
        <v>637</v>
      </c>
      <c r="D541" s="21">
        <v>4</v>
      </c>
      <c r="E541" s="42" t="s">
        <v>726</v>
      </c>
      <c r="F541" s="22"/>
      <c r="G541" s="22"/>
      <c r="H541" s="25"/>
      <c r="I541" s="25"/>
      <c r="J541" s="25"/>
      <c r="K541" s="25"/>
      <c r="L541" s="25"/>
      <c r="M541" s="22"/>
      <c r="N541" s="22" t="s">
        <v>32</v>
      </c>
      <c r="O541" s="45" t="s">
        <v>32</v>
      </c>
      <c r="P541" s="45" t="s">
        <v>32</v>
      </c>
      <c r="Q541" s="22" t="s">
        <v>32</v>
      </c>
      <c r="R541" s="22"/>
      <c r="S541" s="22"/>
      <c r="T541" s="22"/>
      <c r="U541" s="22"/>
      <c r="V541" s="22"/>
      <c r="W541" s="28" t="s">
        <v>32</v>
      </c>
      <c r="X541" s="22" t="s">
        <v>35</v>
      </c>
      <c r="Y541" s="42" t="s">
        <v>32</v>
      </c>
      <c r="Z541" s="42" t="s">
        <v>32</v>
      </c>
      <c r="AA541" s="22"/>
      <c r="AB541" s="22" t="s">
        <v>726</v>
      </c>
      <c r="AC541" s="22"/>
      <c r="AD541" s="22"/>
      <c r="AE541" s="22"/>
      <c r="AF541" s="22"/>
      <c r="AG541" s="22"/>
      <c r="AH541" s="22"/>
      <c r="AI541" s="4">
        <f>COUNTIF(AU541:AW541,5)+COUNTIF(BC541:BD541,5)+COUNTIF(BG541:BX541,5)+COUNTIF(AU541:AW541,9)+COUNTIF(BC541:BD541,9)+COUNTIF(BG541:BX541,9)</f>
        <v>2</v>
      </c>
      <c r="AJ541" s="4">
        <f>COUNTIF(AU541:AW541,15)+COUNTIF(BC541:BD541,15)+COUNTIF(BG541:BX541,15)+COUNTIF(AU541:AW541,25)+COUNTIF(BC541:BD541,25)+COUNTIF(BG541:BX541,25)</f>
        <v>1</v>
      </c>
      <c r="AK541" s="4" t="str">
        <f>IF(AJ541&gt;=1,"HOOG",IF(AI541&gt;=2,"MIDDEN","LAAG"))</f>
        <v>HOOG</v>
      </c>
      <c r="AL541" s="4" t="str">
        <f>IF(AND(AJ541=1,OR(G541="H",X541="H"),TEXT(D541,0)&lt;&gt;"4"),"J","N" )</f>
        <v>N</v>
      </c>
      <c r="AM541" s="4" t="s">
        <v>34</v>
      </c>
      <c r="AN541" s="80" t="str">
        <f>IF(OR(AM541="J",AL541="J"),"MIDDEN",AK541)</f>
        <v>HOOG</v>
      </c>
      <c r="AO541" s="4" t="s">
        <v>32</v>
      </c>
      <c r="AP541" s="4" t="s">
        <v>36</v>
      </c>
      <c r="AQ541" s="4" t="s">
        <v>34</v>
      </c>
      <c r="AR541" s="4" t="str">
        <f>IF(AND(AO541="H",AP541="K"),"J",IF(OR(AND(AO541="L",AP541="K",AQ541="J"),AND(AO541="H",AP541="G",AQ541="J")),"J","N"))</f>
        <v>N</v>
      </c>
      <c r="AS541" s="4" t="s">
        <v>34</v>
      </c>
      <c r="AT541" s="4" t="str">
        <f>IF(AR541="N",AN541,IF(AN541="LAAG","MIDDEN","HOOG"))</f>
        <v>HOOG</v>
      </c>
      <c r="AU541" s="6">
        <f>INDEX('P-07 HACCP score'!$C$3:$E$7,MATCH(E541,'P-07 HACCP score'!$B$3:$B$7,0),MATCH('D-14 Ernst'!A$2,'P-07 HACCP score'!$C$2:$E$2,0))</f>
        <v>1.5</v>
      </c>
      <c r="AV541" s="6">
        <f>INDEX('P-07 HACCP score'!$C$3:$E$7,MATCH(F541,'P-07 HACCP score'!$B$3:$B$7,0),MATCH('D-14 Ernst'!B$2,'P-07 HACCP score'!$C$2:$E$2,0))</f>
        <v>0</v>
      </c>
      <c r="AW541" s="6">
        <f>INDEX('P-07 HACCP score'!$C$3:$E$7,MATCH(G541,'P-07 HACCP score'!$B$3:$B$7,0),MATCH('D-14 Ernst'!C$2,'P-07 HACCP score'!$C$2:$E$2,0))</f>
        <v>0</v>
      </c>
      <c r="AX541" s="6">
        <f>INDEX('P-07 HACCP score'!$C$3:$E$7,MATCH(H541,'P-07 HACCP score'!$B$3:$B$7,0),MATCH('D-14 Ernst'!D$2,'P-07 HACCP score'!$C$2:$E$2,0))</f>
        <v>0</v>
      </c>
      <c r="AY541" s="6">
        <f>INDEX('P-07 HACCP score'!$C$3:$E$7,MATCH(I541,'P-07 HACCP score'!$B$3:$B$7,0),MATCH('D-14 Ernst'!E$2,'P-07 HACCP score'!$C$2:$E$2,0))</f>
        <v>0</v>
      </c>
      <c r="AZ541" s="6">
        <f>INDEX('P-07 HACCP score'!$C$3:$E$7,MATCH(J541,'P-07 HACCP score'!$B$3:$B$7,0),MATCH('D-14 Ernst'!F$2,'P-07 HACCP score'!$C$2:$E$2,0))</f>
        <v>0</v>
      </c>
      <c r="BA541" s="6">
        <f>INDEX('P-07 HACCP score'!$C$3:$E$7,MATCH(K541,'P-07 HACCP score'!$B$3:$B$7,0),MATCH('D-14 Ernst'!G$2,'P-07 HACCP score'!$C$2:$E$2,0))</f>
        <v>0</v>
      </c>
      <c r="BB541" s="6">
        <f>INDEX('P-07 HACCP score'!$C$3:$E$7,MATCH(L541,'P-07 HACCP score'!$B$3:$B$7,0),MATCH('D-14 Ernst'!H$2,'P-07 HACCP score'!$C$2:$E$2,0))</f>
        <v>0</v>
      </c>
      <c r="BC541" s="6">
        <f>INDEX('P-07 HACCP score'!$C$3:$E$7,MATCH(M541,'P-07 HACCP score'!$B$3:$B$7,0),MATCH('D-14 Ernst'!I$2,'P-07 HACCP score'!$C$2:$E$2,0))</f>
        <v>0</v>
      </c>
      <c r="BD541" s="6">
        <f>INDEX('P-07 HACCP score'!$C$3:$E$7,MATCH(N541,'P-07 HACCP score'!$B$3:$B$7,0),MATCH('D-14 Ernst'!J$2,'P-07 HACCP score'!$C$2:$E$2,0))</f>
        <v>3</v>
      </c>
      <c r="BE541" s="6">
        <f>INDEX('P-07 HACCP score'!$C$3:$E$7,MATCH(O541,'P-07 HACCP score'!$B$3:$B$7,0),MATCH('D-14 Ernst'!K$2,'P-07 HACCP score'!$C$2:$E$2,0))</f>
        <v>3</v>
      </c>
      <c r="BF541" s="6">
        <f>INDEX('P-07 HACCP score'!$C$3:$E$7,MATCH(P541,'P-07 HACCP score'!$B$3:$B$7,0),MATCH('D-14 Ernst'!L$2,'P-07 HACCP score'!$C$2:$E$2,0))</f>
        <v>3</v>
      </c>
      <c r="BG541" s="6">
        <f>INDEX('P-07 HACCP score'!$C$3:$E$7,MATCH(Q541,'P-07 HACCP score'!$B$3:$B$7,0),MATCH('D-14 Ernst'!M$2,'P-07 HACCP score'!$C$2:$E$2,0))</f>
        <v>5</v>
      </c>
      <c r="BH541" s="6">
        <f>INDEX('P-07 HACCP score'!$C$3:$E$7,MATCH(R541,'P-07 HACCP score'!$B$3:$B$7,0),MATCH('D-14 Ernst'!N$2,'P-07 HACCP score'!$C$2:$E$2,0))</f>
        <v>0</v>
      </c>
      <c r="BI541" s="6">
        <f>INDEX('P-07 HACCP score'!$C$3:$E$7,MATCH(S541,'P-07 HACCP score'!$B$3:$B$7,0),MATCH('D-14 Ernst'!O$2,'P-07 HACCP score'!$C$2:$E$2,0))</f>
        <v>0</v>
      </c>
      <c r="BJ541" s="6">
        <f>INDEX('P-07 HACCP score'!$C$3:$E$7,MATCH(T541,'P-07 HACCP score'!$B$3:$B$7,0),MATCH('D-14 Ernst'!P$2,'P-07 HACCP score'!$C$2:$E$2,0))</f>
        <v>0</v>
      </c>
      <c r="BK541" s="6">
        <f>INDEX('P-07 HACCP score'!$C$3:$E$7,MATCH(U541,'P-07 HACCP score'!$B$3:$B$7,0),MATCH('D-14 Ernst'!Q$2,'P-07 HACCP score'!$C$2:$E$2,0))</f>
        <v>0</v>
      </c>
      <c r="BL541" s="6">
        <f>INDEX('P-07 HACCP score'!$C$3:$E$7,MATCH(V541,'P-07 HACCP score'!$B$3:$B$7,0),MATCH('D-14 Ernst'!R$2,'P-07 HACCP score'!$C$2:$E$2,0))</f>
        <v>0</v>
      </c>
      <c r="BM541" s="6">
        <f>INDEX('P-07 HACCP score'!$C$3:$E$7,MATCH(W541,'P-07 HACCP score'!$B$3:$B$7,0),MATCH('D-14 Ernst'!S$2,'P-07 HACCP score'!$C$2:$E$2,0))</f>
        <v>5</v>
      </c>
      <c r="BN541" s="6">
        <f>INDEX('P-07 HACCP score'!$C$3:$E$7,MATCH(X541,'P-07 HACCP score'!$B$3:$B$7,0),MATCH('D-14 Ernst'!T$2,'P-07 HACCP score'!$C$2:$E$2,0))</f>
        <v>15</v>
      </c>
      <c r="BO541" s="6">
        <f>INDEX('P-07 HACCP score'!$C$3:$E$7,MATCH(Y541,'P-07 HACCP score'!$B$3:$B$7,0),MATCH('D-14 Ernst'!U$2,'P-07 HACCP score'!$C$2:$E$2,0))</f>
        <v>1</v>
      </c>
      <c r="BP541" s="6">
        <f>INDEX('P-07 HACCP score'!$C$3:$E$7,MATCH(Z541,'P-07 HACCP score'!$B$3:$B$7,0),MATCH('D-14 Ernst'!V$2,'P-07 HACCP score'!$C$2:$E$2,0))</f>
        <v>1</v>
      </c>
      <c r="BQ541" s="6">
        <f>INDEX('P-07 HACCP score'!$C$3:$E$7,MATCH(AA541,'P-07 HACCP score'!$B$3:$B$7,0),MATCH('D-14 Ernst'!W$2,'P-07 HACCP score'!$C$2:$E$2,0))</f>
        <v>0</v>
      </c>
      <c r="BR541" s="6">
        <f>INDEX('P-07 HACCP score'!$C$3:$E$7,MATCH(AB541,'P-07 HACCP score'!$B$3:$B$7,0),MATCH('D-14 Ernst'!X$2,'P-07 HACCP score'!$C$2:$E$2,0))</f>
        <v>1.5</v>
      </c>
      <c r="BS541" s="6">
        <f>INDEX('P-07 HACCP score'!$C$3:$E$7,MATCH(AC541,'P-07 HACCP score'!$B$3:$B$7,0),MATCH('D-14 Ernst'!Y$2,'P-07 HACCP score'!$C$2:$E$2,0))</f>
        <v>0</v>
      </c>
      <c r="BT541" s="6">
        <f>INDEX('P-07 HACCP score'!$C$3:$E$7,MATCH(AD541,'P-07 HACCP score'!$B$3:$B$7,0),MATCH('D-14 Ernst'!Z$2,'P-07 HACCP score'!$C$2:$E$2,0))</f>
        <v>0</v>
      </c>
      <c r="BU541" s="6">
        <f>INDEX('P-07 HACCP score'!$C$3:$E$7,MATCH(AE541,'P-07 HACCP score'!$B$3:$B$7,0),MATCH('D-14 Ernst'!AA$2,'P-07 HACCP score'!$C$2:$E$2,0))</f>
        <v>0</v>
      </c>
      <c r="BV541" s="6">
        <f>INDEX('P-07 HACCP score'!$C$3:$E$7,MATCH(AF541,'P-07 HACCP score'!$B$3:$B$7,0),MATCH('D-14 Ernst'!AB$2,'P-07 HACCP score'!$C$2:$E$2,0))</f>
        <v>0</v>
      </c>
      <c r="BW541" s="6">
        <f>INDEX('P-07 HACCP score'!$C$3:$E$7,MATCH(AG541,'P-07 HACCP score'!$B$3:$B$7,0),MATCH('D-14 Ernst'!AC$2,'P-07 HACCP score'!$C$2:$E$2,0))</f>
        <v>0</v>
      </c>
      <c r="BX541" s="6">
        <f>INDEX('P-07 HACCP score'!$C$3:$E$7,MATCH(AH541,'P-07 HACCP score'!$B$3:$B$7,0),MATCH('D-14 Ernst'!AD$2,'P-07 HACCP score'!$C$2:$E$2,0))</f>
        <v>0</v>
      </c>
    </row>
    <row r="542" spans="1:76" s="6" customFormat="1" x14ac:dyDescent="0.45">
      <c r="A542" s="87">
        <v>53163</v>
      </c>
      <c r="B542" s="98" t="s">
        <v>718</v>
      </c>
      <c r="C542" s="40" t="s">
        <v>639</v>
      </c>
      <c r="D542" s="46">
        <v>2</v>
      </c>
      <c r="E542" s="43" t="s">
        <v>32</v>
      </c>
      <c r="F542" s="24"/>
      <c r="G542" s="24"/>
      <c r="H542" s="25"/>
      <c r="I542" s="25"/>
      <c r="J542" s="25"/>
      <c r="K542" s="25"/>
      <c r="L542" s="25"/>
      <c r="M542" s="24"/>
      <c r="N542" s="24" t="s">
        <v>32</v>
      </c>
      <c r="O542" s="24" t="s">
        <v>32</v>
      </c>
      <c r="P542" s="24" t="s">
        <v>32</v>
      </c>
      <c r="Q542" s="24" t="s">
        <v>35</v>
      </c>
      <c r="R542" s="24" t="s">
        <v>35</v>
      </c>
      <c r="S542" s="43" t="s">
        <v>43</v>
      </c>
      <c r="T542" s="24" t="s">
        <v>32</v>
      </c>
      <c r="U542" s="24"/>
      <c r="V542" s="24"/>
      <c r="W542" s="24"/>
      <c r="X542" s="24"/>
      <c r="Y542" s="24"/>
      <c r="Z542" s="24"/>
      <c r="AA542" s="24"/>
      <c r="AB542" s="24"/>
      <c r="AC542" s="24"/>
      <c r="AD542" s="24"/>
      <c r="AE542" s="24"/>
      <c r="AF542" s="24"/>
      <c r="AG542" s="24"/>
      <c r="AH542" s="24"/>
      <c r="AI542" s="33">
        <f>COUNTIF(AU542:AW542,5)+COUNTIF(BC542:BD542,5)+COUNTIF(BG542:BX542,5)+COUNTIF(AU542:AW542,9)+COUNTIF(BC542:BD542,9)+COUNTIF(BG542:BX542,9)</f>
        <v>2</v>
      </c>
      <c r="AJ542" s="33">
        <f>COUNTIF(AU542:AW542,15)+COUNTIF(BC542:BD542,15)+COUNTIF(BG542:BX542,15)+COUNTIF(AU542:AW542,25)+COUNTIF(BC542:BD542,25)+COUNTIF(BG542:BX542,25)</f>
        <v>1</v>
      </c>
      <c r="AK542" s="33" t="str">
        <f>IF(AJ542&gt;=1,"HOOG",IF(AI542&gt;=2,"MIDDEN","LAAG"))</f>
        <v>HOOG</v>
      </c>
      <c r="AL542" s="33" t="str">
        <f>IF(AND(AJ542=1,OR(G542="H",X542="H"),TEXT(D542,0)&lt;&gt;"4"),"J","N" )</f>
        <v>N</v>
      </c>
      <c r="AM542" s="33" t="s">
        <v>34</v>
      </c>
      <c r="AN542" s="85" t="str">
        <f>IF(OR(AM542="J",AL542="J"),"MIDDEN",AK542)</f>
        <v>HOOG</v>
      </c>
      <c r="AO542" s="33" t="s">
        <v>32</v>
      </c>
      <c r="AP542" s="33" t="s">
        <v>33</v>
      </c>
      <c r="AQ542" s="33" t="s">
        <v>34</v>
      </c>
      <c r="AR542" s="33" t="str">
        <f>IF(AND(AO542="H",AP542="K"),"J",IF(OR(AND(AO542="L",AP542="K",AQ542="J"),AND(AO542="H",AP542="G",AQ542="J")),"J","N"))</f>
        <v>N</v>
      </c>
      <c r="AS542" s="4" t="s">
        <v>34</v>
      </c>
      <c r="AT542" s="33" t="str">
        <f>IF(AR542="N",AN542,IF(AN542="LAAG","MIDDEN","HOOG"))</f>
        <v>HOOG</v>
      </c>
      <c r="AU542" s="40">
        <f>INDEX('P-07 HACCP score'!$C$3:$E$7,MATCH(E542,'P-07 HACCP score'!$B$3:$B$7,0),MATCH('D-14 Ernst'!A$2,'P-07 HACCP score'!$C$2:$E$2,0))</f>
        <v>3</v>
      </c>
      <c r="AV542" s="40">
        <f>INDEX('P-07 HACCP score'!$C$3:$E$7,MATCH(F542,'P-07 HACCP score'!$B$3:$B$7,0),MATCH('D-14 Ernst'!B$2,'P-07 HACCP score'!$C$2:$E$2,0))</f>
        <v>0</v>
      </c>
      <c r="AW542" s="40">
        <f>INDEX('P-07 HACCP score'!$C$3:$E$7,MATCH(G542,'P-07 HACCP score'!$B$3:$B$7,0),MATCH('D-14 Ernst'!C$2,'P-07 HACCP score'!$C$2:$E$2,0))</f>
        <v>0</v>
      </c>
      <c r="AX542" s="40">
        <f>INDEX('P-07 HACCP score'!$C$3:$E$7,MATCH(H542,'P-07 HACCP score'!$B$3:$B$7,0),MATCH('D-14 Ernst'!D$2,'P-07 HACCP score'!$C$2:$E$2,0))</f>
        <v>0</v>
      </c>
      <c r="AY542" s="40">
        <f>INDEX('P-07 HACCP score'!$C$3:$E$7,MATCH(I542,'P-07 HACCP score'!$B$3:$B$7,0),MATCH('D-14 Ernst'!E$2,'P-07 HACCP score'!$C$2:$E$2,0))</f>
        <v>0</v>
      </c>
      <c r="AZ542" s="40">
        <f>INDEX('P-07 HACCP score'!$C$3:$E$7,MATCH(J542,'P-07 HACCP score'!$B$3:$B$7,0),MATCH('D-14 Ernst'!F$2,'P-07 HACCP score'!$C$2:$E$2,0))</f>
        <v>0</v>
      </c>
      <c r="BA542" s="40">
        <f>INDEX('P-07 HACCP score'!$C$3:$E$7,MATCH(K542,'P-07 HACCP score'!$B$3:$B$7,0),MATCH('D-14 Ernst'!G$2,'P-07 HACCP score'!$C$2:$E$2,0))</f>
        <v>0</v>
      </c>
      <c r="BB542" s="40">
        <f>INDEX('P-07 HACCP score'!$C$3:$E$7,MATCH(L542,'P-07 HACCP score'!$B$3:$B$7,0),MATCH('D-14 Ernst'!H$2,'P-07 HACCP score'!$C$2:$E$2,0))</f>
        <v>0</v>
      </c>
      <c r="BC542" s="40">
        <f>INDEX('P-07 HACCP score'!$C$3:$E$7,MATCH(M542,'P-07 HACCP score'!$B$3:$B$7,0),MATCH('D-14 Ernst'!I$2,'P-07 HACCP score'!$C$2:$E$2,0))</f>
        <v>0</v>
      </c>
      <c r="BD542" s="40">
        <f>INDEX('P-07 HACCP score'!$C$3:$E$7,MATCH(N542,'P-07 HACCP score'!$B$3:$B$7,0),MATCH('D-14 Ernst'!J$2,'P-07 HACCP score'!$C$2:$E$2,0))</f>
        <v>3</v>
      </c>
      <c r="BE542" s="40">
        <f>INDEX('P-07 HACCP score'!$C$3:$E$7,MATCH(O542,'P-07 HACCP score'!$B$3:$B$7,0),MATCH('D-14 Ernst'!K$2,'P-07 HACCP score'!$C$2:$E$2,0))</f>
        <v>3</v>
      </c>
      <c r="BF542" s="40">
        <f>INDEX('P-07 HACCP score'!$C$3:$E$7,MATCH(P542,'P-07 HACCP score'!$B$3:$B$7,0),MATCH('D-14 Ernst'!L$2,'P-07 HACCP score'!$C$2:$E$2,0))</f>
        <v>3</v>
      </c>
      <c r="BG542" s="40">
        <f>INDEX('P-07 HACCP score'!$C$3:$E$7,MATCH(Q542,'P-07 HACCP score'!$B$3:$B$7,0),MATCH('D-14 Ernst'!M$2,'P-07 HACCP score'!$C$2:$E$2,0))</f>
        <v>25</v>
      </c>
      <c r="BH542" s="40">
        <f>INDEX('P-07 HACCP score'!$C$3:$E$7,MATCH(R542,'P-07 HACCP score'!$B$3:$B$7,0),MATCH('D-14 Ernst'!N$2,'P-07 HACCP score'!$C$2:$E$2,0))</f>
        <v>5</v>
      </c>
      <c r="BI542" s="40">
        <f>INDEX('P-07 HACCP score'!$C$3:$E$7,MATCH(S542,'P-07 HACCP score'!$B$3:$B$7,0),MATCH('D-14 Ernst'!O$2,'P-07 HACCP score'!$C$2:$E$2,0))</f>
        <v>9</v>
      </c>
      <c r="BJ542" s="40">
        <f>INDEX('P-07 HACCP score'!$C$3:$E$7,MATCH(T542,'P-07 HACCP score'!$B$3:$B$7,0),MATCH('D-14 Ernst'!P$2,'P-07 HACCP score'!$C$2:$E$2,0))</f>
        <v>3</v>
      </c>
      <c r="BK542" s="40">
        <f>INDEX('P-07 HACCP score'!$C$3:$E$7,MATCH(U542,'P-07 HACCP score'!$B$3:$B$7,0),MATCH('D-14 Ernst'!Q$2,'P-07 HACCP score'!$C$2:$E$2,0))</f>
        <v>0</v>
      </c>
      <c r="BL542" s="40">
        <f>INDEX('P-07 HACCP score'!$C$3:$E$7,MATCH(V542,'P-07 HACCP score'!$B$3:$B$7,0),MATCH('D-14 Ernst'!R$2,'P-07 HACCP score'!$C$2:$E$2,0))</f>
        <v>0</v>
      </c>
      <c r="BM542" s="40">
        <f>INDEX('P-07 HACCP score'!$C$3:$E$7,MATCH(W542,'P-07 HACCP score'!$B$3:$B$7,0),MATCH('D-14 Ernst'!S$2,'P-07 HACCP score'!$C$2:$E$2,0))</f>
        <v>0</v>
      </c>
      <c r="BN542" s="40">
        <f>INDEX('P-07 HACCP score'!$C$3:$E$7,MATCH(X542,'P-07 HACCP score'!$B$3:$B$7,0),MATCH('D-14 Ernst'!T$2,'P-07 HACCP score'!$C$2:$E$2,0))</f>
        <v>0</v>
      </c>
      <c r="BO542" s="40">
        <f>INDEX('P-07 HACCP score'!$C$3:$E$7,MATCH(Y542,'P-07 HACCP score'!$B$3:$B$7,0),MATCH('D-14 Ernst'!U$2,'P-07 HACCP score'!$C$2:$E$2,0))</f>
        <v>0</v>
      </c>
      <c r="BP542" s="40">
        <f>INDEX('P-07 HACCP score'!$C$3:$E$7,MATCH(Z542,'P-07 HACCP score'!$B$3:$B$7,0),MATCH('D-14 Ernst'!V$2,'P-07 HACCP score'!$C$2:$E$2,0))</f>
        <v>0</v>
      </c>
      <c r="BQ542" s="40">
        <f>INDEX('P-07 HACCP score'!$C$3:$E$7,MATCH(AA542,'P-07 HACCP score'!$B$3:$B$7,0),MATCH('D-14 Ernst'!W$2,'P-07 HACCP score'!$C$2:$E$2,0))</f>
        <v>0</v>
      </c>
      <c r="BR542" s="40">
        <f>INDEX('P-07 HACCP score'!$C$3:$E$7,MATCH(AB542,'P-07 HACCP score'!$B$3:$B$7,0),MATCH('D-14 Ernst'!X$2,'P-07 HACCP score'!$C$2:$E$2,0))</f>
        <v>0</v>
      </c>
      <c r="BS542" s="40">
        <f>INDEX('P-07 HACCP score'!$C$3:$E$7,MATCH(AC542,'P-07 HACCP score'!$B$3:$B$7,0),MATCH('D-14 Ernst'!Y$2,'P-07 HACCP score'!$C$2:$E$2,0))</f>
        <v>0</v>
      </c>
      <c r="BT542" s="40">
        <f>INDEX('P-07 HACCP score'!$C$3:$E$7,MATCH(AD542,'P-07 HACCP score'!$B$3:$B$7,0),MATCH('D-14 Ernst'!Z$2,'P-07 HACCP score'!$C$2:$E$2,0))</f>
        <v>0</v>
      </c>
      <c r="BU542" s="40">
        <f>INDEX('P-07 HACCP score'!$C$3:$E$7,MATCH(AE542,'P-07 HACCP score'!$B$3:$B$7,0),MATCH('D-14 Ernst'!AA$2,'P-07 HACCP score'!$C$2:$E$2,0))</f>
        <v>0</v>
      </c>
      <c r="BV542" s="40">
        <f>INDEX('P-07 HACCP score'!$C$3:$E$7,MATCH(AF542,'P-07 HACCP score'!$B$3:$B$7,0),MATCH('D-14 Ernst'!AB$2,'P-07 HACCP score'!$C$2:$E$2,0))</f>
        <v>0</v>
      </c>
      <c r="BW542" s="40">
        <f>INDEX('P-07 HACCP score'!$C$3:$E$7,MATCH(AG542,'P-07 HACCP score'!$B$3:$B$7,0),MATCH('D-14 Ernst'!AC$2,'P-07 HACCP score'!$C$2:$E$2,0))</f>
        <v>0</v>
      </c>
      <c r="BX542" s="40">
        <f>INDEX('P-07 HACCP score'!$C$3:$E$7,MATCH(AH542,'P-07 HACCP score'!$B$3:$B$7,0),MATCH('D-14 Ernst'!AD$2,'P-07 HACCP score'!$C$2:$E$2,0))</f>
        <v>0</v>
      </c>
    </row>
    <row r="543" spans="1:76" s="6" customFormat="1" x14ac:dyDescent="0.45">
      <c r="A543" s="84">
        <v>53269</v>
      </c>
      <c r="B543" s="6" t="s">
        <v>714</v>
      </c>
      <c r="C543" s="6" t="s">
        <v>117</v>
      </c>
      <c r="D543" s="21">
        <v>8</v>
      </c>
      <c r="E543" s="22" t="s">
        <v>32</v>
      </c>
      <c r="F543" s="22"/>
      <c r="G543" s="22"/>
      <c r="H543" s="25"/>
      <c r="I543" s="25"/>
      <c r="J543" s="25"/>
      <c r="K543" s="25"/>
      <c r="L543" s="25"/>
      <c r="M543" s="22"/>
      <c r="N543" s="22" t="s">
        <v>32</v>
      </c>
      <c r="O543" s="26" t="s">
        <v>32</v>
      </c>
      <c r="P543" s="26" t="s">
        <v>32</v>
      </c>
      <c r="Q543" s="22" t="s">
        <v>35</v>
      </c>
      <c r="R543" s="22" t="s">
        <v>35</v>
      </c>
      <c r="S543" s="42" t="s">
        <v>43</v>
      </c>
      <c r="T543" s="22" t="s">
        <v>32</v>
      </c>
      <c r="U543" s="22"/>
      <c r="V543" s="22"/>
      <c r="W543" s="22" t="s">
        <v>35</v>
      </c>
      <c r="X543" s="22"/>
      <c r="Y543" s="22"/>
      <c r="Z543" s="22"/>
      <c r="AA543" s="22"/>
      <c r="AB543" s="22"/>
      <c r="AC543" s="22"/>
      <c r="AD543" s="22"/>
      <c r="AE543" s="22"/>
      <c r="AF543" s="22"/>
      <c r="AG543" s="22"/>
      <c r="AH543" s="22"/>
      <c r="AI543" s="4">
        <f>COUNTIF(AU543:AW543,5)+COUNTIF(BC543:BD543,5)+COUNTIF(BG543:BX543,5)+COUNTIF(AU543:AW543,9)+COUNTIF(BC543:BD543,9)+COUNTIF(BG543:BX543,9)</f>
        <v>2</v>
      </c>
      <c r="AJ543" s="4">
        <f>COUNTIF(AU543:AW543,15)+COUNTIF(BC543:BD543,15)+COUNTIF(BG543:BX543,15)+COUNTIF(AU543:AW543,25)+COUNTIF(BC543:BD543,25)+COUNTIF(BG543:BX543,25)</f>
        <v>2</v>
      </c>
      <c r="AK543" s="4" t="str">
        <f>IF(AJ543&gt;=1,"HOOG",IF(AI543&gt;=2,"MIDDEN","LAAG"))</f>
        <v>HOOG</v>
      </c>
      <c r="AL543" s="4" t="str">
        <f>IF(AND(AJ543=1,OR(G543="H",X543="H"),TEXT(D543,0)&lt;&gt;"4"),"J","N" )</f>
        <v>N</v>
      </c>
      <c r="AM543" s="4" t="s">
        <v>34</v>
      </c>
      <c r="AN543" s="80" t="str">
        <f>IF(OR(AM543="J",AL543="J"),"MIDDEN",AK543)</f>
        <v>HOOG</v>
      </c>
      <c r="AO543" s="4" t="s">
        <v>35</v>
      </c>
      <c r="AP543" s="4" t="s">
        <v>33</v>
      </c>
      <c r="AQ543" s="4" t="s">
        <v>34</v>
      </c>
      <c r="AR543" s="4" t="str">
        <f>IF(AND(AO543="H",AP543="K"),"J",IF(OR(AND(AO543="L",AP543="K",AQ543="J"),AND(AO543="H",AP543="G",AQ543="J")),"J","N"))</f>
        <v>J</v>
      </c>
      <c r="AS543" s="4" t="s">
        <v>112</v>
      </c>
      <c r="AT543" s="4" t="str">
        <f>IF(AR543="N",AN543,IF(AN543="LAAG","MIDDEN","HOOG"))</f>
        <v>HOOG</v>
      </c>
      <c r="AU543" s="6">
        <f>INDEX('P-07 HACCP score'!$C$3:$E$7,MATCH(E543,'P-07 HACCP score'!$B$3:$B$7,0),MATCH('D-14 Ernst'!A$2,'P-07 HACCP score'!$C$2:$E$2,0))</f>
        <v>3</v>
      </c>
      <c r="AV543" s="6">
        <f>INDEX('P-07 HACCP score'!$C$3:$E$7,MATCH(F543,'P-07 HACCP score'!$B$3:$B$7,0),MATCH('D-14 Ernst'!B$2,'P-07 HACCP score'!$C$2:$E$2,0))</f>
        <v>0</v>
      </c>
      <c r="AW543" s="6">
        <f>INDEX('P-07 HACCP score'!$C$3:$E$7,MATCH(G543,'P-07 HACCP score'!$B$3:$B$7,0),MATCH('D-14 Ernst'!C$2,'P-07 HACCP score'!$C$2:$E$2,0))</f>
        <v>0</v>
      </c>
      <c r="AX543" s="6">
        <f>INDEX('P-07 HACCP score'!$C$3:$E$7,MATCH(H543,'P-07 HACCP score'!$B$3:$B$7,0),MATCH('D-14 Ernst'!D$2,'P-07 HACCP score'!$C$2:$E$2,0))</f>
        <v>0</v>
      </c>
      <c r="AY543" s="6">
        <f>INDEX('P-07 HACCP score'!$C$3:$E$7,MATCH(I543,'P-07 HACCP score'!$B$3:$B$7,0),MATCH('D-14 Ernst'!E$2,'P-07 HACCP score'!$C$2:$E$2,0))</f>
        <v>0</v>
      </c>
      <c r="AZ543" s="6">
        <f>INDEX('P-07 HACCP score'!$C$3:$E$7,MATCH(J543,'P-07 HACCP score'!$B$3:$B$7,0),MATCH('D-14 Ernst'!F$2,'P-07 HACCP score'!$C$2:$E$2,0))</f>
        <v>0</v>
      </c>
      <c r="BA543" s="6">
        <f>INDEX('P-07 HACCP score'!$C$3:$E$7,MATCH(K543,'P-07 HACCP score'!$B$3:$B$7,0),MATCH('D-14 Ernst'!G$2,'P-07 HACCP score'!$C$2:$E$2,0))</f>
        <v>0</v>
      </c>
      <c r="BB543" s="6">
        <f>INDEX('P-07 HACCP score'!$C$3:$E$7,MATCH(L543,'P-07 HACCP score'!$B$3:$B$7,0),MATCH('D-14 Ernst'!H$2,'P-07 HACCP score'!$C$2:$E$2,0))</f>
        <v>0</v>
      </c>
      <c r="BC543" s="6">
        <f>INDEX('P-07 HACCP score'!$C$3:$E$7,MATCH(M543,'P-07 HACCP score'!$B$3:$B$7,0),MATCH('D-14 Ernst'!I$2,'P-07 HACCP score'!$C$2:$E$2,0))</f>
        <v>0</v>
      </c>
      <c r="BD543" s="6">
        <f>INDEX('P-07 HACCP score'!$C$3:$E$7,MATCH(N543,'P-07 HACCP score'!$B$3:$B$7,0),MATCH('D-14 Ernst'!J$2,'P-07 HACCP score'!$C$2:$E$2,0))</f>
        <v>3</v>
      </c>
      <c r="BE543" s="6">
        <f>INDEX('P-07 HACCP score'!$C$3:$E$7,MATCH(O543,'P-07 HACCP score'!$B$3:$B$7,0),MATCH('D-14 Ernst'!K$2,'P-07 HACCP score'!$C$2:$E$2,0))</f>
        <v>3</v>
      </c>
      <c r="BF543" s="6">
        <f>INDEX('P-07 HACCP score'!$C$3:$E$7,MATCH(P543,'P-07 HACCP score'!$B$3:$B$7,0),MATCH('D-14 Ernst'!L$2,'P-07 HACCP score'!$C$2:$E$2,0))</f>
        <v>3</v>
      </c>
      <c r="BG543" s="6">
        <f>INDEX('P-07 HACCP score'!$C$3:$E$7,MATCH(Q543,'P-07 HACCP score'!$B$3:$B$7,0),MATCH('D-14 Ernst'!M$2,'P-07 HACCP score'!$C$2:$E$2,0))</f>
        <v>25</v>
      </c>
      <c r="BH543" s="6">
        <f>INDEX('P-07 HACCP score'!$C$3:$E$7,MATCH(R543,'P-07 HACCP score'!$B$3:$B$7,0),MATCH('D-14 Ernst'!N$2,'P-07 HACCP score'!$C$2:$E$2,0))</f>
        <v>5</v>
      </c>
      <c r="BI543" s="6">
        <f>INDEX('P-07 HACCP score'!$C$3:$E$7,MATCH(S543,'P-07 HACCP score'!$B$3:$B$7,0),MATCH('D-14 Ernst'!O$2,'P-07 HACCP score'!$C$2:$E$2,0))</f>
        <v>9</v>
      </c>
      <c r="BJ543" s="6">
        <f>INDEX('P-07 HACCP score'!$C$3:$E$7,MATCH(T543,'P-07 HACCP score'!$B$3:$B$7,0),MATCH('D-14 Ernst'!P$2,'P-07 HACCP score'!$C$2:$E$2,0))</f>
        <v>3</v>
      </c>
      <c r="BK543" s="6">
        <f>INDEX('P-07 HACCP score'!$C$3:$E$7,MATCH(U543,'P-07 HACCP score'!$B$3:$B$7,0),MATCH('D-14 Ernst'!Q$2,'P-07 HACCP score'!$C$2:$E$2,0))</f>
        <v>0</v>
      </c>
      <c r="BL543" s="6">
        <f>INDEX('P-07 HACCP score'!$C$3:$E$7,MATCH(V543,'P-07 HACCP score'!$B$3:$B$7,0),MATCH('D-14 Ernst'!R$2,'P-07 HACCP score'!$C$2:$E$2,0))</f>
        <v>0</v>
      </c>
      <c r="BM543" s="6">
        <f>INDEX('P-07 HACCP score'!$C$3:$E$7,MATCH(W543,'P-07 HACCP score'!$B$3:$B$7,0),MATCH('D-14 Ernst'!S$2,'P-07 HACCP score'!$C$2:$E$2,0))</f>
        <v>25</v>
      </c>
      <c r="BN543" s="6">
        <f>INDEX('P-07 HACCP score'!$C$3:$E$7,MATCH(X543,'P-07 HACCP score'!$B$3:$B$7,0),MATCH('D-14 Ernst'!T$2,'P-07 HACCP score'!$C$2:$E$2,0))</f>
        <v>0</v>
      </c>
      <c r="BO543" s="6">
        <f>INDEX('P-07 HACCP score'!$C$3:$E$7,MATCH(Y543,'P-07 HACCP score'!$B$3:$B$7,0),MATCH('D-14 Ernst'!U$2,'P-07 HACCP score'!$C$2:$E$2,0))</f>
        <v>0</v>
      </c>
      <c r="BP543" s="6">
        <f>INDEX('P-07 HACCP score'!$C$3:$E$7,MATCH(Z543,'P-07 HACCP score'!$B$3:$B$7,0),MATCH('D-14 Ernst'!V$2,'P-07 HACCP score'!$C$2:$E$2,0))</f>
        <v>0</v>
      </c>
      <c r="BQ543" s="6">
        <f>INDEX('P-07 HACCP score'!$C$3:$E$7,MATCH(AA543,'P-07 HACCP score'!$B$3:$B$7,0),MATCH('D-14 Ernst'!W$2,'P-07 HACCP score'!$C$2:$E$2,0))</f>
        <v>0</v>
      </c>
      <c r="BR543" s="6">
        <f>INDEX('P-07 HACCP score'!$C$3:$E$7,MATCH(AB543,'P-07 HACCP score'!$B$3:$B$7,0),MATCH('D-14 Ernst'!X$2,'P-07 HACCP score'!$C$2:$E$2,0))</f>
        <v>0</v>
      </c>
      <c r="BS543" s="6">
        <f>INDEX('P-07 HACCP score'!$C$3:$E$7,MATCH(AC543,'P-07 HACCP score'!$B$3:$B$7,0),MATCH('D-14 Ernst'!Y$2,'P-07 HACCP score'!$C$2:$E$2,0))</f>
        <v>0</v>
      </c>
      <c r="BT543" s="6">
        <f>INDEX('P-07 HACCP score'!$C$3:$E$7,MATCH(AD543,'P-07 HACCP score'!$B$3:$B$7,0),MATCH('D-14 Ernst'!Z$2,'P-07 HACCP score'!$C$2:$E$2,0))</f>
        <v>0</v>
      </c>
      <c r="BU543" s="6">
        <f>INDEX('P-07 HACCP score'!$C$3:$E$7,MATCH(AE543,'P-07 HACCP score'!$B$3:$B$7,0),MATCH('D-14 Ernst'!AA$2,'P-07 HACCP score'!$C$2:$E$2,0))</f>
        <v>0</v>
      </c>
      <c r="BV543" s="6">
        <f>INDEX('P-07 HACCP score'!$C$3:$E$7,MATCH(AF543,'P-07 HACCP score'!$B$3:$B$7,0),MATCH('D-14 Ernst'!AB$2,'P-07 HACCP score'!$C$2:$E$2,0))</f>
        <v>0</v>
      </c>
      <c r="BW543" s="6">
        <f>INDEX('P-07 HACCP score'!$C$3:$E$7,MATCH(AG543,'P-07 HACCP score'!$B$3:$B$7,0),MATCH('D-14 Ernst'!AC$2,'P-07 HACCP score'!$C$2:$E$2,0))</f>
        <v>0</v>
      </c>
      <c r="BX543" s="6">
        <f>INDEX('P-07 HACCP score'!$C$3:$E$7,MATCH(AH543,'P-07 HACCP score'!$B$3:$B$7,0),MATCH('D-14 Ernst'!AD$2,'P-07 HACCP score'!$C$2:$E$2,0))</f>
        <v>0</v>
      </c>
    </row>
    <row r="544" spans="1:76" s="6" customFormat="1" x14ac:dyDescent="0.45">
      <c r="A544" s="47">
        <v>53270</v>
      </c>
      <c r="B544" s="6" t="s">
        <v>493</v>
      </c>
      <c r="C544" s="6" t="s">
        <v>117</v>
      </c>
      <c r="D544" s="21" t="s">
        <v>118</v>
      </c>
      <c r="E544" s="22" t="s">
        <v>32</v>
      </c>
      <c r="F544" s="22"/>
      <c r="G544" s="22"/>
      <c r="H544" s="25"/>
      <c r="I544" s="25"/>
      <c r="J544" s="25"/>
      <c r="K544" s="25"/>
      <c r="L544" s="25"/>
      <c r="M544" s="22"/>
      <c r="N544" s="22" t="s">
        <v>32</v>
      </c>
      <c r="O544" s="26" t="s">
        <v>32</v>
      </c>
      <c r="P544" s="26" t="s">
        <v>32</v>
      </c>
      <c r="Q544" s="22" t="s">
        <v>35</v>
      </c>
      <c r="R544" s="22" t="s">
        <v>35</v>
      </c>
      <c r="S544" s="42" t="s">
        <v>43</v>
      </c>
      <c r="T544" s="22" t="s">
        <v>32</v>
      </c>
      <c r="U544" s="22"/>
      <c r="V544" s="22"/>
      <c r="W544" s="22"/>
      <c r="X544" s="22"/>
      <c r="Y544" s="22"/>
      <c r="Z544" s="22"/>
      <c r="AA544" s="22"/>
      <c r="AB544" s="22"/>
      <c r="AC544" s="22"/>
      <c r="AD544" s="22"/>
      <c r="AE544" s="22"/>
      <c r="AF544" s="22"/>
      <c r="AG544" s="22"/>
      <c r="AH544" s="22"/>
      <c r="AI544" s="4">
        <f>COUNTIF(AU544:AW544,5)+COUNTIF(BC544:BD544,5)+COUNTIF(BG544:BX544,5)+COUNTIF(AU544:AW544,9)+COUNTIF(BC544:BD544,9)+COUNTIF(BG544:BX544,9)</f>
        <v>2</v>
      </c>
      <c r="AJ544" s="4">
        <f>COUNTIF(AU544:AW544,15)+COUNTIF(BC544:BD544,15)+COUNTIF(BG544:BX544,15)+COUNTIF(AU544:AW544,25)+COUNTIF(BC544:BD544,25)+COUNTIF(BG544:BX544,25)</f>
        <v>1</v>
      </c>
      <c r="AK544" s="4" t="str">
        <f>IF(AJ544&gt;=1,"HOOG",IF(AI544&gt;=2,"MIDDEN","LAAG"))</f>
        <v>HOOG</v>
      </c>
      <c r="AL544" s="4" t="str">
        <f>IF(AND(AJ544=1,OR(G544="H",X544="H"),TEXT(D544,0)&lt;&gt;"4"),"J","N" )</f>
        <v>N</v>
      </c>
      <c r="AM544" s="4" t="s">
        <v>34</v>
      </c>
      <c r="AN544" s="80" t="str">
        <f>IF(OR(AM544="J",AL544="J"),"MIDDEN",AK544)</f>
        <v>HOOG</v>
      </c>
      <c r="AO544" s="4" t="s">
        <v>32</v>
      </c>
      <c r="AP544" s="4" t="s">
        <v>36</v>
      </c>
      <c r="AQ544" s="4" t="s">
        <v>34</v>
      </c>
      <c r="AR544" s="4" t="str">
        <f>IF(AND(AO544="H",AP544="K"),"J",IF(OR(AND(AO544="L",AP544="K",AQ544="J"),AND(AO544="H",AP544="G",AQ544="J")),"J","N"))</f>
        <v>N</v>
      </c>
      <c r="AS544" s="4" t="s">
        <v>34</v>
      </c>
      <c r="AT544" s="4" t="str">
        <f>IF(AR544="N",AN544,IF(AN544="LAAG","MIDDEN","HOOG"))</f>
        <v>HOOG</v>
      </c>
      <c r="AU544" s="6">
        <f>INDEX('P-07 HACCP score'!$C$3:$E$7,MATCH(E544,'P-07 HACCP score'!$B$3:$B$7,0),MATCH('D-14 Ernst'!A$2,'P-07 HACCP score'!$C$2:$E$2,0))</f>
        <v>3</v>
      </c>
      <c r="AV544" s="6">
        <f>INDEX('P-07 HACCP score'!$C$3:$E$7,MATCH(F544,'P-07 HACCP score'!$B$3:$B$7,0),MATCH('D-14 Ernst'!B$2,'P-07 HACCP score'!$C$2:$E$2,0))</f>
        <v>0</v>
      </c>
      <c r="AW544" s="6">
        <f>INDEX('P-07 HACCP score'!$C$3:$E$7,MATCH(G544,'P-07 HACCP score'!$B$3:$B$7,0),MATCH('D-14 Ernst'!C$2,'P-07 HACCP score'!$C$2:$E$2,0))</f>
        <v>0</v>
      </c>
      <c r="AX544" s="6">
        <f>INDEX('P-07 HACCP score'!$C$3:$E$7,MATCH(H544,'P-07 HACCP score'!$B$3:$B$7,0),MATCH('D-14 Ernst'!D$2,'P-07 HACCP score'!$C$2:$E$2,0))</f>
        <v>0</v>
      </c>
      <c r="AY544" s="6">
        <f>INDEX('P-07 HACCP score'!$C$3:$E$7,MATCH(I544,'P-07 HACCP score'!$B$3:$B$7,0),MATCH('D-14 Ernst'!E$2,'P-07 HACCP score'!$C$2:$E$2,0))</f>
        <v>0</v>
      </c>
      <c r="AZ544" s="6">
        <f>INDEX('P-07 HACCP score'!$C$3:$E$7,MATCH(J544,'P-07 HACCP score'!$B$3:$B$7,0),MATCH('D-14 Ernst'!F$2,'P-07 HACCP score'!$C$2:$E$2,0))</f>
        <v>0</v>
      </c>
      <c r="BA544" s="6">
        <f>INDEX('P-07 HACCP score'!$C$3:$E$7,MATCH(K544,'P-07 HACCP score'!$B$3:$B$7,0),MATCH('D-14 Ernst'!G$2,'P-07 HACCP score'!$C$2:$E$2,0))</f>
        <v>0</v>
      </c>
      <c r="BB544" s="6">
        <f>INDEX('P-07 HACCP score'!$C$3:$E$7,MATCH(L544,'P-07 HACCP score'!$B$3:$B$7,0),MATCH('D-14 Ernst'!H$2,'P-07 HACCP score'!$C$2:$E$2,0))</f>
        <v>0</v>
      </c>
      <c r="BC544" s="6">
        <f>INDEX('P-07 HACCP score'!$C$3:$E$7,MATCH(M544,'P-07 HACCP score'!$B$3:$B$7,0),MATCH('D-14 Ernst'!I$2,'P-07 HACCP score'!$C$2:$E$2,0))</f>
        <v>0</v>
      </c>
      <c r="BD544" s="6">
        <f>INDEX('P-07 HACCP score'!$C$3:$E$7,MATCH(N544,'P-07 HACCP score'!$B$3:$B$7,0),MATCH('D-14 Ernst'!J$2,'P-07 HACCP score'!$C$2:$E$2,0))</f>
        <v>3</v>
      </c>
      <c r="BE544" s="6">
        <f>INDEX('P-07 HACCP score'!$C$3:$E$7,MATCH(O544,'P-07 HACCP score'!$B$3:$B$7,0),MATCH('D-14 Ernst'!K$2,'P-07 HACCP score'!$C$2:$E$2,0))</f>
        <v>3</v>
      </c>
      <c r="BF544" s="6">
        <f>INDEX('P-07 HACCP score'!$C$3:$E$7,MATCH(P544,'P-07 HACCP score'!$B$3:$B$7,0),MATCH('D-14 Ernst'!L$2,'P-07 HACCP score'!$C$2:$E$2,0))</f>
        <v>3</v>
      </c>
      <c r="BG544" s="6">
        <f>INDEX('P-07 HACCP score'!$C$3:$E$7,MATCH(Q544,'P-07 HACCP score'!$B$3:$B$7,0),MATCH('D-14 Ernst'!M$2,'P-07 HACCP score'!$C$2:$E$2,0))</f>
        <v>25</v>
      </c>
      <c r="BH544" s="6">
        <f>INDEX('P-07 HACCP score'!$C$3:$E$7,MATCH(R544,'P-07 HACCP score'!$B$3:$B$7,0),MATCH('D-14 Ernst'!N$2,'P-07 HACCP score'!$C$2:$E$2,0))</f>
        <v>5</v>
      </c>
      <c r="BI544" s="6">
        <f>INDEX('P-07 HACCP score'!$C$3:$E$7,MATCH(S544,'P-07 HACCP score'!$B$3:$B$7,0),MATCH('D-14 Ernst'!O$2,'P-07 HACCP score'!$C$2:$E$2,0))</f>
        <v>9</v>
      </c>
      <c r="BJ544" s="6">
        <f>INDEX('P-07 HACCP score'!$C$3:$E$7,MATCH(T544,'P-07 HACCP score'!$B$3:$B$7,0),MATCH('D-14 Ernst'!P$2,'P-07 HACCP score'!$C$2:$E$2,0))</f>
        <v>3</v>
      </c>
      <c r="BK544" s="6">
        <f>INDEX('P-07 HACCP score'!$C$3:$E$7,MATCH(U544,'P-07 HACCP score'!$B$3:$B$7,0),MATCH('D-14 Ernst'!Q$2,'P-07 HACCP score'!$C$2:$E$2,0))</f>
        <v>0</v>
      </c>
      <c r="BL544" s="6">
        <f>INDEX('P-07 HACCP score'!$C$3:$E$7,MATCH(V544,'P-07 HACCP score'!$B$3:$B$7,0),MATCH('D-14 Ernst'!R$2,'P-07 HACCP score'!$C$2:$E$2,0))</f>
        <v>0</v>
      </c>
      <c r="BM544" s="6">
        <f>INDEX('P-07 HACCP score'!$C$3:$E$7,MATCH(W544,'P-07 HACCP score'!$B$3:$B$7,0),MATCH('D-14 Ernst'!S$2,'P-07 HACCP score'!$C$2:$E$2,0))</f>
        <v>0</v>
      </c>
      <c r="BN544" s="6">
        <f>INDEX('P-07 HACCP score'!$C$3:$E$7,MATCH(X544,'P-07 HACCP score'!$B$3:$B$7,0),MATCH('D-14 Ernst'!T$2,'P-07 HACCP score'!$C$2:$E$2,0))</f>
        <v>0</v>
      </c>
      <c r="BO544" s="6">
        <f>INDEX('P-07 HACCP score'!$C$3:$E$7,MATCH(Y544,'P-07 HACCP score'!$B$3:$B$7,0),MATCH('D-14 Ernst'!U$2,'P-07 HACCP score'!$C$2:$E$2,0))</f>
        <v>0</v>
      </c>
      <c r="BP544" s="6">
        <f>INDEX('P-07 HACCP score'!$C$3:$E$7,MATCH(Z544,'P-07 HACCP score'!$B$3:$B$7,0),MATCH('D-14 Ernst'!V$2,'P-07 HACCP score'!$C$2:$E$2,0))</f>
        <v>0</v>
      </c>
      <c r="BQ544" s="6">
        <f>INDEX('P-07 HACCP score'!$C$3:$E$7,MATCH(AA544,'P-07 HACCP score'!$B$3:$B$7,0),MATCH('D-14 Ernst'!W$2,'P-07 HACCP score'!$C$2:$E$2,0))</f>
        <v>0</v>
      </c>
      <c r="BR544" s="6">
        <f>INDEX('P-07 HACCP score'!$C$3:$E$7,MATCH(AB544,'P-07 HACCP score'!$B$3:$B$7,0),MATCH('D-14 Ernst'!X$2,'P-07 HACCP score'!$C$2:$E$2,0))</f>
        <v>0</v>
      </c>
      <c r="BS544" s="6">
        <f>INDEX('P-07 HACCP score'!$C$3:$E$7,MATCH(AC544,'P-07 HACCP score'!$B$3:$B$7,0),MATCH('D-14 Ernst'!Y$2,'P-07 HACCP score'!$C$2:$E$2,0))</f>
        <v>0</v>
      </c>
      <c r="BT544" s="6">
        <f>INDEX('P-07 HACCP score'!$C$3:$E$7,MATCH(AD544,'P-07 HACCP score'!$B$3:$B$7,0),MATCH('D-14 Ernst'!Z$2,'P-07 HACCP score'!$C$2:$E$2,0))</f>
        <v>0</v>
      </c>
      <c r="BU544" s="6">
        <f>INDEX('P-07 HACCP score'!$C$3:$E$7,MATCH(AE544,'P-07 HACCP score'!$B$3:$B$7,0),MATCH('D-14 Ernst'!AA$2,'P-07 HACCP score'!$C$2:$E$2,0))</f>
        <v>0</v>
      </c>
      <c r="BV544" s="6">
        <f>INDEX('P-07 HACCP score'!$C$3:$E$7,MATCH(AF544,'P-07 HACCP score'!$B$3:$B$7,0),MATCH('D-14 Ernst'!AB$2,'P-07 HACCP score'!$C$2:$E$2,0))</f>
        <v>0</v>
      </c>
      <c r="BW544" s="6">
        <f>INDEX('P-07 HACCP score'!$C$3:$E$7,MATCH(AG544,'P-07 HACCP score'!$B$3:$B$7,0),MATCH('D-14 Ernst'!AC$2,'P-07 HACCP score'!$C$2:$E$2,0))</f>
        <v>0</v>
      </c>
      <c r="BX544" s="6">
        <f>INDEX('P-07 HACCP score'!$C$3:$E$7,MATCH(AH544,'P-07 HACCP score'!$B$3:$B$7,0),MATCH('D-14 Ernst'!AD$2,'P-07 HACCP score'!$C$2:$E$2,0))</f>
        <v>0</v>
      </c>
    </row>
    <row r="545" spans="1:76" s="6" customFormat="1" x14ac:dyDescent="0.45">
      <c r="A545" s="47">
        <v>53200</v>
      </c>
      <c r="B545" s="6" t="s">
        <v>494</v>
      </c>
      <c r="C545" s="6" t="s">
        <v>117</v>
      </c>
      <c r="D545" s="21" t="s">
        <v>118</v>
      </c>
      <c r="E545" s="22" t="s">
        <v>32</v>
      </c>
      <c r="F545" s="22"/>
      <c r="G545" s="22"/>
      <c r="H545" s="25"/>
      <c r="I545" s="25"/>
      <c r="J545" s="25"/>
      <c r="K545" s="25"/>
      <c r="L545" s="25"/>
      <c r="M545" s="22"/>
      <c r="N545" s="22"/>
      <c r="O545" s="26"/>
      <c r="P545" s="26"/>
      <c r="Q545" s="22" t="s">
        <v>32</v>
      </c>
      <c r="R545" s="22" t="s">
        <v>32</v>
      </c>
      <c r="S545" s="42" t="s">
        <v>726</v>
      </c>
      <c r="T545" s="22" t="s">
        <v>32</v>
      </c>
      <c r="U545" s="22"/>
      <c r="V545" s="22"/>
      <c r="W545" s="22"/>
      <c r="X545" s="22"/>
      <c r="Y545" s="22"/>
      <c r="Z545" s="22"/>
      <c r="AA545" s="22"/>
      <c r="AB545" s="22"/>
      <c r="AC545" s="22"/>
      <c r="AD545" s="22"/>
      <c r="AE545" s="22"/>
      <c r="AF545" s="22"/>
      <c r="AG545" s="22"/>
      <c r="AH545" s="22"/>
      <c r="AI545" s="4">
        <f>COUNTIF(AU545:AW545,5)+COUNTIF(BC545:BD545,5)+COUNTIF(BG545:BX545,5)+COUNTIF(AU545:AW545,9)+COUNTIF(BC545:BD545,9)+COUNTIF(BG545:BX545,9)</f>
        <v>1</v>
      </c>
      <c r="AJ545" s="4">
        <f>COUNTIF(AU545:AW545,15)+COUNTIF(BC545:BD545,15)+COUNTIF(BG545:BX545,15)+COUNTIF(AU545:AW545,25)+COUNTIF(BC545:BD545,25)+COUNTIF(BG545:BX545,25)</f>
        <v>0</v>
      </c>
      <c r="AK545" s="4" t="str">
        <f>IF(AJ545&gt;=1,"HOOG",IF(AI545&gt;=2,"MIDDEN","LAAG"))</f>
        <v>LAAG</v>
      </c>
      <c r="AL545" s="4" t="str">
        <f>IF(AND(AJ545=1,OR(G545="H",X545="H"),TEXT(D545,0)&lt;&gt;"4"),"J","N" )</f>
        <v>N</v>
      </c>
      <c r="AM545" s="4" t="s">
        <v>34</v>
      </c>
      <c r="AN545" s="80" t="str">
        <f>IF(OR(AM545="J",AL545="J"),"MIDDEN",AK545)</f>
        <v>LAAG</v>
      </c>
      <c r="AO545" s="4" t="s">
        <v>32</v>
      </c>
      <c r="AP545" s="4" t="s">
        <v>36</v>
      </c>
      <c r="AQ545" s="4" t="s">
        <v>34</v>
      </c>
      <c r="AR545" s="4" t="str">
        <f>IF(AND(AO545="H",AP545="K"),"J",IF(OR(AND(AO545="L",AP545="K",AQ545="J"),AND(AO545="H",AP545="G",AQ545="J")),"J","N"))</f>
        <v>N</v>
      </c>
      <c r="AS545" s="4" t="s">
        <v>34</v>
      </c>
      <c r="AT545" s="4" t="str">
        <f>IF(AR545="N",AN545,IF(AN545="LAAG","MIDDEN","HOOG"))</f>
        <v>LAAG</v>
      </c>
      <c r="AU545" s="6">
        <f>INDEX('P-07 HACCP score'!$C$3:$E$7,MATCH(E545,'P-07 HACCP score'!$B$3:$B$7,0),MATCH('D-14 Ernst'!A$2,'P-07 HACCP score'!$C$2:$E$2,0))</f>
        <v>3</v>
      </c>
      <c r="AV545" s="6">
        <f>INDEX('P-07 HACCP score'!$C$3:$E$7,MATCH(F545,'P-07 HACCP score'!$B$3:$B$7,0),MATCH('D-14 Ernst'!B$2,'P-07 HACCP score'!$C$2:$E$2,0))</f>
        <v>0</v>
      </c>
      <c r="AW545" s="6">
        <f>INDEX('P-07 HACCP score'!$C$3:$E$7,MATCH(G545,'P-07 HACCP score'!$B$3:$B$7,0),MATCH('D-14 Ernst'!C$2,'P-07 HACCP score'!$C$2:$E$2,0))</f>
        <v>0</v>
      </c>
      <c r="AX545" s="6">
        <f>INDEX('P-07 HACCP score'!$C$3:$E$7,MATCH(H545,'P-07 HACCP score'!$B$3:$B$7,0),MATCH('D-14 Ernst'!D$2,'P-07 HACCP score'!$C$2:$E$2,0))</f>
        <v>0</v>
      </c>
      <c r="AY545" s="6">
        <f>INDEX('P-07 HACCP score'!$C$3:$E$7,MATCH(I545,'P-07 HACCP score'!$B$3:$B$7,0),MATCH('D-14 Ernst'!E$2,'P-07 HACCP score'!$C$2:$E$2,0))</f>
        <v>0</v>
      </c>
      <c r="AZ545" s="6">
        <f>INDEX('P-07 HACCP score'!$C$3:$E$7,MATCH(J545,'P-07 HACCP score'!$B$3:$B$7,0),MATCH('D-14 Ernst'!F$2,'P-07 HACCP score'!$C$2:$E$2,0))</f>
        <v>0</v>
      </c>
      <c r="BA545" s="6">
        <f>INDEX('P-07 HACCP score'!$C$3:$E$7,MATCH(K545,'P-07 HACCP score'!$B$3:$B$7,0),MATCH('D-14 Ernst'!G$2,'P-07 HACCP score'!$C$2:$E$2,0))</f>
        <v>0</v>
      </c>
      <c r="BB545" s="6">
        <f>INDEX('P-07 HACCP score'!$C$3:$E$7,MATCH(L545,'P-07 HACCP score'!$B$3:$B$7,0),MATCH('D-14 Ernst'!H$2,'P-07 HACCP score'!$C$2:$E$2,0))</f>
        <v>0</v>
      </c>
      <c r="BC545" s="6">
        <f>INDEX('P-07 HACCP score'!$C$3:$E$7,MATCH(M545,'P-07 HACCP score'!$B$3:$B$7,0),MATCH('D-14 Ernst'!I$2,'P-07 HACCP score'!$C$2:$E$2,0))</f>
        <v>0</v>
      </c>
      <c r="BD545" s="6">
        <f>INDEX('P-07 HACCP score'!$C$3:$E$7,MATCH(N545,'P-07 HACCP score'!$B$3:$B$7,0),MATCH('D-14 Ernst'!J$2,'P-07 HACCP score'!$C$2:$E$2,0))</f>
        <v>0</v>
      </c>
      <c r="BE545" s="6">
        <f>INDEX('P-07 HACCP score'!$C$3:$E$7,MATCH(O545,'P-07 HACCP score'!$B$3:$B$7,0),MATCH('D-14 Ernst'!K$2,'P-07 HACCP score'!$C$2:$E$2,0))</f>
        <v>0</v>
      </c>
      <c r="BF545" s="6">
        <f>INDEX('P-07 HACCP score'!$C$3:$E$7,MATCH(P545,'P-07 HACCP score'!$B$3:$B$7,0),MATCH('D-14 Ernst'!L$2,'P-07 HACCP score'!$C$2:$E$2,0))</f>
        <v>0</v>
      </c>
      <c r="BG545" s="6">
        <f>INDEX('P-07 HACCP score'!$C$3:$E$7,MATCH(Q545,'P-07 HACCP score'!$B$3:$B$7,0),MATCH('D-14 Ernst'!M$2,'P-07 HACCP score'!$C$2:$E$2,0))</f>
        <v>5</v>
      </c>
      <c r="BH545" s="6">
        <f>INDEX('P-07 HACCP score'!$C$3:$E$7,MATCH(R545,'P-07 HACCP score'!$B$3:$B$7,0),MATCH('D-14 Ernst'!N$2,'P-07 HACCP score'!$C$2:$E$2,0))</f>
        <v>1</v>
      </c>
      <c r="BI545" s="6">
        <f>INDEX('P-07 HACCP score'!$C$3:$E$7,MATCH(S545,'P-07 HACCP score'!$B$3:$B$7,0),MATCH('D-14 Ernst'!O$2,'P-07 HACCP score'!$C$2:$E$2,0))</f>
        <v>1.5</v>
      </c>
      <c r="BJ545" s="6">
        <f>INDEX('P-07 HACCP score'!$C$3:$E$7,MATCH(T545,'P-07 HACCP score'!$B$3:$B$7,0),MATCH('D-14 Ernst'!P$2,'P-07 HACCP score'!$C$2:$E$2,0))</f>
        <v>3</v>
      </c>
      <c r="BK545" s="6">
        <f>INDEX('P-07 HACCP score'!$C$3:$E$7,MATCH(U545,'P-07 HACCP score'!$B$3:$B$7,0),MATCH('D-14 Ernst'!Q$2,'P-07 HACCP score'!$C$2:$E$2,0))</f>
        <v>0</v>
      </c>
      <c r="BL545" s="6">
        <f>INDEX('P-07 HACCP score'!$C$3:$E$7,MATCH(V545,'P-07 HACCP score'!$B$3:$B$7,0),MATCH('D-14 Ernst'!R$2,'P-07 HACCP score'!$C$2:$E$2,0))</f>
        <v>0</v>
      </c>
      <c r="BM545" s="6">
        <f>INDEX('P-07 HACCP score'!$C$3:$E$7,MATCH(W545,'P-07 HACCP score'!$B$3:$B$7,0),MATCH('D-14 Ernst'!S$2,'P-07 HACCP score'!$C$2:$E$2,0))</f>
        <v>0</v>
      </c>
      <c r="BN545" s="6">
        <f>INDEX('P-07 HACCP score'!$C$3:$E$7,MATCH(X545,'P-07 HACCP score'!$B$3:$B$7,0),MATCH('D-14 Ernst'!T$2,'P-07 HACCP score'!$C$2:$E$2,0))</f>
        <v>0</v>
      </c>
      <c r="BO545" s="6">
        <f>INDEX('P-07 HACCP score'!$C$3:$E$7,MATCH(Y545,'P-07 HACCP score'!$B$3:$B$7,0),MATCH('D-14 Ernst'!U$2,'P-07 HACCP score'!$C$2:$E$2,0))</f>
        <v>0</v>
      </c>
      <c r="BP545" s="6">
        <f>INDEX('P-07 HACCP score'!$C$3:$E$7,MATCH(Z545,'P-07 HACCP score'!$B$3:$B$7,0),MATCH('D-14 Ernst'!V$2,'P-07 HACCP score'!$C$2:$E$2,0))</f>
        <v>0</v>
      </c>
      <c r="BQ545" s="6">
        <f>INDEX('P-07 HACCP score'!$C$3:$E$7,MATCH(AA545,'P-07 HACCP score'!$B$3:$B$7,0),MATCH('D-14 Ernst'!W$2,'P-07 HACCP score'!$C$2:$E$2,0))</f>
        <v>0</v>
      </c>
      <c r="BR545" s="6">
        <f>INDEX('P-07 HACCP score'!$C$3:$E$7,MATCH(AB545,'P-07 HACCP score'!$B$3:$B$7,0),MATCH('D-14 Ernst'!X$2,'P-07 HACCP score'!$C$2:$E$2,0))</f>
        <v>0</v>
      </c>
      <c r="BS545" s="6">
        <f>INDEX('P-07 HACCP score'!$C$3:$E$7,MATCH(AC545,'P-07 HACCP score'!$B$3:$B$7,0),MATCH('D-14 Ernst'!Y$2,'P-07 HACCP score'!$C$2:$E$2,0))</f>
        <v>0</v>
      </c>
      <c r="BT545" s="6">
        <f>INDEX('P-07 HACCP score'!$C$3:$E$7,MATCH(AD545,'P-07 HACCP score'!$B$3:$B$7,0),MATCH('D-14 Ernst'!Z$2,'P-07 HACCP score'!$C$2:$E$2,0))</f>
        <v>0</v>
      </c>
      <c r="BU545" s="6">
        <f>INDEX('P-07 HACCP score'!$C$3:$E$7,MATCH(AE545,'P-07 HACCP score'!$B$3:$B$7,0),MATCH('D-14 Ernst'!AA$2,'P-07 HACCP score'!$C$2:$E$2,0))</f>
        <v>0</v>
      </c>
      <c r="BV545" s="6">
        <f>INDEX('P-07 HACCP score'!$C$3:$E$7,MATCH(AF545,'P-07 HACCP score'!$B$3:$B$7,0),MATCH('D-14 Ernst'!AB$2,'P-07 HACCP score'!$C$2:$E$2,0))</f>
        <v>0</v>
      </c>
      <c r="BW545" s="6">
        <f>INDEX('P-07 HACCP score'!$C$3:$E$7,MATCH(AG545,'P-07 HACCP score'!$B$3:$B$7,0),MATCH('D-14 Ernst'!AC$2,'P-07 HACCP score'!$C$2:$E$2,0))</f>
        <v>0</v>
      </c>
      <c r="BX545" s="6">
        <f>INDEX('P-07 HACCP score'!$C$3:$E$7,MATCH(AH545,'P-07 HACCP score'!$B$3:$B$7,0),MATCH('D-14 Ernst'!AD$2,'P-07 HACCP score'!$C$2:$E$2,0))</f>
        <v>0</v>
      </c>
    </row>
    <row r="546" spans="1:76" s="6" customFormat="1" x14ac:dyDescent="0.45">
      <c r="A546" s="84">
        <v>53162</v>
      </c>
      <c r="B546" s="40" t="s">
        <v>621</v>
      </c>
      <c r="C546" s="40" t="s">
        <v>628</v>
      </c>
      <c r="D546" s="46" t="s">
        <v>114</v>
      </c>
      <c r="E546" s="24"/>
      <c r="F546" s="24"/>
      <c r="G546" s="24"/>
      <c r="H546" s="25"/>
      <c r="I546" s="25"/>
      <c r="J546" s="25"/>
      <c r="K546" s="25"/>
      <c r="L546" s="25"/>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33">
        <f>COUNTIF(AU546:AW546,5)+COUNTIF(BC546:BD546,5)+COUNTIF(BG546:BX546,5)+COUNTIF(AU546:AW546,9)+COUNTIF(BC546:BD546,9)+COUNTIF(BG546:BX546,9)</f>
        <v>0</v>
      </c>
      <c r="AJ546" s="33">
        <f>COUNTIF(AU546:AW546,15)+COUNTIF(BC546:BD546,15)+COUNTIF(BG546:BX546,15)+COUNTIF(AU546:AW546,25)+COUNTIF(BC546:BD546,25)+COUNTIF(BG546:BX546,25)</f>
        <v>0</v>
      </c>
      <c r="AK546" s="33" t="str">
        <f>IF(AJ546&gt;=1,"HOOG",IF(AI546&gt;=2,"MIDDEN","LAAG"))</f>
        <v>LAAG</v>
      </c>
      <c r="AL546" s="33" t="str">
        <f>IF(AND(AJ546=1,OR(G546="H",X546="H"),TEXT(D546,0)&lt;&gt;"4"),"J","N" )</f>
        <v>N</v>
      </c>
      <c r="AM546" s="33" t="s">
        <v>34</v>
      </c>
      <c r="AN546" s="85" t="str">
        <f>IF(OR(AM546="J",AL546="J"),"MIDDEN",AK546)</f>
        <v>LAAG</v>
      </c>
      <c r="AO546" s="33" t="s">
        <v>32</v>
      </c>
      <c r="AP546" s="33" t="s">
        <v>36</v>
      </c>
      <c r="AQ546" s="33" t="s">
        <v>34</v>
      </c>
      <c r="AR546" s="33" t="str">
        <f>IF(AND(AO546="H",AP546="K"),"J",IF(OR(AND(AO546="L",AP546="K",AQ546="J"),AND(AO546="H",AP546="G",AQ546="J")),"J","N"))</f>
        <v>N</v>
      </c>
      <c r="AS546" s="4" t="s">
        <v>34</v>
      </c>
      <c r="AT546" s="33" t="str">
        <f>IF(AR546="N",AN546,IF(AN546="LAAG","MIDDEN","HOOG"))</f>
        <v>LAAG</v>
      </c>
      <c r="AU546" s="40">
        <f>INDEX('P-07 HACCP score'!$C$3:$E$7,MATCH(E546,'P-07 HACCP score'!$B$3:$B$7,0),MATCH('D-14 Ernst'!A$2,'P-07 HACCP score'!$C$2:$E$2,0))</f>
        <v>0</v>
      </c>
      <c r="AV546" s="40">
        <f>INDEX('P-07 HACCP score'!$C$3:$E$7,MATCH(F546,'P-07 HACCP score'!$B$3:$B$7,0),MATCH('D-14 Ernst'!B$2,'P-07 HACCP score'!$C$2:$E$2,0))</f>
        <v>0</v>
      </c>
      <c r="AW546" s="40">
        <f>INDEX('P-07 HACCP score'!$C$3:$E$7,MATCH(G546,'P-07 HACCP score'!$B$3:$B$7,0),MATCH('D-14 Ernst'!C$2,'P-07 HACCP score'!$C$2:$E$2,0))</f>
        <v>0</v>
      </c>
      <c r="AX546" s="40">
        <f>INDEX('P-07 HACCP score'!$C$3:$E$7,MATCH(H546,'P-07 HACCP score'!$B$3:$B$7,0),MATCH('D-14 Ernst'!D$2,'P-07 HACCP score'!$C$2:$E$2,0))</f>
        <v>0</v>
      </c>
      <c r="AY546" s="40">
        <f>INDEX('P-07 HACCP score'!$C$3:$E$7,MATCH(I546,'P-07 HACCP score'!$B$3:$B$7,0),MATCH('D-14 Ernst'!E$2,'P-07 HACCP score'!$C$2:$E$2,0))</f>
        <v>0</v>
      </c>
      <c r="AZ546" s="40">
        <f>INDEX('P-07 HACCP score'!$C$3:$E$7,MATCH(J546,'P-07 HACCP score'!$B$3:$B$7,0),MATCH('D-14 Ernst'!F$2,'P-07 HACCP score'!$C$2:$E$2,0))</f>
        <v>0</v>
      </c>
      <c r="BA546" s="40">
        <f>INDEX('P-07 HACCP score'!$C$3:$E$7,MATCH(K546,'P-07 HACCP score'!$B$3:$B$7,0),MATCH('D-14 Ernst'!G$2,'P-07 HACCP score'!$C$2:$E$2,0))</f>
        <v>0</v>
      </c>
      <c r="BB546" s="40">
        <f>INDEX('P-07 HACCP score'!$C$3:$E$7,MATCH(L546,'P-07 HACCP score'!$B$3:$B$7,0),MATCH('D-14 Ernst'!H$2,'P-07 HACCP score'!$C$2:$E$2,0))</f>
        <v>0</v>
      </c>
      <c r="BC546" s="40">
        <f>INDEX('P-07 HACCP score'!$C$3:$E$7,MATCH(M546,'P-07 HACCP score'!$B$3:$B$7,0),MATCH('D-14 Ernst'!I$2,'P-07 HACCP score'!$C$2:$E$2,0))</f>
        <v>0</v>
      </c>
      <c r="BD546" s="40">
        <f>INDEX('P-07 HACCP score'!$C$3:$E$7,MATCH(N546,'P-07 HACCP score'!$B$3:$B$7,0),MATCH('D-14 Ernst'!J$2,'P-07 HACCP score'!$C$2:$E$2,0))</f>
        <v>0</v>
      </c>
      <c r="BE546" s="40">
        <f>INDEX('P-07 HACCP score'!$C$3:$E$7,MATCH(O546,'P-07 HACCP score'!$B$3:$B$7,0),MATCH('D-14 Ernst'!K$2,'P-07 HACCP score'!$C$2:$E$2,0))</f>
        <v>0</v>
      </c>
      <c r="BF546" s="40">
        <f>INDEX('P-07 HACCP score'!$C$3:$E$7,MATCH(P546,'P-07 HACCP score'!$B$3:$B$7,0),MATCH('D-14 Ernst'!L$2,'P-07 HACCP score'!$C$2:$E$2,0))</f>
        <v>0</v>
      </c>
      <c r="BG546" s="40">
        <f>INDEX('P-07 HACCP score'!$C$3:$E$7,MATCH(Q546,'P-07 HACCP score'!$B$3:$B$7,0),MATCH('D-14 Ernst'!M$2,'P-07 HACCP score'!$C$2:$E$2,0))</f>
        <v>0</v>
      </c>
      <c r="BH546" s="40">
        <f>INDEX('P-07 HACCP score'!$C$3:$E$7,MATCH(R546,'P-07 HACCP score'!$B$3:$B$7,0),MATCH('D-14 Ernst'!N$2,'P-07 HACCP score'!$C$2:$E$2,0))</f>
        <v>0</v>
      </c>
      <c r="BI546" s="40">
        <f>INDEX('P-07 HACCP score'!$C$3:$E$7,MATCH(S546,'P-07 HACCP score'!$B$3:$B$7,0),MATCH('D-14 Ernst'!O$2,'P-07 HACCP score'!$C$2:$E$2,0))</f>
        <v>0</v>
      </c>
      <c r="BJ546" s="40">
        <f>INDEX('P-07 HACCP score'!$C$3:$E$7,MATCH(T546,'P-07 HACCP score'!$B$3:$B$7,0),MATCH('D-14 Ernst'!P$2,'P-07 HACCP score'!$C$2:$E$2,0))</f>
        <v>0</v>
      </c>
      <c r="BK546" s="40">
        <f>INDEX('P-07 HACCP score'!$C$3:$E$7,MATCH(U546,'P-07 HACCP score'!$B$3:$B$7,0),MATCH('D-14 Ernst'!Q$2,'P-07 HACCP score'!$C$2:$E$2,0))</f>
        <v>0</v>
      </c>
      <c r="BL546" s="40">
        <f>INDEX('P-07 HACCP score'!$C$3:$E$7,MATCH(V546,'P-07 HACCP score'!$B$3:$B$7,0),MATCH('D-14 Ernst'!R$2,'P-07 HACCP score'!$C$2:$E$2,0))</f>
        <v>0</v>
      </c>
      <c r="BM546" s="40">
        <f>INDEX('P-07 HACCP score'!$C$3:$E$7,MATCH(W546,'P-07 HACCP score'!$B$3:$B$7,0),MATCH('D-14 Ernst'!S$2,'P-07 HACCP score'!$C$2:$E$2,0))</f>
        <v>0</v>
      </c>
      <c r="BN546" s="40">
        <f>INDEX('P-07 HACCP score'!$C$3:$E$7,MATCH(X546,'P-07 HACCP score'!$B$3:$B$7,0),MATCH('D-14 Ernst'!T$2,'P-07 HACCP score'!$C$2:$E$2,0))</f>
        <v>0</v>
      </c>
      <c r="BO546" s="40">
        <f>INDEX('P-07 HACCP score'!$C$3:$E$7,MATCH(Y546,'P-07 HACCP score'!$B$3:$B$7,0),MATCH('D-14 Ernst'!U$2,'P-07 HACCP score'!$C$2:$E$2,0))</f>
        <v>0</v>
      </c>
      <c r="BP546" s="40">
        <f>INDEX('P-07 HACCP score'!$C$3:$E$7,MATCH(Z546,'P-07 HACCP score'!$B$3:$B$7,0),MATCH('D-14 Ernst'!V$2,'P-07 HACCP score'!$C$2:$E$2,0))</f>
        <v>0</v>
      </c>
      <c r="BQ546" s="40">
        <f>INDEX('P-07 HACCP score'!$C$3:$E$7,MATCH(AA546,'P-07 HACCP score'!$B$3:$B$7,0),MATCH('D-14 Ernst'!W$2,'P-07 HACCP score'!$C$2:$E$2,0))</f>
        <v>0</v>
      </c>
      <c r="BR546" s="40">
        <f>INDEX('P-07 HACCP score'!$C$3:$E$7,MATCH(AB546,'P-07 HACCP score'!$B$3:$B$7,0),MATCH('D-14 Ernst'!X$2,'P-07 HACCP score'!$C$2:$E$2,0))</f>
        <v>0</v>
      </c>
      <c r="BS546" s="40">
        <f>INDEX('P-07 HACCP score'!$C$3:$E$7,MATCH(AC546,'P-07 HACCP score'!$B$3:$B$7,0),MATCH('D-14 Ernst'!Y$2,'P-07 HACCP score'!$C$2:$E$2,0))</f>
        <v>0</v>
      </c>
      <c r="BT546" s="40">
        <f>INDEX('P-07 HACCP score'!$C$3:$E$7,MATCH(AD546,'P-07 HACCP score'!$B$3:$B$7,0),MATCH('D-14 Ernst'!Z$2,'P-07 HACCP score'!$C$2:$E$2,0))</f>
        <v>0</v>
      </c>
      <c r="BU546" s="40">
        <f>INDEX('P-07 HACCP score'!$C$3:$E$7,MATCH(AE546,'P-07 HACCP score'!$B$3:$B$7,0),MATCH('D-14 Ernst'!AA$2,'P-07 HACCP score'!$C$2:$E$2,0))</f>
        <v>0</v>
      </c>
      <c r="BV546" s="40">
        <f>INDEX('P-07 HACCP score'!$C$3:$E$7,MATCH(AF546,'P-07 HACCP score'!$B$3:$B$7,0),MATCH('D-14 Ernst'!AB$2,'P-07 HACCP score'!$C$2:$E$2,0))</f>
        <v>0</v>
      </c>
      <c r="BW546" s="40">
        <f>INDEX('P-07 HACCP score'!$C$3:$E$7,MATCH(AG546,'P-07 HACCP score'!$B$3:$B$7,0),MATCH('D-14 Ernst'!AC$2,'P-07 HACCP score'!$C$2:$E$2,0))</f>
        <v>0</v>
      </c>
      <c r="BX546" s="40">
        <f>INDEX('P-07 HACCP score'!$C$3:$E$7,MATCH(AH546,'P-07 HACCP score'!$B$3:$B$7,0),MATCH('D-14 Ernst'!AD$2,'P-07 HACCP score'!$C$2:$E$2,0))</f>
        <v>0</v>
      </c>
    </row>
    <row r="547" spans="1:76" s="6" customFormat="1" x14ac:dyDescent="0.45">
      <c r="A547" s="47">
        <v>51580</v>
      </c>
      <c r="B547" s="6" t="s">
        <v>496</v>
      </c>
      <c r="C547" s="6" t="s">
        <v>635</v>
      </c>
      <c r="D547" s="21" t="s">
        <v>31</v>
      </c>
      <c r="E547" s="22" t="s">
        <v>726</v>
      </c>
      <c r="F547" s="22"/>
      <c r="G547" s="22"/>
      <c r="H547" s="25"/>
      <c r="I547" s="25"/>
      <c r="J547" s="25"/>
      <c r="K547" s="25"/>
      <c r="L547" s="25"/>
      <c r="M547" s="22"/>
      <c r="N547" s="22"/>
      <c r="O547" s="26"/>
      <c r="P547" s="26"/>
      <c r="Q547" s="22"/>
      <c r="R547" s="22"/>
      <c r="S547" s="22"/>
      <c r="T547" s="22"/>
      <c r="U547" s="22"/>
      <c r="V547" s="22"/>
      <c r="W547" s="22"/>
      <c r="X547" s="22"/>
      <c r="Y547" s="22"/>
      <c r="Z547" s="22"/>
      <c r="AA547" s="22"/>
      <c r="AB547" s="22"/>
      <c r="AC547" s="22"/>
      <c r="AD547" s="22"/>
      <c r="AE547" s="22"/>
      <c r="AF547" s="22"/>
      <c r="AG547" s="22"/>
      <c r="AH547" s="22"/>
      <c r="AI547" s="4">
        <f>COUNTIF(AU547:AW547,5)+COUNTIF(BC547:BD547,5)+COUNTIF(BG547:BX547,5)+COUNTIF(AU547:AW547,9)+COUNTIF(BC547:BD547,9)+COUNTIF(BG547:BX547,9)</f>
        <v>0</v>
      </c>
      <c r="AJ547" s="4">
        <f>COUNTIF(AU547:AW547,15)+COUNTIF(BC547:BD547,15)+COUNTIF(BG547:BX547,15)+COUNTIF(AU547:AW547,25)+COUNTIF(BC547:BD547,25)+COUNTIF(BG547:BX547,25)</f>
        <v>0</v>
      </c>
      <c r="AK547" s="4" t="str">
        <f>IF(AJ547&gt;=1,"HOOG",IF(AI547&gt;=2,"MIDDEN","LAAG"))</f>
        <v>LAAG</v>
      </c>
      <c r="AL547" s="4" t="str">
        <f>IF(AND(AJ547=1,OR(G547="H",X547="H"),TEXT(D547,0)&lt;&gt;"4"),"J","N" )</f>
        <v>N</v>
      </c>
      <c r="AM547" s="4" t="s">
        <v>34</v>
      </c>
      <c r="AN547" s="80" t="str">
        <f>IF(OR(AM547="J",AL547="J"),"MIDDEN",AK547)</f>
        <v>LAAG</v>
      </c>
      <c r="AO547" s="4" t="s">
        <v>32</v>
      </c>
      <c r="AP547" s="4" t="s">
        <v>36</v>
      </c>
      <c r="AQ547" s="4" t="s">
        <v>34</v>
      </c>
      <c r="AR547" s="4" t="str">
        <f>IF(AND(AO547="H",AP547="K"),"J",IF(OR(AND(AO547="L",AP547="K",AQ547="J"),AND(AO547="H",AP547="G",AQ547="J")),"J","N"))</f>
        <v>N</v>
      </c>
      <c r="AS547" s="4" t="s">
        <v>34</v>
      </c>
      <c r="AT547" s="4" t="str">
        <f>IF(AR547="N",AN547,IF(AN547="LAAG","MIDDEN","HOOG"))</f>
        <v>LAAG</v>
      </c>
      <c r="AU547" s="6">
        <f>INDEX('P-07 HACCP score'!$C$3:$E$7,MATCH(E547,'P-07 HACCP score'!$B$3:$B$7,0),MATCH('D-14 Ernst'!A$2,'P-07 HACCP score'!$C$2:$E$2,0))</f>
        <v>1.5</v>
      </c>
      <c r="AV547" s="6">
        <f>INDEX('P-07 HACCP score'!$C$3:$E$7,MATCH(F547,'P-07 HACCP score'!$B$3:$B$7,0),MATCH('D-14 Ernst'!B$2,'P-07 HACCP score'!$C$2:$E$2,0))</f>
        <v>0</v>
      </c>
      <c r="AW547" s="6">
        <f>INDEX('P-07 HACCP score'!$C$3:$E$7,MATCH(G547,'P-07 HACCP score'!$B$3:$B$7,0),MATCH('D-14 Ernst'!C$2,'P-07 HACCP score'!$C$2:$E$2,0))</f>
        <v>0</v>
      </c>
      <c r="AX547" s="6">
        <f>INDEX('P-07 HACCP score'!$C$3:$E$7,MATCH(H547,'P-07 HACCP score'!$B$3:$B$7,0),MATCH('D-14 Ernst'!D$2,'P-07 HACCP score'!$C$2:$E$2,0))</f>
        <v>0</v>
      </c>
      <c r="AY547" s="6">
        <f>INDEX('P-07 HACCP score'!$C$3:$E$7,MATCH(I547,'P-07 HACCP score'!$B$3:$B$7,0),MATCH('D-14 Ernst'!E$2,'P-07 HACCP score'!$C$2:$E$2,0))</f>
        <v>0</v>
      </c>
      <c r="AZ547" s="6">
        <f>INDEX('P-07 HACCP score'!$C$3:$E$7,MATCH(J547,'P-07 HACCP score'!$B$3:$B$7,0),MATCH('D-14 Ernst'!F$2,'P-07 HACCP score'!$C$2:$E$2,0))</f>
        <v>0</v>
      </c>
      <c r="BA547" s="6">
        <f>INDEX('P-07 HACCP score'!$C$3:$E$7,MATCH(K547,'P-07 HACCP score'!$B$3:$B$7,0),MATCH('D-14 Ernst'!G$2,'P-07 HACCP score'!$C$2:$E$2,0))</f>
        <v>0</v>
      </c>
      <c r="BB547" s="6">
        <f>INDEX('P-07 HACCP score'!$C$3:$E$7,MATCH(L547,'P-07 HACCP score'!$B$3:$B$7,0),MATCH('D-14 Ernst'!H$2,'P-07 HACCP score'!$C$2:$E$2,0))</f>
        <v>0</v>
      </c>
      <c r="BC547" s="6">
        <f>INDEX('P-07 HACCP score'!$C$3:$E$7,MATCH(M547,'P-07 HACCP score'!$B$3:$B$7,0),MATCH('D-14 Ernst'!I$2,'P-07 HACCP score'!$C$2:$E$2,0))</f>
        <v>0</v>
      </c>
      <c r="BD547" s="6">
        <f>INDEX('P-07 HACCP score'!$C$3:$E$7,MATCH(N547,'P-07 HACCP score'!$B$3:$B$7,0),MATCH('D-14 Ernst'!J$2,'P-07 HACCP score'!$C$2:$E$2,0))</f>
        <v>0</v>
      </c>
      <c r="BE547" s="6">
        <f>INDEX('P-07 HACCP score'!$C$3:$E$7,MATCH(O547,'P-07 HACCP score'!$B$3:$B$7,0),MATCH('D-14 Ernst'!K$2,'P-07 HACCP score'!$C$2:$E$2,0))</f>
        <v>0</v>
      </c>
      <c r="BF547" s="6">
        <f>INDEX('P-07 HACCP score'!$C$3:$E$7,MATCH(P547,'P-07 HACCP score'!$B$3:$B$7,0),MATCH('D-14 Ernst'!L$2,'P-07 HACCP score'!$C$2:$E$2,0))</f>
        <v>0</v>
      </c>
      <c r="BG547" s="6">
        <f>INDEX('P-07 HACCP score'!$C$3:$E$7,MATCH(Q547,'P-07 HACCP score'!$B$3:$B$7,0),MATCH('D-14 Ernst'!M$2,'P-07 HACCP score'!$C$2:$E$2,0))</f>
        <v>0</v>
      </c>
      <c r="BH547" s="6">
        <f>INDEX('P-07 HACCP score'!$C$3:$E$7,MATCH(R547,'P-07 HACCP score'!$B$3:$B$7,0),MATCH('D-14 Ernst'!N$2,'P-07 HACCP score'!$C$2:$E$2,0))</f>
        <v>0</v>
      </c>
      <c r="BI547" s="6">
        <f>INDEX('P-07 HACCP score'!$C$3:$E$7,MATCH(S547,'P-07 HACCP score'!$B$3:$B$7,0),MATCH('D-14 Ernst'!O$2,'P-07 HACCP score'!$C$2:$E$2,0))</f>
        <v>0</v>
      </c>
      <c r="BJ547" s="6">
        <f>INDEX('P-07 HACCP score'!$C$3:$E$7,MATCH(T547,'P-07 HACCP score'!$B$3:$B$7,0),MATCH('D-14 Ernst'!P$2,'P-07 HACCP score'!$C$2:$E$2,0))</f>
        <v>0</v>
      </c>
      <c r="BK547" s="6">
        <f>INDEX('P-07 HACCP score'!$C$3:$E$7,MATCH(U547,'P-07 HACCP score'!$B$3:$B$7,0),MATCH('D-14 Ernst'!Q$2,'P-07 HACCP score'!$C$2:$E$2,0))</f>
        <v>0</v>
      </c>
      <c r="BL547" s="6">
        <f>INDEX('P-07 HACCP score'!$C$3:$E$7,MATCH(V547,'P-07 HACCP score'!$B$3:$B$7,0),MATCH('D-14 Ernst'!R$2,'P-07 HACCP score'!$C$2:$E$2,0))</f>
        <v>0</v>
      </c>
      <c r="BM547" s="6">
        <f>INDEX('P-07 HACCP score'!$C$3:$E$7,MATCH(W547,'P-07 HACCP score'!$B$3:$B$7,0),MATCH('D-14 Ernst'!S$2,'P-07 HACCP score'!$C$2:$E$2,0))</f>
        <v>0</v>
      </c>
      <c r="BN547" s="6">
        <f>INDEX('P-07 HACCP score'!$C$3:$E$7,MATCH(X547,'P-07 HACCP score'!$B$3:$B$7,0),MATCH('D-14 Ernst'!T$2,'P-07 HACCP score'!$C$2:$E$2,0))</f>
        <v>0</v>
      </c>
      <c r="BO547" s="6">
        <f>INDEX('P-07 HACCP score'!$C$3:$E$7,MATCH(Y547,'P-07 HACCP score'!$B$3:$B$7,0),MATCH('D-14 Ernst'!U$2,'P-07 HACCP score'!$C$2:$E$2,0))</f>
        <v>0</v>
      </c>
      <c r="BP547" s="6">
        <f>INDEX('P-07 HACCP score'!$C$3:$E$7,MATCH(Z547,'P-07 HACCP score'!$B$3:$B$7,0),MATCH('D-14 Ernst'!V$2,'P-07 HACCP score'!$C$2:$E$2,0))</f>
        <v>0</v>
      </c>
      <c r="BQ547" s="6">
        <f>INDEX('P-07 HACCP score'!$C$3:$E$7,MATCH(AA547,'P-07 HACCP score'!$B$3:$B$7,0),MATCH('D-14 Ernst'!W$2,'P-07 HACCP score'!$C$2:$E$2,0))</f>
        <v>0</v>
      </c>
      <c r="BR547" s="6">
        <f>INDEX('P-07 HACCP score'!$C$3:$E$7,MATCH(AB547,'P-07 HACCP score'!$B$3:$B$7,0),MATCH('D-14 Ernst'!X$2,'P-07 HACCP score'!$C$2:$E$2,0))</f>
        <v>0</v>
      </c>
      <c r="BS547" s="6">
        <f>INDEX('P-07 HACCP score'!$C$3:$E$7,MATCH(AC547,'P-07 HACCP score'!$B$3:$B$7,0),MATCH('D-14 Ernst'!Y$2,'P-07 HACCP score'!$C$2:$E$2,0))</f>
        <v>0</v>
      </c>
      <c r="BT547" s="6">
        <f>INDEX('P-07 HACCP score'!$C$3:$E$7,MATCH(AD547,'P-07 HACCP score'!$B$3:$B$7,0),MATCH('D-14 Ernst'!Z$2,'P-07 HACCP score'!$C$2:$E$2,0))</f>
        <v>0</v>
      </c>
      <c r="BU547" s="6">
        <f>INDEX('P-07 HACCP score'!$C$3:$E$7,MATCH(AE547,'P-07 HACCP score'!$B$3:$B$7,0),MATCH('D-14 Ernst'!AA$2,'P-07 HACCP score'!$C$2:$E$2,0))</f>
        <v>0</v>
      </c>
      <c r="BV547" s="6">
        <f>INDEX('P-07 HACCP score'!$C$3:$E$7,MATCH(AF547,'P-07 HACCP score'!$B$3:$B$7,0),MATCH('D-14 Ernst'!AB$2,'P-07 HACCP score'!$C$2:$E$2,0))</f>
        <v>0</v>
      </c>
      <c r="BW547" s="6">
        <f>INDEX('P-07 HACCP score'!$C$3:$E$7,MATCH(AG547,'P-07 HACCP score'!$B$3:$B$7,0),MATCH('D-14 Ernst'!AC$2,'P-07 HACCP score'!$C$2:$E$2,0))</f>
        <v>0</v>
      </c>
      <c r="BX547" s="6">
        <f>INDEX('P-07 HACCP score'!$C$3:$E$7,MATCH(AH547,'P-07 HACCP score'!$B$3:$B$7,0),MATCH('D-14 Ernst'!AD$2,'P-07 HACCP score'!$C$2:$E$2,0))</f>
        <v>0</v>
      </c>
    </row>
    <row r="548" spans="1:76" s="6" customFormat="1" x14ac:dyDescent="0.45">
      <c r="A548" s="47">
        <v>51610</v>
      </c>
      <c r="B548" s="6" t="s">
        <v>497</v>
      </c>
      <c r="C548" s="6" t="s">
        <v>635</v>
      </c>
      <c r="D548" s="21" t="s">
        <v>31</v>
      </c>
      <c r="E548" s="22" t="s">
        <v>726</v>
      </c>
      <c r="F548" s="22"/>
      <c r="G548" s="22"/>
      <c r="H548" s="25"/>
      <c r="I548" s="25"/>
      <c r="J548" s="25"/>
      <c r="K548" s="25"/>
      <c r="L548" s="25"/>
      <c r="M548" s="22"/>
      <c r="N548" s="22"/>
      <c r="O548" s="26"/>
      <c r="P548" s="26"/>
      <c r="Q548" s="22"/>
      <c r="R548" s="22"/>
      <c r="S548" s="22"/>
      <c r="T548" s="22"/>
      <c r="U548" s="22"/>
      <c r="V548" s="22"/>
      <c r="W548" s="22"/>
      <c r="X548" s="22"/>
      <c r="Y548" s="22"/>
      <c r="Z548" s="22"/>
      <c r="AA548" s="22"/>
      <c r="AB548" s="22"/>
      <c r="AC548" s="22"/>
      <c r="AD548" s="22"/>
      <c r="AE548" s="22"/>
      <c r="AF548" s="22"/>
      <c r="AG548" s="22"/>
      <c r="AH548" s="22"/>
      <c r="AI548" s="4">
        <f>COUNTIF(AU548:AW548,5)+COUNTIF(BC548:BD548,5)+COUNTIF(BG548:BX548,5)+COUNTIF(AU548:AW548,9)+COUNTIF(BC548:BD548,9)+COUNTIF(BG548:BX548,9)</f>
        <v>0</v>
      </c>
      <c r="AJ548" s="4">
        <f>COUNTIF(AU548:AW548,15)+COUNTIF(BC548:BD548,15)+COUNTIF(BG548:BX548,15)+COUNTIF(AU548:AW548,25)+COUNTIF(BC548:BD548,25)+COUNTIF(BG548:BX548,25)</f>
        <v>0</v>
      </c>
      <c r="AK548" s="4" t="str">
        <f>IF(AJ548&gt;=1,"HOOG",IF(AI548&gt;=2,"MIDDEN","LAAG"))</f>
        <v>LAAG</v>
      </c>
      <c r="AL548" s="4" t="str">
        <f>IF(AND(AJ548=1,OR(G548="H",X548="H"),TEXT(D548,0)&lt;&gt;"4"),"J","N" )</f>
        <v>N</v>
      </c>
      <c r="AM548" s="4" t="s">
        <v>34</v>
      </c>
      <c r="AN548" s="80" t="str">
        <f>IF(OR(AM548="J",AL548="J"),"MIDDEN",AK548)</f>
        <v>LAAG</v>
      </c>
      <c r="AO548" s="4" t="s">
        <v>32</v>
      </c>
      <c r="AP548" s="4" t="s">
        <v>36</v>
      </c>
      <c r="AQ548" s="4" t="s">
        <v>34</v>
      </c>
      <c r="AR548" s="4" t="str">
        <f>IF(AND(AO548="H",AP548="K"),"J",IF(OR(AND(AO548="L",AP548="K",AQ548="J"),AND(AO548="H",AP548="G",AQ548="J")),"J","N"))</f>
        <v>N</v>
      </c>
      <c r="AS548" s="4" t="s">
        <v>34</v>
      </c>
      <c r="AT548" s="4" t="str">
        <f>IF(AR548="N",AN548,IF(AN548="LAAG","MIDDEN","HOOG"))</f>
        <v>LAAG</v>
      </c>
      <c r="AU548" s="6">
        <f>INDEX('P-07 HACCP score'!$C$3:$E$7,MATCH(E548,'P-07 HACCP score'!$B$3:$B$7,0),MATCH('D-14 Ernst'!A$2,'P-07 HACCP score'!$C$2:$E$2,0))</f>
        <v>1.5</v>
      </c>
      <c r="AV548" s="6">
        <f>INDEX('P-07 HACCP score'!$C$3:$E$7,MATCH(F548,'P-07 HACCP score'!$B$3:$B$7,0),MATCH('D-14 Ernst'!B$2,'P-07 HACCP score'!$C$2:$E$2,0))</f>
        <v>0</v>
      </c>
      <c r="AW548" s="6">
        <f>INDEX('P-07 HACCP score'!$C$3:$E$7,MATCH(G548,'P-07 HACCP score'!$B$3:$B$7,0),MATCH('D-14 Ernst'!C$2,'P-07 HACCP score'!$C$2:$E$2,0))</f>
        <v>0</v>
      </c>
      <c r="AX548" s="6">
        <f>INDEX('P-07 HACCP score'!$C$3:$E$7,MATCH(H548,'P-07 HACCP score'!$B$3:$B$7,0),MATCH('D-14 Ernst'!D$2,'P-07 HACCP score'!$C$2:$E$2,0))</f>
        <v>0</v>
      </c>
      <c r="AY548" s="6">
        <f>INDEX('P-07 HACCP score'!$C$3:$E$7,MATCH(I548,'P-07 HACCP score'!$B$3:$B$7,0),MATCH('D-14 Ernst'!E$2,'P-07 HACCP score'!$C$2:$E$2,0))</f>
        <v>0</v>
      </c>
      <c r="AZ548" s="6">
        <f>INDEX('P-07 HACCP score'!$C$3:$E$7,MATCH(J548,'P-07 HACCP score'!$B$3:$B$7,0),MATCH('D-14 Ernst'!F$2,'P-07 HACCP score'!$C$2:$E$2,0))</f>
        <v>0</v>
      </c>
      <c r="BA548" s="6">
        <f>INDEX('P-07 HACCP score'!$C$3:$E$7,MATCH(K548,'P-07 HACCP score'!$B$3:$B$7,0),MATCH('D-14 Ernst'!G$2,'P-07 HACCP score'!$C$2:$E$2,0))</f>
        <v>0</v>
      </c>
      <c r="BB548" s="6">
        <f>INDEX('P-07 HACCP score'!$C$3:$E$7,MATCH(L548,'P-07 HACCP score'!$B$3:$B$7,0),MATCH('D-14 Ernst'!H$2,'P-07 HACCP score'!$C$2:$E$2,0))</f>
        <v>0</v>
      </c>
      <c r="BC548" s="6">
        <f>INDEX('P-07 HACCP score'!$C$3:$E$7,MATCH(M548,'P-07 HACCP score'!$B$3:$B$7,0),MATCH('D-14 Ernst'!I$2,'P-07 HACCP score'!$C$2:$E$2,0))</f>
        <v>0</v>
      </c>
      <c r="BD548" s="6">
        <f>INDEX('P-07 HACCP score'!$C$3:$E$7,MATCH(N548,'P-07 HACCP score'!$B$3:$B$7,0),MATCH('D-14 Ernst'!J$2,'P-07 HACCP score'!$C$2:$E$2,0))</f>
        <v>0</v>
      </c>
      <c r="BE548" s="6">
        <f>INDEX('P-07 HACCP score'!$C$3:$E$7,MATCH(O548,'P-07 HACCP score'!$B$3:$B$7,0),MATCH('D-14 Ernst'!K$2,'P-07 HACCP score'!$C$2:$E$2,0))</f>
        <v>0</v>
      </c>
      <c r="BF548" s="6">
        <f>INDEX('P-07 HACCP score'!$C$3:$E$7,MATCH(P548,'P-07 HACCP score'!$B$3:$B$7,0),MATCH('D-14 Ernst'!L$2,'P-07 HACCP score'!$C$2:$E$2,0))</f>
        <v>0</v>
      </c>
      <c r="BG548" s="6">
        <f>INDEX('P-07 HACCP score'!$C$3:$E$7,MATCH(Q548,'P-07 HACCP score'!$B$3:$B$7,0),MATCH('D-14 Ernst'!M$2,'P-07 HACCP score'!$C$2:$E$2,0))</f>
        <v>0</v>
      </c>
      <c r="BH548" s="6">
        <f>INDEX('P-07 HACCP score'!$C$3:$E$7,MATCH(R548,'P-07 HACCP score'!$B$3:$B$7,0),MATCH('D-14 Ernst'!N$2,'P-07 HACCP score'!$C$2:$E$2,0))</f>
        <v>0</v>
      </c>
      <c r="BI548" s="6">
        <f>INDEX('P-07 HACCP score'!$C$3:$E$7,MATCH(S548,'P-07 HACCP score'!$B$3:$B$7,0),MATCH('D-14 Ernst'!O$2,'P-07 HACCP score'!$C$2:$E$2,0))</f>
        <v>0</v>
      </c>
      <c r="BJ548" s="6">
        <f>INDEX('P-07 HACCP score'!$C$3:$E$7,MATCH(T548,'P-07 HACCP score'!$B$3:$B$7,0),MATCH('D-14 Ernst'!P$2,'P-07 HACCP score'!$C$2:$E$2,0))</f>
        <v>0</v>
      </c>
      <c r="BK548" s="6">
        <f>INDEX('P-07 HACCP score'!$C$3:$E$7,MATCH(U548,'P-07 HACCP score'!$B$3:$B$7,0),MATCH('D-14 Ernst'!Q$2,'P-07 HACCP score'!$C$2:$E$2,0))</f>
        <v>0</v>
      </c>
      <c r="BL548" s="6">
        <f>INDEX('P-07 HACCP score'!$C$3:$E$7,MATCH(V548,'P-07 HACCP score'!$B$3:$B$7,0),MATCH('D-14 Ernst'!R$2,'P-07 HACCP score'!$C$2:$E$2,0))</f>
        <v>0</v>
      </c>
      <c r="BM548" s="6">
        <f>INDEX('P-07 HACCP score'!$C$3:$E$7,MATCH(W548,'P-07 HACCP score'!$B$3:$B$7,0),MATCH('D-14 Ernst'!S$2,'P-07 HACCP score'!$C$2:$E$2,0))</f>
        <v>0</v>
      </c>
      <c r="BN548" s="6">
        <f>INDEX('P-07 HACCP score'!$C$3:$E$7,MATCH(X548,'P-07 HACCP score'!$B$3:$B$7,0),MATCH('D-14 Ernst'!T$2,'P-07 HACCP score'!$C$2:$E$2,0))</f>
        <v>0</v>
      </c>
      <c r="BO548" s="6">
        <f>INDEX('P-07 HACCP score'!$C$3:$E$7,MATCH(Y548,'P-07 HACCP score'!$B$3:$B$7,0),MATCH('D-14 Ernst'!U$2,'P-07 HACCP score'!$C$2:$E$2,0))</f>
        <v>0</v>
      </c>
      <c r="BP548" s="6">
        <f>INDEX('P-07 HACCP score'!$C$3:$E$7,MATCH(Z548,'P-07 HACCP score'!$B$3:$B$7,0),MATCH('D-14 Ernst'!V$2,'P-07 HACCP score'!$C$2:$E$2,0))</f>
        <v>0</v>
      </c>
      <c r="BQ548" s="6">
        <f>INDEX('P-07 HACCP score'!$C$3:$E$7,MATCH(AA548,'P-07 HACCP score'!$B$3:$B$7,0),MATCH('D-14 Ernst'!W$2,'P-07 HACCP score'!$C$2:$E$2,0))</f>
        <v>0</v>
      </c>
      <c r="BR548" s="6">
        <f>INDEX('P-07 HACCP score'!$C$3:$E$7,MATCH(AB548,'P-07 HACCP score'!$B$3:$B$7,0),MATCH('D-14 Ernst'!X$2,'P-07 HACCP score'!$C$2:$E$2,0))</f>
        <v>0</v>
      </c>
      <c r="BS548" s="6">
        <f>INDEX('P-07 HACCP score'!$C$3:$E$7,MATCH(AC548,'P-07 HACCP score'!$B$3:$B$7,0),MATCH('D-14 Ernst'!Y$2,'P-07 HACCP score'!$C$2:$E$2,0))</f>
        <v>0</v>
      </c>
      <c r="BT548" s="6">
        <f>INDEX('P-07 HACCP score'!$C$3:$E$7,MATCH(AD548,'P-07 HACCP score'!$B$3:$B$7,0),MATCH('D-14 Ernst'!Z$2,'P-07 HACCP score'!$C$2:$E$2,0))</f>
        <v>0</v>
      </c>
      <c r="BU548" s="6">
        <f>INDEX('P-07 HACCP score'!$C$3:$E$7,MATCH(AE548,'P-07 HACCP score'!$B$3:$B$7,0),MATCH('D-14 Ernst'!AA$2,'P-07 HACCP score'!$C$2:$E$2,0))</f>
        <v>0</v>
      </c>
      <c r="BV548" s="6">
        <f>INDEX('P-07 HACCP score'!$C$3:$E$7,MATCH(AF548,'P-07 HACCP score'!$B$3:$B$7,0),MATCH('D-14 Ernst'!AB$2,'P-07 HACCP score'!$C$2:$E$2,0))</f>
        <v>0</v>
      </c>
      <c r="BW548" s="6">
        <f>INDEX('P-07 HACCP score'!$C$3:$E$7,MATCH(AG548,'P-07 HACCP score'!$B$3:$B$7,0),MATCH('D-14 Ernst'!AC$2,'P-07 HACCP score'!$C$2:$E$2,0))</f>
        <v>0</v>
      </c>
      <c r="BX548" s="6">
        <f>INDEX('P-07 HACCP score'!$C$3:$E$7,MATCH(AH548,'P-07 HACCP score'!$B$3:$B$7,0),MATCH('D-14 Ernst'!AD$2,'P-07 HACCP score'!$C$2:$E$2,0))</f>
        <v>0</v>
      </c>
    </row>
    <row r="549" spans="1:76" s="6" customFormat="1" x14ac:dyDescent="0.45">
      <c r="A549" s="47">
        <v>53621</v>
      </c>
      <c r="B549" s="6" t="s">
        <v>1052</v>
      </c>
      <c r="C549" s="6" t="s">
        <v>636</v>
      </c>
      <c r="D549" s="21" t="s">
        <v>103</v>
      </c>
      <c r="E549" s="22" t="s">
        <v>32</v>
      </c>
      <c r="F549" s="22"/>
      <c r="G549" s="22"/>
      <c r="H549" s="25"/>
      <c r="I549" s="25"/>
      <c r="J549" s="25"/>
      <c r="K549" s="25"/>
      <c r="L549" s="25"/>
      <c r="M549" s="22"/>
      <c r="N549" s="22" t="s">
        <v>32</v>
      </c>
      <c r="O549" s="26" t="s">
        <v>32</v>
      </c>
      <c r="P549" s="26" t="s">
        <v>32</v>
      </c>
      <c r="Q549" s="22" t="s">
        <v>43</v>
      </c>
      <c r="R549" s="22"/>
      <c r="S549" s="42" t="s">
        <v>32</v>
      </c>
      <c r="T549" s="22"/>
      <c r="U549" s="22"/>
      <c r="V549" s="22"/>
      <c r="W549" s="22"/>
      <c r="X549" s="22" t="s">
        <v>32</v>
      </c>
      <c r="Y549" s="22"/>
      <c r="Z549" s="22"/>
      <c r="AA549" s="22"/>
      <c r="AB549" s="22"/>
      <c r="AC549" s="22"/>
      <c r="AD549" s="22"/>
      <c r="AE549" s="22"/>
      <c r="AF549" s="22"/>
      <c r="AG549" s="22"/>
      <c r="AH549" s="22"/>
      <c r="AI549" s="4">
        <f>COUNTIF(AU549:AW549,5)+COUNTIF(BC549:BD549,5)+COUNTIF(BG549:BX549,5)+COUNTIF(AU549:AW549,9)+COUNTIF(BC549:BD549,9)+COUNTIF(BG549:BX549,9)</f>
        <v>0</v>
      </c>
      <c r="AJ549" s="4">
        <f>COUNTIF(AU549:AW549,15)+COUNTIF(BC549:BD549,15)+COUNTIF(BG549:BX549,15)+COUNTIF(AU549:AW549,25)+COUNTIF(BC549:BD549,25)+COUNTIF(BG549:BX549,25)</f>
        <v>1</v>
      </c>
      <c r="AK549" s="4" t="str">
        <f>IF(AJ549&gt;=1,"HOOG",IF(AI549&gt;=2,"MIDDEN","LAAG"))</f>
        <v>HOOG</v>
      </c>
      <c r="AL549" s="4" t="str">
        <f>IF(AND(AJ549=1,OR(G549="H",X549="H"),TEXT(D549,0)&lt;&gt;"4"),"J","N" )</f>
        <v>N</v>
      </c>
      <c r="AM549" s="4" t="s">
        <v>34</v>
      </c>
      <c r="AN549" s="80" t="str">
        <f>IF(OR(AM549="J",AL549="J"),"MIDDEN",AK549)</f>
        <v>HOOG</v>
      </c>
      <c r="AO549" s="4" t="s">
        <v>32</v>
      </c>
      <c r="AP549" s="4" t="s">
        <v>36</v>
      </c>
      <c r="AQ549" s="4" t="s">
        <v>34</v>
      </c>
      <c r="AR549" s="4" t="str">
        <f>IF(AND(AO549="H",AP549="K"),"J",IF(OR(AND(AO549="L",AP549="K",AQ549="J"),AND(AO549="H",AP549="G",AQ549="J")),"J","N"))</f>
        <v>N</v>
      </c>
      <c r="AS549" s="4" t="s">
        <v>34</v>
      </c>
      <c r="AT549" s="4" t="str">
        <f>IF(AR549="N",AN549,IF(AN549="LAAG","MIDDEN","HOOG"))</f>
        <v>HOOG</v>
      </c>
      <c r="AU549" s="6">
        <f>INDEX('P-07 HACCP score'!$C$3:$E$7,MATCH(E549,'P-07 HACCP score'!$B$3:$B$7,0),MATCH('D-14 Ernst'!A$2,'P-07 HACCP score'!$C$2:$E$2,0))</f>
        <v>3</v>
      </c>
      <c r="AV549" s="6">
        <f>INDEX('P-07 HACCP score'!$C$3:$E$7,MATCH(F549,'P-07 HACCP score'!$B$3:$B$7,0),MATCH('D-14 Ernst'!B$2,'P-07 HACCP score'!$C$2:$E$2,0))</f>
        <v>0</v>
      </c>
      <c r="AW549" s="6">
        <f>INDEX('P-07 HACCP score'!$C$3:$E$7,MATCH(G549,'P-07 HACCP score'!$B$3:$B$7,0),MATCH('D-14 Ernst'!C$2,'P-07 HACCP score'!$C$2:$E$2,0))</f>
        <v>0</v>
      </c>
      <c r="AX549" s="6">
        <f>INDEX('P-07 HACCP score'!$C$3:$E$7,MATCH(H549,'P-07 HACCP score'!$B$3:$B$7,0),MATCH('D-14 Ernst'!D$2,'P-07 HACCP score'!$C$2:$E$2,0))</f>
        <v>0</v>
      </c>
      <c r="AY549" s="6">
        <f>INDEX('P-07 HACCP score'!$C$3:$E$7,MATCH(I549,'P-07 HACCP score'!$B$3:$B$7,0),MATCH('D-14 Ernst'!E$2,'P-07 HACCP score'!$C$2:$E$2,0))</f>
        <v>0</v>
      </c>
      <c r="AZ549" s="6">
        <f>INDEX('P-07 HACCP score'!$C$3:$E$7,MATCH(J549,'P-07 HACCP score'!$B$3:$B$7,0),MATCH('D-14 Ernst'!F$2,'P-07 HACCP score'!$C$2:$E$2,0))</f>
        <v>0</v>
      </c>
      <c r="BA549" s="6">
        <f>INDEX('P-07 HACCP score'!$C$3:$E$7,MATCH(K549,'P-07 HACCP score'!$B$3:$B$7,0),MATCH('D-14 Ernst'!G$2,'P-07 HACCP score'!$C$2:$E$2,0))</f>
        <v>0</v>
      </c>
      <c r="BB549" s="6">
        <f>INDEX('P-07 HACCP score'!$C$3:$E$7,MATCH(L549,'P-07 HACCP score'!$B$3:$B$7,0),MATCH('D-14 Ernst'!H$2,'P-07 HACCP score'!$C$2:$E$2,0))</f>
        <v>0</v>
      </c>
      <c r="BC549" s="6">
        <f>INDEX('P-07 HACCP score'!$C$3:$E$7,MATCH(M549,'P-07 HACCP score'!$B$3:$B$7,0),MATCH('D-14 Ernst'!I$2,'P-07 HACCP score'!$C$2:$E$2,0))</f>
        <v>0</v>
      </c>
      <c r="BD549" s="6">
        <f>INDEX('P-07 HACCP score'!$C$3:$E$7,MATCH(N549,'P-07 HACCP score'!$B$3:$B$7,0),MATCH('D-14 Ernst'!J$2,'P-07 HACCP score'!$C$2:$E$2,0))</f>
        <v>3</v>
      </c>
      <c r="BE549" s="6">
        <f>INDEX('P-07 HACCP score'!$C$3:$E$7,MATCH(O549,'P-07 HACCP score'!$B$3:$B$7,0),MATCH('D-14 Ernst'!K$2,'P-07 HACCP score'!$C$2:$E$2,0))</f>
        <v>3</v>
      </c>
      <c r="BF549" s="6">
        <f>INDEX('P-07 HACCP score'!$C$3:$E$7,MATCH(P549,'P-07 HACCP score'!$B$3:$B$7,0),MATCH('D-14 Ernst'!L$2,'P-07 HACCP score'!$C$2:$E$2,0))</f>
        <v>3</v>
      </c>
      <c r="BG549" s="6">
        <f>INDEX('P-07 HACCP score'!$C$3:$E$7,MATCH(Q549,'P-07 HACCP score'!$B$3:$B$7,0),MATCH('D-14 Ernst'!M$2,'P-07 HACCP score'!$C$2:$E$2,0))</f>
        <v>15</v>
      </c>
      <c r="BH549" s="6">
        <f>INDEX('P-07 HACCP score'!$C$3:$E$7,MATCH(R549,'P-07 HACCP score'!$B$3:$B$7,0),MATCH('D-14 Ernst'!N$2,'P-07 HACCP score'!$C$2:$E$2,0))</f>
        <v>0</v>
      </c>
      <c r="BI549" s="6">
        <f>INDEX('P-07 HACCP score'!$C$3:$E$7,MATCH(S549,'P-07 HACCP score'!$B$3:$B$7,0),MATCH('D-14 Ernst'!O$2,'P-07 HACCP score'!$C$2:$E$2,0))</f>
        <v>3</v>
      </c>
      <c r="BJ549" s="6">
        <f>INDEX('P-07 HACCP score'!$C$3:$E$7,MATCH(T549,'P-07 HACCP score'!$B$3:$B$7,0),MATCH('D-14 Ernst'!P$2,'P-07 HACCP score'!$C$2:$E$2,0))</f>
        <v>0</v>
      </c>
      <c r="BK549" s="6">
        <f>INDEX('P-07 HACCP score'!$C$3:$E$7,MATCH(U549,'P-07 HACCP score'!$B$3:$B$7,0),MATCH('D-14 Ernst'!Q$2,'P-07 HACCP score'!$C$2:$E$2,0))</f>
        <v>0</v>
      </c>
      <c r="BL549" s="6">
        <f>INDEX('P-07 HACCP score'!$C$3:$E$7,MATCH(V549,'P-07 HACCP score'!$B$3:$B$7,0),MATCH('D-14 Ernst'!R$2,'P-07 HACCP score'!$C$2:$E$2,0))</f>
        <v>0</v>
      </c>
      <c r="BM549" s="6">
        <f>INDEX('P-07 HACCP score'!$C$3:$E$7,MATCH(W549,'P-07 HACCP score'!$B$3:$B$7,0),MATCH('D-14 Ernst'!S$2,'P-07 HACCP score'!$C$2:$E$2,0))</f>
        <v>0</v>
      </c>
      <c r="BN549" s="6">
        <f>INDEX('P-07 HACCP score'!$C$3:$E$7,MATCH(X549,'P-07 HACCP score'!$B$3:$B$7,0),MATCH('D-14 Ernst'!T$2,'P-07 HACCP score'!$C$2:$E$2,0))</f>
        <v>3</v>
      </c>
      <c r="BO549" s="6">
        <f>INDEX('P-07 HACCP score'!$C$3:$E$7,MATCH(Y549,'P-07 HACCP score'!$B$3:$B$7,0),MATCH('D-14 Ernst'!U$2,'P-07 HACCP score'!$C$2:$E$2,0))</f>
        <v>0</v>
      </c>
      <c r="BP549" s="6">
        <f>INDEX('P-07 HACCP score'!$C$3:$E$7,MATCH(Z549,'P-07 HACCP score'!$B$3:$B$7,0),MATCH('D-14 Ernst'!V$2,'P-07 HACCP score'!$C$2:$E$2,0))</f>
        <v>0</v>
      </c>
      <c r="BQ549" s="6">
        <f>INDEX('P-07 HACCP score'!$C$3:$E$7,MATCH(AA549,'P-07 HACCP score'!$B$3:$B$7,0),MATCH('D-14 Ernst'!W$2,'P-07 HACCP score'!$C$2:$E$2,0))</f>
        <v>0</v>
      </c>
      <c r="BR549" s="6">
        <f>INDEX('P-07 HACCP score'!$C$3:$E$7,MATCH(AB549,'P-07 HACCP score'!$B$3:$B$7,0),MATCH('D-14 Ernst'!X$2,'P-07 HACCP score'!$C$2:$E$2,0))</f>
        <v>0</v>
      </c>
      <c r="BS549" s="6">
        <f>INDEX('P-07 HACCP score'!$C$3:$E$7,MATCH(AC549,'P-07 HACCP score'!$B$3:$B$7,0),MATCH('D-14 Ernst'!Y$2,'P-07 HACCP score'!$C$2:$E$2,0))</f>
        <v>0</v>
      </c>
      <c r="BT549" s="6">
        <f>INDEX('P-07 HACCP score'!$C$3:$E$7,MATCH(AD549,'P-07 HACCP score'!$B$3:$B$7,0),MATCH('D-14 Ernst'!Z$2,'P-07 HACCP score'!$C$2:$E$2,0))</f>
        <v>0</v>
      </c>
      <c r="BU549" s="6">
        <f>INDEX('P-07 HACCP score'!$C$3:$E$7,MATCH(AE549,'P-07 HACCP score'!$B$3:$B$7,0),MATCH('D-14 Ernst'!AA$2,'P-07 HACCP score'!$C$2:$E$2,0))</f>
        <v>0</v>
      </c>
      <c r="BV549" s="6">
        <f>INDEX('P-07 HACCP score'!$C$3:$E$7,MATCH(AF549,'P-07 HACCP score'!$B$3:$B$7,0),MATCH('D-14 Ernst'!AB$2,'P-07 HACCP score'!$C$2:$E$2,0))</f>
        <v>0</v>
      </c>
      <c r="BW549" s="6">
        <f>INDEX('P-07 HACCP score'!$C$3:$E$7,MATCH(AG549,'P-07 HACCP score'!$B$3:$B$7,0),MATCH('D-14 Ernst'!AC$2,'P-07 HACCP score'!$C$2:$E$2,0))</f>
        <v>0</v>
      </c>
      <c r="BX549" s="6">
        <f>INDEX('P-07 HACCP score'!$C$3:$E$7,MATCH(AH549,'P-07 HACCP score'!$B$3:$B$7,0),MATCH('D-14 Ernst'!AD$2,'P-07 HACCP score'!$C$2:$E$2,0))</f>
        <v>0</v>
      </c>
    </row>
    <row r="550" spans="1:76" s="6" customFormat="1" x14ac:dyDescent="0.45">
      <c r="A550" s="47">
        <v>53620</v>
      </c>
      <c r="B550" s="6" t="s">
        <v>498</v>
      </c>
      <c r="C550" s="6" t="s">
        <v>636</v>
      </c>
      <c r="D550" s="21" t="s">
        <v>103</v>
      </c>
      <c r="E550" s="22" t="s">
        <v>32</v>
      </c>
      <c r="F550" s="22"/>
      <c r="G550" s="22"/>
      <c r="H550" s="25"/>
      <c r="I550" s="25"/>
      <c r="J550" s="25"/>
      <c r="K550" s="25"/>
      <c r="L550" s="25"/>
      <c r="M550" s="22"/>
      <c r="N550" s="22" t="s">
        <v>32</v>
      </c>
      <c r="O550" s="26" t="s">
        <v>32</v>
      </c>
      <c r="P550" s="26" t="s">
        <v>32</v>
      </c>
      <c r="Q550" s="22" t="s">
        <v>43</v>
      </c>
      <c r="R550" s="22"/>
      <c r="S550" s="22" t="s">
        <v>32</v>
      </c>
      <c r="T550" s="22"/>
      <c r="U550" s="22"/>
      <c r="V550" s="22"/>
      <c r="W550" s="22"/>
      <c r="X550" s="22" t="s">
        <v>35</v>
      </c>
      <c r="Y550" s="22"/>
      <c r="Z550" s="22"/>
      <c r="AA550" s="22"/>
      <c r="AB550" s="22"/>
      <c r="AC550" s="22"/>
      <c r="AD550" s="22"/>
      <c r="AE550" s="22"/>
      <c r="AF550" s="22"/>
      <c r="AG550" s="22"/>
      <c r="AH550" s="22"/>
      <c r="AI550" s="4">
        <f>COUNTIF(AU550:AW550,5)+COUNTIF(BC550:BD550,5)+COUNTIF(BG550:BX550,5)+COUNTIF(AU550:AW550,9)+COUNTIF(BC550:BD550,9)+COUNTIF(BG550:BX550,9)</f>
        <v>0</v>
      </c>
      <c r="AJ550" s="4">
        <f>COUNTIF(AU550:AW550,15)+COUNTIF(BC550:BD550,15)+COUNTIF(BG550:BX550,15)+COUNTIF(AU550:AW550,25)+COUNTIF(BC550:BD550,25)+COUNTIF(BG550:BX550,25)</f>
        <v>2</v>
      </c>
      <c r="AK550" s="4" t="str">
        <f>IF(AJ550&gt;=1,"HOOG",IF(AI550&gt;=2,"MIDDEN","LAAG"))</f>
        <v>HOOG</v>
      </c>
      <c r="AL550" s="4" t="str">
        <f>IF(AND(AJ550=1,OR(G550="H",X550="H"),TEXT(D550,0)&lt;&gt;"4"),"J","N" )</f>
        <v>N</v>
      </c>
      <c r="AM550" s="4" t="s">
        <v>34</v>
      </c>
      <c r="AN550" s="80" t="str">
        <f>IF(OR(AM550="J",AL550="J"),"MIDDEN",AK550)</f>
        <v>HOOG</v>
      </c>
      <c r="AO550" s="4" t="s">
        <v>32</v>
      </c>
      <c r="AP550" s="4" t="s">
        <v>36</v>
      </c>
      <c r="AQ550" s="4" t="s">
        <v>34</v>
      </c>
      <c r="AR550" s="4" t="str">
        <f>IF(AND(AO550="H",AP550="K"),"J",IF(OR(AND(AO550="L",AP550="K",AQ550="J"),AND(AO550="H",AP550="G",AQ550="J")),"J","N"))</f>
        <v>N</v>
      </c>
      <c r="AS550" s="4" t="s">
        <v>34</v>
      </c>
      <c r="AT550" s="4" t="str">
        <f>IF(AR550="N",AN550,IF(AN550="LAAG","MIDDEN","HOOG"))</f>
        <v>HOOG</v>
      </c>
      <c r="AU550" s="6">
        <f>INDEX('P-07 HACCP score'!$C$3:$E$7,MATCH(E550,'P-07 HACCP score'!$B$3:$B$7,0),MATCH('D-14 Ernst'!A$2,'P-07 HACCP score'!$C$2:$E$2,0))</f>
        <v>3</v>
      </c>
      <c r="AV550" s="6">
        <f>INDEX('P-07 HACCP score'!$C$3:$E$7,MATCH(F550,'P-07 HACCP score'!$B$3:$B$7,0),MATCH('D-14 Ernst'!B$2,'P-07 HACCP score'!$C$2:$E$2,0))</f>
        <v>0</v>
      </c>
      <c r="AW550" s="6">
        <f>INDEX('P-07 HACCP score'!$C$3:$E$7,MATCH(G550,'P-07 HACCP score'!$B$3:$B$7,0),MATCH('D-14 Ernst'!C$2,'P-07 HACCP score'!$C$2:$E$2,0))</f>
        <v>0</v>
      </c>
      <c r="AX550" s="6">
        <f>INDEX('P-07 HACCP score'!$C$3:$E$7,MATCH(H550,'P-07 HACCP score'!$B$3:$B$7,0),MATCH('D-14 Ernst'!D$2,'P-07 HACCP score'!$C$2:$E$2,0))</f>
        <v>0</v>
      </c>
      <c r="AY550" s="6">
        <f>INDEX('P-07 HACCP score'!$C$3:$E$7,MATCH(I550,'P-07 HACCP score'!$B$3:$B$7,0),MATCH('D-14 Ernst'!E$2,'P-07 HACCP score'!$C$2:$E$2,0))</f>
        <v>0</v>
      </c>
      <c r="AZ550" s="6">
        <f>INDEX('P-07 HACCP score'!$C$3:$E$7,MATCH(J550,'P-07 HACCP score'!$B$3:$B$7,0),MATCH('D-14 Ernst'!F$2,'P-07 HACCP score'!$C$2:$E$2,0))</f>
        <v>0</v>
      </c>
      <c r="BA550" s="6">
        <f>INDEX('P-07 HACCP score'!$C$3:$E$7,MATCH(K550,'P-07 HACCP score'!$B$3:$B$7,0),MATCH('D-14 Ernst'!G$2,'P-07 HACCP score'!$C$2:$E$2,0))</f>
        <v>0</v>
      </c>
      <c r="BB550" s="6">
        <f>INDEX('P-07 HACCP score'!$C$3:$E$7,MATCH(L550,'P-07 HACCP score'!$B$3:$B$7,0),MATCH('D-14 Ernst'!H$2,'P-07 HACCP score'!$C$2:$E$2,0))</f>
        <v>0</v>
      </c>
      <c r="BC550" s="6">
        <f>INDEX('P-07 HACCP score'!$C$3:$E$7,MATCH(M550,'P-07 HACCP score'!$B$3:$B$7,0),MATCH('D-14 Ernst'!I$2,'P-07 HACCP score'!$C$2:$E$2,0))</f>
        <v>0</v>
      </c>
      <c r="BD550" s="6">
        <f>INDEX('P-07 HACCP score'!$C$3:$E$7,MATCH(N550,'P-07 HACCP score'!$B$3:$B$7,0),MATCH('D-14 Ernst'!J$2,'P-07 HACCP score'!$C$2:$E$2,0))</f>
        <v>3</v>
      </c>
      <c r="BE550" s="6">
        <f>INDEX('P-07 HACCP score'!$C$3:$E$7,MATCH(O550,'P-07 HACCP score'!$B$3:$B$7,0),MATCH('D-14 Ernst'!K$2,'P-07 HACCP score'!$C$2:$E$2,0))</f>
        <v>3</v>
      </c>
      <c r="BF550" s="6">
        <f>INDEX('P-07 HACCP score'!$C$3:$E$7,MATCH(P550,'P-07 HACCP score'!$B$3:$B$7,0),MATCH('D-14 Ernst'!L$2,'P-07 HACCP score'!$C$2:$E$2,0))</f>
        <v>3</v>
      </c>
      <c r="BG550" s="6">
        <f>INDEX('P-07 HACCP score'!$C$3:$E$7,MATCH(Q550,'P-07 HACCP score'!$B$3:$B$7,0),MATCH('D-14 Ernst'!M$2,'P-07 HACCP score'!$C$2:$E$2,0))</f>
        <v>15</v>
      </c>
      <c r="BH550" s="6">
        <f>INDEX('P-07 HACCP score'!$C$3:$E$7,MATCH(R550,'P-07 HACCP score'!$B$3:$B$7,0),MATCH('D-14 Ernst'!N$2,'P-07 HACCP score'!$C$2:$E$2,0))</f>
        <v>0</v>
      </c>
      <c r="BI550" s="6">
        <f>INDEX('P-07 HACCP score'!$C$3:$E$7,MATCH(S550,'P-07 HACCP score'!$B$3:$B$7,0),MATCH('D-14 Ernst'!O$2,'P-07 HACCP score'!$C$2:$E$2,0))</f>
        <v>3</v>
      </c>
      <c r="BJ550" s="6">
        <f>INDEX('P-07 HACCP score'!$C$3:$E$7,MATCH(T550,'P-07 HACCP score'!$B$3:$B$7,0),MATCH('D-14 Ernst'!P$2,'P-07 HACCP score'!$C$2:$E$2,0))</f>
        <v>0</v>
      </c>
      <c r="BK550" s="6">
        <f>INDEX('P-07 HACCP score'!$C$3:$E$7,MATCH(U550,'P-07 HACCP score'!$B$3:$B$7,0),MATCH('D-14 Ernst'!Q$2,'P-07 HACCP score'!$C$2:$E$2,0))</f>
        <v>0</v>
      </c>
      <c r="BL550" s="6">
        <f>INDEX('P-07 HACCP score'!$C$3:$E$7,MATCH(V550,'P-07 HACCP score'!$B$3:$B$7,0),MATCH('D-14 Ernst'!R$2,'P-07 HACCP score'!$C$2:$E$2,0))</f>
        <v>0</v>
      </c>
      <c r="BM550" s="6">
        <f>INDEX('P-07 HACCP score'!$C$3:$E$7,MATCH(W550,'P-07 HACCP score'!$B$3:$B$7,0),MATCH('D-14 Ernst'!S$2,'P-07 HACCP score'!$C$2:$E$2,0))</f>
        <v>0</v>
      </c>
      <c r="BN550" s="6">
        <f>INDEX('P-07 HACCP score'!$C$3:$E$7,MATCH(X550,'P-07 HACCP score'!$B$3:$B$7,0),MATCH('D-14 Ernst'!T$2,'P-07 HACCP score'!$C$2:$E$2,0))</f>
        <v>15</v>
      </c>
      <c r="BO550" s="6">
        <f>INDEX('P-07 HACCP score'!$C$3:$E$7,MATCH(Y550,'P-07 HACCP score'!$B$3:$B$7,0),MATCH('D-14 Ernst'!U$2,'P-07 HACCP score'!$C$2:$E$2,0))</f>
        <v>0</v>
      </c>
      <c r="BP550" s="6">
        <f>INDEX('P-07 HACCP score'!$C$3:$E$7,MATCH(Z550,'P-07 HACCP score'!$B$3:$B$7,0),MATCH('D-14 Ernst'!V$2,'P-07 HACCP score'!$C$2:$E$2,0))</f>
        <v>0</v>
      </c>
      <c r="BQ550" s="6">
        <f>INDEX('P-07 HACCP score'!$C$3:$E$7,MATCH(AA550,'P-07 HACCP score'!$B$3:$B$7,0),MATCH('D-14 Ernst'!W$2,'P-07 HACCP score'!$C$2:$E$2,0))</f>
        <v>0</v>
      </c>
      <c r="BR550" s="6">
        <f>INDEX('P-07 HACCP score'!$C$3:$E$7,MATCH(AB550,'P-07 HACCP score'!$B$3:$B$7,0),MATCH('D-14 Ernst'!X$2,'P-07 HACCP score'!$C$2:$E$2,0))</f>
        <v>0</v>
      </c>
      <c r="BS550" s="6">
        <f>INDEX('P-07 HACCP score'!$C$3:$E$7,MATCH(AC550,'P-07 HACCP score'!$B$3:$B$7,0),MATCH('D-14 Ernst'!Y$2,'P-07 HACCP score'!$C$2:$E$2,0))</f>
        <v>0</v>
      </c>
      <c r="BT550" s="6">
        <f>INDEX('P-07 HACCP score'!$C$3:$E$7,MATCH(AD550,'P-07 HACCP score'!$B$3:$B$7,0),MATCH('D-14 Ernst'!Z$2,'P-07 HACCP score'!$C$2:$E$2,0))</f>
        <v>0</v>
      </c>
      <c r="BU550" s="6">
        <f>INDEX('P-07 HACCP score'!$C$3:$E$7,MATCH(AE550,'P-07 HACCP score'!$B$3:$B$7,0),MATCH('D-14 Ernst'!AA$2,'P-07 HACCP score'!$C$2:$E$2,0))</f>
        <v>0</v>
      </c>
      <c r="BV550" s="6">
        <f>INDEX('P-07 HACCP score'!$C$3:$E$7,MATCH(AF550,'P-07 HACCP score'!$B$3:$B$7,0),MATCH('D-14 Ernst'!AB$2,'P-07 HACCP score'!$C$2:$E$2,0))</f>
        <v>0</v>
      </c>
      <c r="BW550" s="6">
        <f>INDEX('P-07 HACCP score'!$C$3:$E$7,MATCH(AG550,'P-07 HACCP score'!$B$3:$B$7,0),MATCH('D-14 Ernst'!AC$2,'P-07 HACCP score'!$C$2:$E$2,0))</f>
        <v>0</v>
      </c>
      <c r="BX550" s="6">
        <f>INDEX('P-07 HACCP score'!$C$3:$E$7,MATCH(AH550,'P-07 HACCP score'!$B$3:$B$7,0),MATCH('D-14 Ernst'!AD$2,'P-07 HACCP score'!$C$2:$E$2,0))</f>
        <v>0</v>
      </c>
    </row>
    <row r="551" spans="1:76" s="6" customFormat="1" x14ac:dyDescent="0.45">
      <c r="A551" s="47">
        <v>51910</v>
      </c>
      <c r="B551" s="6" t="s">
        <v>499</v>
      </c>
      <c r="C551" s="6" t="s">
        <v>636</v>
      </c>
      <c r="D551" s="21" t="s">
        <v>103</v>
      </c>
      <c r="E551" s="22" t="s">
        <v>32</v>
      </c>
      <c r="F551" s="22"/>
      <c r="G551" s="22"/>
      <c r="H551" s="25"/>
      <c r="I551" s="25"/>
      <c r="J551" s="25"/>
      <c r="K551" s="25"/>
      <c r="L551" s="25"/>
      <c r="M551" s="22"/>
      <c r="N551" s="22" t="s">
        <v>32</v>
      </c>
      <c r="O551" s="26" t="s">
        <v>32</v>
      </c>
      <c r="P551" s="26"/>
      <c r="Q551" s="22" t="s">
        <v>43</v>
      </c>
      <c r="R551" s="22"/>
      <c r="S551" s="42" t="s">
        <v>32</v>
      </c>
      <c r="T551" s="22"/>
      <c r="U551" s="22"/>
      <c r="V551" s="22"/>
      <c r="W551" s="22"/>
      <c r="X551" s="22"/>
      <c r="Y551" s="22"/>
      <c r="Z551" s="22"/>
      <c r="AA551" s="22"/>
      <c r="AB551" s="22"/>
      <c r="AC551" s="22"/>
      <c r="AD551" s="22"/>
      <c r="AE551" s="22"/>
      <c r="AF551" s="22"/>
      <c r="AG551" s="22"/>
      <c r="AH551" s="22"/>
      <c r="AI551" s="4">
        <f>COUNTIF(AU551:AW551,5)+COUNTIF(BC551:BD551,5)+COUNTIF(BG551:BX551,5)+COUNTIF(AU551:AW551,9)+COUNTIF(BC551:BD551,9)+COUNTIF(BG551:BX551,9)</f>
        <v>0</v>
      </c>
      <c r="AJ551" s="4">
        <f>COUNTIF(AU551:AW551,15)+COUNTIF(BC551:BD551,15)+COUNTIF(BG551:BX551,15)+COUNTIF(AU551:AW551,25)+COUNTIF(BC551:BD551,25)+COUNTIF(BG551:BX551,25)</f>
        <v>1</v>
      </c>
      <c r="AK551" s="4" t="str">
        <f>IF(AJ551&gt;=1,"HOOG",IF(AI551&gt;=2,"MIDDEN","LAAG"))</f>
        <v>HOOG</v>
      </c>
      <c r="AL551" s="4" t="str">
        <f>IF(AND(AJ551=1,OR(G551="H",X551="H"),TEXT(D551,0)&lt;&gt;"4"),"J","N" )</f>
        <v>N</v>
      </c>
      <c r="AM551" s="4" t="s">
        <v>34</v>
      </c>
      <c r="AN551" s="80" t="str">
        <f>IF(OR(AM551="J",AL551="J"),"MIDDEN",AK551)</f>
        <v>HOOG</v>
      </c>
      <c r="AO551" s="4" t="s">
        <v>32</v>
      </c>
      <c r="AP551" s="4" t="s">
        <v>36</v>
      </c>
      <c r="AQ551" s="4" t="s">
        <v>34</v>
      </c>
      <c r="AR551" s="4" t="str">
        <f>IF(AND(AO551="H",AP551="K"),"J",IF(OR(AND(AO551="L",AP551="K",AQ551="J"),AND(AO551="H",AP551="G",AQ551="J")),"J","N"))</f>
        <v>N</v>
      </c>
      <c r="AS551" s="4" t="s">
        <v>34</v>
      </c>
      <c r="AT551" s="4" t="str">
        <f>IF(AR551="N",AN551,IF(AN551="LAAG","MIDDEN","HOOG"))</f>
        <v>HOOG</v>
      </c>
      <c r="AU551" s="6">
        <f>INDEX('P-07 HACCP score'!$C$3:$E$7,MATCH(E551,'P-07 HACCP score'!$B$3:$B$7,0),MATCH('D-14 Ernst'!A$2,'P-07 HACCP score'!$C$2:$E$2,0))</f>
        <v>3</v>
      </c>
      <c r="AV551" s="6">
        <f>INDEX('P-07 HACCP score'!$C$3:$E$7,MATCH(F551,'P-07 HACCP score'!$B$3:$B$7,0),MATCH('D-14 Ernst'!B$2,'P-07 HACCP score'!$C$2:$E$2,0))</f>
        <v>0</v>
      </c>
      <c r="AW551" s="6">
        <f>INDEX('P-07 HACCP score'!$C$3:$E$7,MATCH(G551,'P-07 HACCP score'!$B$3:$B$7,0),MATCH('D-14 Ernst'!C$2,'P-07 HACCP score'!$C$2:$E$2,0))</f>
        <v>0</v>
      </c>
      <c r="AX551" s="6">
        <f>INDEX('P-07 HACCP score'!$C$3:$E$7,MATCH(H551,'P-07 HACCP score'!$B$3:$B$7,0),MATCH('D-14 Ernst'!D$2,'P-07 HACCP score'!$C$2:$E$2,0))</f>
        <v>0</v>
      </c>
      <c r="AY551" s="6">
        <f>INDEX('P-07 HACCP score'!$C$3:$E$7,MATCH(I551,'P-07 HACCP score'!$B$3:$B$7,0),MATCH('D-14 Ernst'!E$2,'P-07 HACCP score'!$C$2:$E$2,0))</f>
        <v>0</v>
      </c>
      <c r="AZ551" s="6">
        <f>INDEX('P-07 HACCP score'!$C$3:$E$7,MATCH(J551,'P-07 HACCP score'!$B$3:$B$7,0),MATCH('D-14 Ernst'!F$2,'P-07 HACCP score'!$C$2:$E$2,0))</f>
        <v>0</v>
      </c>
      <c r="BA551" s="6">
        <f>INDEX('P-07 HACCP score'!$C$3:$E$7,MATCH(K551,'P-07 HACCP score'!$B$3:$B$7,0),MATCH('D-14 Ernst'!G$2,'P-07 HACCP score'!$C$2:$E$2,0))</f>
        <v>0</v>
      </c>
      <c r="BB551" s="6">
        <f>INDEX('P-07 HACCP score'!$C$3:$E$7,MATCH(L551,'P-07 HACCP score'!$B$3:$B$7,0),MATCH('D-14 Ernst'!H$2,'P-07 HACCP score'!$C$2:$E$2,0))</f>
        <v>0</v>
      </c>
      <c r="BC551" s="6">
        <f>INDEX('P-07 HACCP score'!$C$3:$E$7,MATCH(M551,'P-07 HACCP score'!$B$3:$B$7,0),MATCH('D-14 Ernst'!I$2,'P-07 HACCP score'!$C$2:$E$2,0))</f>
        <v>0</v>
      </c>
      <c r="BD551" s="6">
        <f>INDEX('P-07 HACCP score'!$C$3:$E$7,MATCH(N551,'P-07 HACCP score'!$B$3:$B$7,0),MATCH('D-14 Ernst'!J$2,'P-07 HACCP score'!$C$2:$E$2,0))</f>
        <v>3</v>
      </c>
      <c r="BE551" s="6">
        <f>INDEX('P-07 HACCP score'!$C$3:$E$7,MATCH(O551,'P-07 HACCP score'!$B$3:$B$7,0),MATCH('D-14 Ernst'!K$2,'P-07 HACCP score'!$C$2:$E$2,0))</f>
        <v>3</v>
      </c>
      <c r="BF551" s="6">
        <f>INDEX('P-07 HACCP score'!$C$3:$E$7,MATCH(P551,'P-07 HACCP score'!$B$3:$B$7,0),MATCH('D-14 Ernst'!L$2,'P-07 HACCP score'!$C$2:$E$2,0))</f>
        <v>0</v>
      </c>
      <c r="BG551" s="6">
        <f>INDEX('P-07 HACCP score'!$C$3:$E$7,MATCH(Q551,'P-07 HACCP score'!$B$3:$B$7,0),MATCH('D-14 Ernst'!M$2,'P-07 HACCP score'!$C$2:$E$2,0))</f>
        <v>15</v>
      </c>
      <c r="BH551" s="6">
        <f>INDEX('P-07 HACCP score'!$C$3:$E$7,MATCH(R551,'P-07 HACCP score'!$B$3:$B$7,0),MATCH('D-14 Ernst'!N$2,'P-07 HACCP score'!$C$2:$E$2,0))</f>
        <v>0</v>
      </c>
      <c r="BI551" s="6">
        <f>INDEX('P-07 HACCP score'!$C$3:$E$7,MATCH(S551,'P-07 HACCP score'!$B$3:$B$7,0),MATCH('D-14 Ernst'!O$2,'P-07 HACCP score'!$C$2:$E$2,0))</f>
        <v>3</v>
      </c>
      <c r="BJ551" s="6">
        <f>INDEX('P-07 HACCP score'!$C$3:$E$7,MATCH(T551,'P-07 HACCP score'!$B$3:$B$7,0),MATCH('D-14 Ernst'!P$2,'P-07 HACCP score'!$C$2:$E$2,0))</f>
        <v>0</v>
      </c>
      <c r="BK551" s="6">
        <f>INDEX('P-07 HACCP score'!$C$3:$E$7,MATCH(U551,'P-07 HACCP score'!$B$3:$B$7,0),MATCH('D-14 Ernst'!Q$2,'P-07 HACCP score'!$C$2:$E$2,0))</f>
        <v>0</v>
      </c>
      <c r="BL551" s="6">
        <f>INDEX('P-07 HACCP score'!$C$3:$E$7,MATCH(V551,'P-07 HACCP score'!$B$3:$B$7,0),MATCH('D-14 Ernst'!R$2,'P-07 HACCP score'!$C$2:$E$2,0))</f>
        <v>0</v>
      </c>
      <c r="BM551" s="6">
        <f>INDEX('P-07 HACCP score'!$C$3:$E$7,MATCH(W551,'P-07 HACCP score'!$B$3:$B$7,0),MATCH('D-14 Ernst'!S$2,'P-07 HACCP score'!$C$2:$E$2,0))</f>
        <v>0</v>
      </c>
      <c r="BN551" s="6">
        <f>INDEX('P-07 HACCP score'!$C$3:$E$7,MATCH(X551,'P-07 HACCP score'!$B$3:$B$7,0),MATCH('D-14 Ernst'!T$2,'P-07 HACCP score'!$C$2:$E$2,0))</f>
        <v>0</v>
      </c>
      <c r="BO551" s="6">
        <f>INDEX('P-07 HACCP score'!$C$3:$E$7,MATCH(Y551,'P-07 HACCP score'!$B$3:$B$7,0),MATCH('D-14 Ernst'!U$2,'P-07 HACCP score'!$C$2:$E$2,0))</f>
        <v>0</v>
      </c>
      <c r="BP551" s="6">
        <f>INDEX('P-07 HACCP score'!$C$3:$E$7,MATCH(Z551,'P-07 HACCP score'!$B$3:$B$7,0),MATCH('D-14 Ernst'!V$2,'P-07 HACCP score'!$C$2:$E$2,0))</f>
        <v>0</v>
      </c>
      <c r="BQ551" s="6">
        <f>INDEX('P-07 HACCP score'!$C$3:$E$7,MATCH(AA551,'P-07 HACCP score'!$B$3:$B$7,0),MATCH('D-14 Ernst'!W$2,'P-07 HACCP score'!$C$2:$E$2,0))</f>
        <v>0</v>
      </c>
      <c r="BR551" s="6">
        <f>INDEX('P-07 HACCP score'!$C$3:$E$7,MATCH(AB551,'P-07 HACCP score'!$B$3:$B$7,0),MATCH('D-14 Ernst'!X$2,'P-07 HACCP score'!$C$2:$E$2,0))</f>
        <v>0</v>
      </c>
      <c r="BS551" s="6">
        <f>INDEX('P-07 HACCP score'!$C$3:$E$7,MATCH(AC551,'P-07 HACCP score'!$B$3:$B$7,0),MATCH('D-14 Ernst'!Y$2,'P-07 HACCP score'!$C$2:$E$2,0))</f>
        <v>0</v>
      </c>
      <c r="BT551" s="6">
        <f>INDEX('P-07 HACCP score'!$C$3:$E$7,MATCH(AD551,'P-07 HACCP score'!$B$3:$B$7,0),MATCH('D-14 Ernst'!Z$2,'P-07 HACCP score'!$C$2:$E$2,0))</f>
        <v>0</v>
      </c>
      <c r="BU551" s="6">
        <f>INDEX('P-07 HACCP score'!$C$3:$E$7,MATCH(AE551,'P-07 HACCP score'!$B$3:$B$7,0),MATCH('D-14 Ernst'!AA$2,'P-07 HACCP score'!$C$2:$E$2,0))</f>
        <v>0</v>
      </c>
      <c r="BV551" s="6">
        <f>INDEX('P-07 HACCP score'!$C$3:$E$7,MATCH(AF551,'P-07 HACCP score'!$B$3:$B$7,0),MATCH('D-14 Ernst'!AB$2,'P-07 HACCP score'!$C$2:$E$2,0))</f>
        <v>0</v>
      </c>
      <c r="BW551" s="6">
        <f>INDEX('P-07 HACCP score'!$C$3:$E$7,MATCH(AG551,'P-07 HACCP score'!$B$3:$B$7,0),MATCH('D-14 Ernst'!AC$2,'P-07 HACCP score'!$C$2:$E$2,0))</f>
        <v>0</v>
      </c>
      <c r="BX551" s="6">
        <f>INDEX('P-07 HACCP score'!$C$3:$E$7,MATCH(AH551,'P-07 HACCP score'!$B$3:$B$7,0),MATCH('D-14 Ernst'!AD$2,'P-07 HACCP score'!$C$2:$E$2,0))</f>
        <v>0</v>
      </c>
    </row>
    <row r="552" spans="1:76" s="6" customFormat="1" x14ac:dyDescent="0.45">
      <c r="A552" s="47">
        <v>52460</v>
      </c>
      <c r="B552" s="6" t="s">
        <v>500</v>
      </c>
      <c r="C552" s="6" t="s">
        <v>636</v>
      </c>
      <c r="D552" s="21" t="s">
        <v>103</v>
      </c>
      <c r="E552" s="22" t="s">
        <v>32</v>
      </c>
      <c r="F552" s="22"/>
      <c r="G552" s="22"/>
      <c r="H552" s="25"/>
      <c r="I552" s="25"/>
      <c r="J552" s="25"/>
      <c r="K552" s="25"/>
      <c r="L552" s="25"/>
      <c r="M552" s="22"/>
      <c r="N552" s="22" t="s">
        <v>32</v>
      </c>
      <c r="O552" s="26" t="s">
        <v>32</v>
      </c>
      <c r="P552" s="26" t="s">
        <v>32</v>
      </c>
      <c r="Q552" s="22" t="s">
        <v>35</v>
      </c>
      <c r="R552" s="22"/>
      <c r="S552" s="42" t="s">
        <v>43</v>
      </c>
      <c r="T552" s="22"/>
      <c r="U552" s="22"/>
      <c r="V552" s="22"/>
      <c r="W552" s="22"/>
      <c r="X552" s="22"/>
      <c r="Y552" s="22"/>
      <c r="Z552" s="22"/>
      <c r="AA552" s="22"/>
      <c r="AB552" s="22"/>
      <c r="AC552" s="22"/>
      <c r="AD552" s="22"/>
      <c r="AE552" s="22"/>
      <c r="AF552" s="22"/>
      <c r="AG552" s="22"/>
      <c r="AH552" s="22"/>
      <c r="AI552" s="4">
        <f>COUNTIF(AU552:AW552,5)+COUNTIF(BC552:BD552,5)+COUNTIF(BG552:BX552,5)+COUNTIF(AU552:AW552,9)+COUNTIF(BC552:BD552,9)+COUNTIF(BG552:BX552,9)</f>
        <v>1</v>
      </c>
      <c r="AJ552" s="4">
        <f>COUNTIF(AU552:AW552,15)+COUNTIF(BC552:BD552,15)+COUNTIF(BG552:BX552,15)+COUNTIF(AU552:AW552,25)+COUNTIF(BC552:BD552,25)+COUNTIF(BG552:BX552,25)</f>
        <v>1</v>
      </c>
      <c r="AK552" s="4" t="str">
        <f>IF(AJ552&gt;=1,"HOOG",IF(AI552&gt;=2,"MIDDEN","LAAG"))</f>
        <v>HOOG</v>
      </c>
      <c r="AL552" s="4" t="str">
        <f>IF(AND(AJ552=1,OR(G552="H",X552="H"),TEXT(D552,0)&lt;&gt;"4"),"J","N" )</f>
        <v>N</v>
      </c>
      <c r="AM552" s="4" t="s">
        <v>34</v>
      </c>
      <c r="AN552" s="80" t="str">
        <f>IF(OR(AM552="J",AL552="J"),"MIDDEN",AK552)</f>
        <v>HOOG</v>
      </c>
      <c r="AO552" s="4" t="s">
        <v>32</v>
      </c>
      <c r="AP552" s="4" t="s">
        <v>36</v>
      </c>
      <c r="AQ552" s="4" t="s">
        <v>34</v>
      </c>
      <c r="AR552" s="4" t="str">
        <f>IF(AND(AO552="H",AP552="K"),"J",IF(OR(AND(AO552="L",AP552="K",AQ552="J"),AND(AO552="H",AP552="G",AQ552="J")),"J","N"))</f>
        <v>N</v>
      </c>
      <c r="AS552" s="4" t="s">
        <v>34</v>
      </c>
      <c r="AT552" s="4" t="str">
        <f>IF(AR552="N",AN552,IF(AN552="LAAG","MIDDEN","HOOG"))</f>
        <v>HOOG</v>
      </c>
      <c r="AU552" s="6">
        <f>INDEX('P-07 HACCP score'!$C$3:$E$7,MATCH(E552,'P-07 HACCP score'!$B$3:$B$7,0),MATCH('D-14 Ernst'!A$2,'P-07 HACCP score'!$C$2:$E$2,0))</f>
        <v>3</v>
      </c>
      <c r="AV552" s="6">
        <f>INDEX('P-07 HACCP score'!$C$3:$E$7,MATCH(F552,'P-07 HACCP score'!$B$3:$B$7,0),MATCH('D-14 Ernst'!B$2,'P-07 HACCP score'!$C$2:$E$2,0))</f>
        <v>0</v>
      </c>
      <c r="AW552" s="6">
        <f>INDEX('P-07 HACCP score'!$C$3:$E$7,MATCH(G552,'P-07 HACCP score'!$B$3:$B$7,0),MATCH('D-14 Ernst'!C$2,'P-07 HACCP score'!$C$2:$E$2,0))</f>
        <v>0</v>
      </c>
      <c r="AX552" s="6">
        <f>INDEX('P-07 HACCP score'!$C$3:$E$7,MATCH(H552,'P-07 HACCP score'!$B$3:$B$7,0),MATCH('D-14 Ernst'!D$2,'P-07 HACCP score'!$C$2:$E$2,0))</f>
        <v>0</v>
      </c>
      <c r="AY552" s="6">
        <f>INDEX('P-07 HACCP score'!$C$3:$E$7,MATCH(I552,'P-07 HACCP score'!$B$3:$B$7,0),MATCH('D-14 Ernst'!E$2,'P-07 HACCP score'!$C$2:$E$2,0))</f>
        <v>0</v>
      </c>
      <c r="AZ552" s="6">
        <f>INDEX('P-07 HACCP score'!$C$3:$E$7,MATCH(J552,'P-07 HACCP score'!$B$3:$B$7,0),MATCH('D-14 Ernst'!F$2,'P-07 HACCP score'!$C$2:$E$2,0))</f>
        <v>0</v>
      </c>
      <c r="BA552" s="6">
        <f>INDEX('P-07 HACCP score'!$C$3:$E$7,MATCH(K552,'P-07 HACCP score'!$B$3:$B$7,0),MATCH('D-14 Ernst'!G$2,'P-07 HACCP score'!$C$2:$E$2,0))</f>
        <v>0</v>
      </c>
      <c r="BB552" s="6">
        <f>INDEX('P-07 HACCP score'!$C$3:$E$7,MATCH(L552,'P-07 HACCP score'!$B$3:$B$7,0),MATCH('D-14 Ernst'!H$2,'P-07 HACCP score'!$C$2:$E$2,0))</f>
        <v>0</v>
      </c>
      <c r="BC552" s="6">
        <f>INDEX('P-07 HACCP score'!$C$3:$E$7,MATCH(M552,'P-07 HACCP score'!$B$3:$B$7,0),MATCH('D-14 Ernst'!I$2,'P-07 HACCP score'!$C$2:$E$2,0))</f>
        <v>0</v>
      </c>
      <c r="BD552" s="6">
        <f>INDEX('P-07 HACCP score'!$C$3:$E$7,MATCH(N552,'P-07 HACCP score'!$B$3:$B$7,0),MATCH('D-14 Ernst'!J$2,'P-07 HACCP score'!$C$2:$E$2,0))</f>
        <v>3</v>
      </c>
      <c r="BE552" s="6">
        <f>INDEX('P-07 HACCP score'!$C$3:$E$7,MATCH(O552,'P-07 HACCP score'!$B$3:$B$7,0),MATCH('D-14 Ernst'!K$2,'P-07 HACCP score'!$C$2:$E$2,0))</f>
        <v>3</v>
      </c>
      <c r="BF552" s="6">
        <f>INDEX('P-07 HACCP score'!$C$3:$E$7,MATCH(P552,'P-07 HACCP score'!$B$3:$B$7,0),MATCH('D-14 Ernst'!L$2,'P-07 HACCP score'!$C$2:$E$2,0))</f>
        <v>3</v>
      </c>
      <c r="BG552" s="6">
        <f>INDEX('P-07 HACCP score'!$C$3:$E$7,MATCH(Q552,'P-07 HACCP score'!$B$3:$B$7,0),MATCH('D-14 Ernst'!M$2,'P-07 HACCP score'!$C$2:$E$2,0))</f>
        <v>25</v>
      </c>
      <c r="BH552" s="6">
        <f>INDEX('P-07 HACCP score'!$C$3:$E$7,MATCH(R552,'P-07 HACCP score'!$B$3:$B$7,0),MATCH('D-14 Ernst'!N$2,'P-07 HACCP score'!$C$2:$E$2,0))</f>
        <v>0</v>
      </c>
      <c r="BI552" s="6">
        <f>INDEX('P-07 HACCP score'!$C$3:$E$7,MATCH(S552,'P-07 HACCP score'!$B$3:$B$7,0),MATCH('D-14 Ernst'!O$2,'P-07 HACCP score'!$C$2:$E$2,0))</f>
        <v>9</v>
      </c>
      <c r="BJ552" s="6">
        <f>INDEX('P-07 HACCP score'!$C$3:$E$7,MATCH(T552,'P-07 HACCP score'!$B$3:$B$7,0),MATCH('D-14 Ernst'!P$2,'P-07 HACCP score'!$C$2:$E$2,0))</f>
        <v>0</v>
      </c>
      <c r="BK552" s="6">
        <f>INDEX('P-07 HACCP score'!$C$3:$E$7,MATCH(U552,'P-07 HACCP score'!$B$3:$B$7,0),MATCH('D-14 Ernst'!Q$2,'P-07 HACCP score'!$C$2:$E$2,0))</f>
        <v>0</v>
      </c>
      <c r="BL552" s="6">
        <f>INDEX('P-07 HACCP score'!$C$3:$E$7,MATCH(V552,'P-07 HACCP score'!$B$3:$B$7,0),MATCH('D-14 Ernst'!R$2,'P-07 HACCP score'!$C$2:$E$2,0))</f>
        <v>0</v>
      </c>
      <c r="BM552" s="6">
        <f>INDEX('P-07 HACCP score'!$C$3:$E$7,MATCH(W552,'P-07 HACCP score'!$B$3:$B$7,0),MATCH('D-14 Ernst'!S$2,'P-07 HACCP score'!$C$2:$E$2,0))</f>
        <v>0</v>
      </c>
      <c r="BN552" s="6">
        <f>INDEX('P-07 HACCP score'!$C$3:$E$7,MATCH(X552,'P-07 HACCP score'!$B$3:$B$7,0),MATCH('D-14 Ernst'!T$2,'P-07 HACCP score'!$C$2:$E$2,0))</f>
        <v>0</v>
      </c>
      <c r="BO552" s="6">
        <f>INDEX('P-07 HACCP score'!$C$3:$E$7,MATCH(Y552,'P-07 HACCP score'!$B$3:$B$7,0),MATCH('D-14 Ernst'!U$2,'P-07 HACCP score'!$C$2:$E$2,0))</f>
        <v>0</v>
      </c>
      <c r="BP552" s="6">
        <f>INDEX('P-07 HACCP score'!$C$3:$E$7,MATCH(Z552,'P-07 HACCP score'!$B$3:$B$7,0),MATCH('D-14 Ernst'!V$2,'P-07 HACCP score'!$C$2:$E$2,0))</f>
        <v>0</v>
      </c>
      <c r="BQ552" s="6">
        <f>INDEX('P-07 HACCP score'!$C$3:$E$7,MATCH(AA552,'P-07 HACCP score'!$B$3:$B$7,0),MATCH('D-14 Ernst'!W$2,'P-07 HACCP score'!$C$2:$E$2,0))</f>
        <v>0</v>
      </c>
      <c r="BR552" s="6">
        <f>INDEX('P-07 HACCP score'!$C$3:$E$7,MATCH(AB552,'P-07 HACCP score'!$B$3:$B$7,0),MATCH('D-14 Ernst'!X$2,'P-07 HACCP score'!$C$2:$E$2,0))</f>
        <v>0</v>
      </c>
      <c r="BS552" s="6">
        <f>INDEX('P-07 HACCP score'!$C$3:$E$7,MATCH(AC552,'P-07 HACCP score'!$B$3:$B$7,0),MATCH('D-14 Ernst'!Y$2,'P-07 HACCP score'!$C$2:$E$2,0))</f>
        <v>0</v>
      </c>
      <c r="BT552" s="6">
        <f>INDEX('P-07 HACCP score'!$C$3:$E$7,MATCH(AD552,'P-07 HACCP score'!$B$3:$B$7,0),MATCH('D-14 Ernst'!Z$2,'P-07 HACCP score'!$C$2:$E$2,0))</f>
        <v>0</v>
      </c>
      <c r="BU552" s="6">
        <f>INDEX('P-07 HACCP score'!$C$3:$E$7,MATCH(AE552,'P-07 HACCP score'!$B$3:$B$7,0),MATCH('D-14 Ernst'!AA$2,'P-07 HACCP score'!$C$2:$E$2,0))</f>
        <v>0</v>
      </c>
      <c r="BV552" s="6">
        <f>INDEX('P-07 HACCP score'!$C$3:$E$7,MATCH(AF552,'P-07 HACCP score'!$B$3:$B$7,0),MATCH('D-14 Ernst'!AB$2,'P-07 HACCP score'!$C$2:$E$2,0))</f>
        <v>0</v>
      </c>
      <c r="BW552" s="6">
        <f>INDEX('P-07 HACCP score'!$C$3:$E$7,MATCH(AG552,'P-07 HACCP score'!$B$3:$B$7,0),MATCH('D-14 Ernst'!AC$2,'P-07 HACCP score'!$C$2:$E$2,0))</f>
        <v>0</v>
      </c>
      <c r="BX552" s="6">
        <f>INDEX('P-07 HACCP score'!$C$3:$E$7,MATCH(AH552,'P-07 HACCP score'!$B$3:$B$7,0),MATCH('D-14 Ernst'!AD$2,'P-07 HACCP score'!$C$2:$E$2,0))</f>
        <v>0</v>
      </c>
    </row>
    <row r="553" spans="1:76" s="6" customFormat="1" x14ac:dyDescent="0.45">
      <c r="A553" s="47">
        <v>31010</v>
      </c>
      <c r="B553" s="6" t="s">
        <v>501</v>
      </c>
      <c r="C553" s="6" t="s">
        <v>88</v>
      </c>
      <c r="D553" s="21" t="s">
        <v>60</v>
      </c>
      <c r="E553" s="22"/>
      <c r="F553" s="22"/>
      <c r="G553" s="22"/>
      <c r="H553" s="25"/>
      <c r="I553" s="25"/>
      <c r="J553" s="25"/>
      <c r="K553" s="25"/>
      <c r="L553" s="25"/>
      <c r="M553" s="22"/>
      <c r="N553" s="22"/>
      <c r="O553" s="26"/>
      <c r="P553" s="26"/>
      <c r="Q553" s="22"/>
      <c r="R553" s="22"/>
      <c r="S553" s="22"/>
      <c r="T553" s="22"/>
      <c r="U553" s="22"/>
      <c r="V553" s="22"/>
      <c r="W553" s="22"/>
      <c r="X553" s="22"/>
      <c r="Y553" s="22"/>
      <c r="Z553" s="22"/>
      <c r="AA553" s="22"/>
      <c r="AB553" s="22"/>
      <c r="AC553" s="22"/>
      <c r="AD553" s="22"/>
      <c r="AE553" s="22"/>
      <c r="AF553" s="22"/>
      <c r="AG553" s="22"/>
      <c r="AH553" s="22"/>
      <c r="AI553" s="4">
        <f>COUNTIF(AU553:AW553,5)+COUNTIF(BC553:BD553,5)+COUNTIF(BG553:BX553,5)+COUNTIF(AU553:AW553,9)+COUNTIF(BC553:BD553,9)+COUNTIF(BG553:BX553,9)</f>
        <v>0</v>
      </c>
      <c r="AJ553" s="4">
        <f>COUNTIF(AU553:AW553,15)+COUNTIF(BC553:BD553,15)+COUNTIF(BG553:BX553,15)+COUNTIF(AU553:AW553,25)+COUNTIF(BC553:BD553,25)+COUNTIF(BG553:BX553,25)</f>
        <v>0</v>
      </c>
      <c r="AK553" s="4" t="str">
        <f>IF(AJ553&gt;=1,"HOOG",IF(AI553&gt;=2,"MIDDEN","LAAG"))</f>
        <v>LAAG</v>
      </c>
      <c r="AL553" s="4" t="str">
        <f>IF(AND(AJ553=1,OR(G553="H",X553="H"),TEXT(D553,0)&lt;&gt;"4"),"J","N" )</f>
        <v>N</v>
      </c>
      <c r="AM553" s="4" t="s">
        <v>34</v>
      </c>
      <c r="AN553" s="80" t="str">
        <f>IF(OR(AM553="J",AL553="J"),"MIDDEN",AK553)</f>
        <v>LAAG</v>
      </c>
      <c r="AO553" s="4" t="s">
        <v>32</v>
      </c>
      <c r="AP553" s="4" t="s">
        <v>36</v>
      </c>
      <c r="AQ553" s="4" t="s">
        <v>34</v>
      </c>
      <c r="AR553" s="4" t="str">
        <f>IF(AND(AO553="H",AP553="K"),"J",IF(OR(AND(AO553="L",AP553="K",AQ553="J"),AND(AO553="H",AP553="G",AQ553="J")),"J","N"))</f>
        <v>N</v>
      </c>
      <c r="AS553" s="4" t="s">
        <v>34</v>
      </c>
      <c r="AT553" s="4" t="str">
        <f>IF(AR553="N",AN553,IF(AN553="LAAG","MIDDEN","HOOG"))</f>
        <v>LAAG</v>
      </c>
      <c r="AU553" s="6">
        <f>INDEX('P-07 HACCP score'!$C$3:$E$7,MATCH(E553,'P-07 HACCP score'!$B$3:$B$7,0),MATCH('D-14 Ernst'!A$2,'P-07 HACCP score'!$C$2:$E$2,0))</f>
        <v>0</v>
      </c>
      <c r="AV553" s="6">
        <f>INDEX('P-07 HACCP score'!$C$3:$E$7,MATCH(F553,'P-07 HACCP score'!$B$3:$B$7,0),MATCH('D-14 Ernst'!B$2,'P-07 HACCP score'!$C$2:$E$2,0))</f>
        <v>0</v>
      </c>
      <c r="AW553" s="6">
        <f>INDEX('P-07 HACCP score'!$C$3:$E$7,MATCH(G553,'P-07 HACCP score'!$B$3:$B$7,0),MATCH('D-14 Ernst'!C$2,'P-07 HACCP score'!$C$2:$E$2,0))</f>
        <v>0</v>
      </c>
      <c r="AX553" s="6">
        <f>INDEX('P-07 HACCP score'!$C$3:$E$7,MATCH(H553,'P-07 HACCP score'!$B$3:$B$7,0),MATCH('D-14 Ernst'!D$2,'P-07 HACCP score'!$C$2:$E$2,0))</f>
        <v>0</v>
      </c>
      <c r="AY553" s="6">
        <f>INDEX('P-07 HACCP score'!$C$3:$E$7,MATCH(I553,'P-07 HACCP score'!$B$3:$B$7,0),MATCH('D-14 Ernst'!E$2,'P-07 HACCP score'!$C$2:$E$2,0))</f>
        <v>0</v>
      </c>
      <c r="AZ553" s="6">
        <f>INDEX('P-07 HACCP score'!$C$3:$E$7,MATCH(J553,'P-07 HACCP score'!$B$3:$B$7,0),MATCH('D-14 Ernst'!F$2,'P-07 HACCP score'!$C$2:$E$2,0))</f>
        <v>0</v>
      </c>
      <c r="BA553" s="6">
        <f>INDEX('P-07 HACCP score'!$C$3:$E$7,MATCH(K553,'P-07 HACCP score'!$B$3:$B$7,0),MATCH('D-14 Ernst'!G$2,'P-07 HACCP score'!$C$2:$E$2,0))</f>
        <v>0</v>
      </c>
      <c r="BB553" s="6">
        <f>INDEX('P-07 HACCP score'!$C$3:$E$7,MATCH(L553,'P-07 HACCP score'!$B$3:$B$7,0),MATCH('D-14 Ernst'!H$2,'P-07 HACCP score'!$C$2:$E$2,0))</f>
        <v>0</v>
      </c>
      <c r="BC553" s="6">
        <f>INDEX('P-07 HACCP score'!$C$3:$E$7,MATCH(M553,'P-07 HACCP score'!$B$3:$B$7,0),MATCH('D-14 Ernst'!I$2,'P-07 HACCP score'!$C$2:$E$2,0))</f>
        <v>0</v>
      </c>
      <c r="BD553" s="6">
        <f>INDEX('P-07 HACCP score'!$C$3:$E$7,MATCH(N553,'P-07 HACCP score'!$B$3:$B$7,0),MATCH('D-14 Ernst'!J$2,'P-07 HACCP score'!$C$2:$E$2,0))</f>
        <v>0</v>
      </c>
      <c r="BE553" s="6">
        <f>INDEX('P-07 HACCP score'!$C$3:$E$7,MATCH(O553,'P-07 HACCP score'!$B$3:$B$7,0),MATCH('D-14 Ernst'!K$2,'P-07 HACCP score'!$C$2:$E$2,0))</f>
        <v>0</v>
      </c>
      <c r="BF553" s="6">
        <f>INDEX('P-07 HACCP score'!$C$3:$E$7,MATCH(P553,'P-07 HACCP score'!$B$3:$B$7,0),MATCH('D-14 Ernst'!L$2,'P-07 HACCP score'!$C$2:$E$2,0))</f>
        <v>0</v>
      </c>
      <c r="BG553" s="6">
        <f>INDEX('P-07 HACCP score'!$C$3:$E$7,MATCH(Q553,'P-07 HACCP score'!$B$3:$B$7,0),MATCH('D-14 Ernst'!M$2,'P-07 HACCP score'!$C$2:$E$2,0))</f>
        <v>0</v>
      </c>
      <c r="BH553" s="6">
        <f>INDEX('P-07 HACCP score'!$C$3:$E$7,MATCH(R553,'P-07 HACCP score'!$B$3:$B$7,0),MATCH('D-14 Ernst'!N$2,'P-07 HACCP score'!$C$2:$E$2,0))</f>
        <v>0</v>
      </c>
      <c r="BI553" s="6">
        <f>INDEX('P-07 HACCP score'!$C$3:$E$7,MATCH(S553,'P-07 HACCP score'!$B$3:$B$7,0),MATCH('D-14 Ernst'!O$2,'P-07 HACCP score'!$C$2:$E$2,0))</f>
        <v>0</v>
      </c>
      <c r="BJ553" s="6">
        <f>INDEX('P-07 HACCP score'!$C$3:$E$7,MATCH(T553,'P-07 HACCP score'!$B$3:$B$7,0),MATCH('D-14 Ernst'!P$2,'P-07 HACCP score'!$C$2:$E$2,0))</f>
        <v>0</v>
      </c>
      <c r="BK553" s="6">
        <f>INDEX('P-07 HACCP score'!$C$3:$E$7,MATCH(U553,'P-07 HACCP score'!$B$3:$B$7,0),MATCH('D-14 Ernst'!Q$2,'P-07 HACCP score'!$C$2:$E$2,0))</f>
        <v>0</v>
      </c>
      <c r="BL553" s="6">
        <f>INDEX('P-07 HACCP score'!$C$3:$E$7,MATCH(V553,'P-07 HACCP score'!$B$3:$B$7,0),MATCH('D-14 Ernst'!R$2,'P-07 HACCP score'!$C$2:$E$2,0))</f>
        <v>0</v>
      </c>
      <c r="BM553" s="6">
        <f>INDEX('P-07 HACCP score'!$C$3:$E$7,MATCH(W553,'P-07 HACCP score'!$B$3:$B$7,0),MATCH('D-14 Ernst'!S$2,'P-07 HACCP score'!$C$2:$E$2,0))</f>
        <v>0</v>
      </c>
      <c r="BN553" s="6">
        <f>INDEX('P-07 HACCP score'!$C$3:$E$7,MATCH(X553,'P-07 HACCP score'!$B$3:$B$7,0),MATCH('D-14 Ernst'!T$2,'P-07 HACCP score'!$C$2:$E$2,0))</f>
        <v>0</v>
      </c>
      <c r="BO553" s="6">
        <f>INDEX('P-07 HACCP score'!$C$3:$E$7,MATCH(Y553,'P-07 HACCP score'!$B$3:$B$7,0),MATCH('D-14 Ernst'!U$2,'P-07 HACCP score'!$C$2:$E$2,0))</f>
        <v>0</v>
      </c>
      <c r="BP553" s="6">
        <f>INDEX('P-07 HACCP score'!$C$3:$E$7,MATCH(Z553,'P-07 HACCP score'!$B$3:$B$7,0),MATCH('D-14 Ernst'!V$2,'P-07 HACCP score'!$C$2:$E$2,0))</f>
        <v>0</v>
      </c>
      <c r="BQ553" s="6">
        <f>INDEX('P-07 HACCP score'!$C$3:$E$7,MATCH(AA553,'P-07 HACCP score'!$B$3:$B$7,0),MATCH('D-14 Ernst'!W$2,'P-07 HACCP score'!$C$2:$E$2,0))</f>
        <v>0</v>
      </c>
      <c r="BR553" s="6">
        <f>INDEX('P-07 HACCP score'!$C$3:$E$7,MATCH(AB553,'P-07 HACCP score'!$B$3:$B$7,0),MATCH('D-14 Ernst'!X$2,'P-07 HACCP score'!$C$2:$E$2,0))</f>
        <v>0</v>
      </c>
      <c r="BS553" s="6">
        <f>INDEX('P-07 HACCP score'!$C$3:$E$7,MATCH(AC553,'P-07 HACCP score'!$B$3:$B$7,0),MATCH('D-14 Ernst'!Y$2,'P-07 HACCP score'!$C$2:$E$2,0))</f>
        <v>0</v>
      </c>
      <c r="BT553" s="6">
        <f>INDEX('P-07 HACCP score'!$C$3:$E$7,MATCH(AD553,'P-07 HACCP score'!$B$3:$B$7,0),MATCH('D-14 Ernst'!Z$2,'P-07 HACCP score'!$C$2:$E$2,0))</f>
        <v>0</v>
      </c>
      <c r="BU553" s="6">
        <f>INDEX('P-07 HACCP score'!$C$3:$E$7,MATCH(AE553,'P-07 HACCP score'!$B$3:$B$7,0),MATCH('D-14 Ernst'!AA$2,'P-07 HACCP score'!$C$2:$E$2,0))</f>
        <v>0</v>
      </c>
      <c r="BV553" s="6">
        <f>INDEX('P-07 HACCP score'!$C$3:$E$7,MATCH(AF553,'P-07 HACCP score'!$B$3:$B$7,0),MATCH('D-14 Ernst'!AB$2,'P-07 HACCP score'!$C$2:$E$2,0))</f>
        <v>0</v>
      </c>
      <c r="BW553" s="6">
        <f>INDEX('P-07 HACCP score'!$C$3:$E$7,MATCH(AG553,'P-07 HACCP score'!$B$3:$B$7,0),MATCH('D-14 Ernst'!AC$2,'P-07 HACCP score'!$C$2:$E$2,0))</f>
        <v>0</v>
      </c>
      <c r="BX553" s="6">
        <f>INDEX('P-07 HACCP score'!$C$3:$E$7,MATCH(AH553,'P-07 HACCP score'!$B$3:$B$7,0),MATCH('D-14 Ernst'!AD$2,'P-07 HACCP score'!$C$2:$E$2,0))</f>
        <v>0</v>
      </c>
    </row>
    <row r="554" spans="1:76" s="6" customFormat="1" x14ac:dyDescent="0.45">
      <c r="A554" s="47">
        <v>31020</v>
      </c>
      <c r="B554" s="6" t="s">
        <v>502</v>
      </c>
      <c r="C554" s="6" t="s">
        <v>88</v>
      </c>
      <c r="D554" s="21" t="s">
        <v>60</v>
      </c>
      <c r="E554" s="22"/>
      <c r="F554" s="22"/>
      <c r="G554" s="22"/>
      <c r="H554" s="25"/>
      <c r="I554" s="25"/>
      <c r="J554" s="25"/>
      <c r="K554" s="25"/>
      <c r="L554" s="25"/>
      <c r="M554" s="22"/>
      <c r="N554" s="22"/>
      <c r="O554" s="26"/>
      <c r="P554" s="26"/>
      <c r="Q554" s="22"/>
      <c r="R554" s="22"/>
      <c r="S554" s="22"/>
      <c r="T554" s="22"/>
      <c r="U554" s="22"/>
      <c r="V554" s="22"/>
      <c r="W554" s="22"/>
      <c r="X554" s="22"/>
      <c r="Y554" s="22"/>
      <c r="Z554" s="22"/>
      <c r="AA554" s="22"/>
      <c r="AB554" s="22"/>
      <c r="AC554" s="22"/>
      <c r="AD554" s="22"/>
      <c r="AE554" s="22"/>
      <c r="AF554" s="22"/>
      <c r="AG554" s="22"/>
      <c r="AH554" s="22"/>
      <c r="AI554" s="4">
        <f>COUNTIF(AU554:AW554,5)+COUNTIF(BC554:BD554,5)+COUNTIF(BG554:BX554,5)+COUNTIF(AU554:AW554,9)+COUNTIF(BC554:BD554,9)+COUNTIF(BG554:BX554,9)</f>
        <v>0</v>
      </c>
      <c r="AJ554" s="4">
        <f>COUNTIF(AU554:AW554,15)+COUNTIF(BC554:BD554,15)+COUNTIF(BG554:BX554,15)+COUNTIF(AU554:AW554,25)+COUNTIF(BC554:BD554,25)+COUNTIF(BG554:BX554,25)</f>
        <v>0</v>
      </c>
      <c r="AK554" s="4" t="str">
        <f>IF(AJ554&gt;=1,"HOOG",IF(AI554&gt;=2,"MIDDEN","LAAG"))</f>
        <v>LAAG</v>
      </c>
      <c r="AL554" s="4" t="str">
        <f>IF(AND(AJ554=1,OR(G554="H",X554="H"),TEXT(D554,0)&lt;&gt;"4"),"J","N" )</f>
        <v>N</v>
      </c>
      <c r="AM554" s="4" t="s">
        <v>34</v>
      </c>
      <c r="AN554" s="80" t="str">
        <f>IF(OR(AM554="J",AL554="J"),"MIDDEN",AK554)</f>
        <v>LAAG</v>
      </c>
      <c r="AO554" s="4" t="s">
        <v>32</v>
      </c>
      <c r="AP554" s="4" t="s">
        <v>36</v>
      </c>
      <c r="AQ554" s="4" t="s">
        <v>34</v>
      </c>
      <c r="AR554" s="4" t="str">
        <f>IF(AND(AO554="H",AP554="K"),"J",IF(OR(AND(AO554="L",AP554="K",AQ554="J"),AND(AO554="H",AP554="G",AQ554="J")),"J","N"))</f>
        <v>N</v>
      </c>
      <c r="AS554" s="4" t="s">
        <v>34</v>
      </c>
      <c r="AT554" s="4" t="str">
        <f>IF(AR554="N",AN554,IF(AN554="LAAG","MIDDEN","HOOG"))</f>
        <v>LAAG</v>
      </c>
      <c r="AU554" s="6">
        <f>INDEX('P-07 HACCP score'!$C$3:$E$7,MATCH(E554,'P-07 HACCP score'!$B$3:$B$7,0),MATCH('D-14 Ernst'!A$2,'P-07 HACCP score'!$C$2:$E$2,0))</f>
        <v>0</v>
      </c>
      <c r="AV554" s="6">
        <f>INDEX('P-07 HACCP score'!$C$3:$E$7,MATCH(F554,'P-07 HACCP score'!$B$3:$B$7,0),MATCH('D-14 Ernst'!B$2,'P-07 HACCP score'!$C$2:$E$2,0))</f>
        <v>0</v>
      </c>
      <c r="AW554" s="6">
        <f>INDEX('P-07 HACCP score'!$C$3:$E$7,MATCH(G554,'P-07 HACCP score'!$B$3:$B$7,0),MATCH('D-14 Ernst'!C$2,'P-07 HACCP score'!$C$2:$E$2,0))</f>
        <v>0</v>
      </c>
      <c r="AX554" s="6">
        <f>INDEX('P-07 HACCP score'!$C$3:$E$7,MATCH(H554,'P-07 HACCP score'!$B$3:$B$7,0),MATCH('D-14 Ernst'!D$2,'P-07 HACCP score'!$C$2:$E$2,0))</f>
        <v>0</v>
      </c>
      <c r="AY554" s="6">
        <f>INDEX('P-07 HACCP score'!$C$3:$E$7,MATCH(I554,'P-07 HACCP score'!$B$3:$B$7,0),MATCH('D-14 Ernst'!E$2,'P-07 HACCP score'!$C$2:$E$2,0))</f>
        <v>0</v>
      </c>
      <c r="AZ554" s="6">
        <f>INDEX('P-07 HACCP score'!$C$3:$E$7,MATCH(J554,'P-07 HACCP score'!$B$3:$B$7,0),MATCH('D-14 Ernst'!F$2,'P-07 HACCP score'!$C$2:$E$2,0))</f>
        <v>0</v>
      </c>
      <c r="BA554" s="6">
        <f>INDEX('P-07 HACCP score'!$C$3:$E$7,MATCH(K554,'P-07 HACCP score'!$B$3:$B$7,0),MATCH('D-14 Ernst'!G$2,'P-07 HACCP score'!$C$2:$E$2,0))</f>
        <v>0</v>
      </c>
      <c r="BB554" s="6">
        <f>INDEX('P-07 HACCP score'!$C$3:$E$7,MATCH(L554,'P-07 HACCP score'!$B$3:$B$7,0),MATCH('D-14 Ernst'!H$2,'P-07 HACCP score'!$C$2:$E$2,0))</f>
        <v>0</v>
      </c>
      <c r="BC554" s="6">
        <f>INDEX('P-07 HACCP score'!$C$3:$E$7,MATCH(M554,'P-07 HACCP score'!$B$3:$B$7,0),MATCH('D-14 Ernst'!I$2,'P-07 HACCP score'!$C$2:$E$2,0))</f>
        <v>0</v>
      </c>
      <c r="BD554" s="6">
        <f>INDEX('P-07 HACCP score'!$C$3:$E$7,MATCH(N554,'P-07 HACCP score'!$B$3:$B$7,0),MATCH('D-14 Ernst'!J$2,'P-07 HACCP score'!$C$2:$E$2,0))</f>
        <v>0</v>
      </c>
      <c r="BE554" s="6">
        <f>INDEX('P-07 HACCP score'!$C$3:$E$7,MATCH(O554,'P-07 HACCP score'!$B$3:$B$7,0),MATCH('D-14 Ernst'!K$2,'P-07 HACCP score'!$C$2:$E$2,0))</f>
        <v>0</v>
      </c>
      <c r="BF554" s="6">
        <f>INDEX('P-07 HACCP score'!$C$3:$E$7,MATCH(P554,'P-07 HACCP score'!$B$3:$B$7,0),MATCH('D-14 Ernst'!L$2,'P-07 HACCP score'!$C$2:$E$2,0))</f>
        <v>0</v>
      </c>
      <c r="BG554" s="6">
        <f>INDEX('P-07 HACCP score'!$C$3:$E$7,MATCH(Q554,'P-07 HACCP score'!$B$3:$B$7,0),MATCH('D-14 Ernst'!M$2,'P-07 HACCP score'!$C$2:$E$2,0))</f>
        <v>0</v>
      </c>
      <c r="BH554" s="6">
        <f>INDEX('P-07 HACCP score'!$C$3:$E$7,MATCH(R554,'P-07 HACCP score'!$B$3:$B$7,0),MATCH('D-14 Ernst'!N$2,'P-07 HACCP score'!$C$2:$E$2,0))</f>
        <v>0</v>
      </c>
      <c r="BI554" s="6">
        <f>INDEX('P-07 HACCP score'!$C$3:$E$7,MATCH(S554,'P-07 HACCP score'!$B$3:$B$7,0),MATCH('D-14 Ernst'!O$2,'P-07 HACCP score'!$C$2:$E$2,0))</f>
        <v>0</v>
      </c>
      <c r="BJ554" s="6">
        <f>INDEX('P-07 HACCP score'!$C$3:$E$7,MATCH(T554,'P-07 HACCP score'!$B$3:$B$7,0),MATCH('D-14 Ernst'!P$2,'P-07 HACCP score'!$C$2:$E$2,0))</f>
        <v>0</v>
      </c>
      <c r="BK554" s="6">
        <f>INDEX('P-07 HACCP score'!$C$3:$E$7,MATCH(U554,'P-07 HACCP score'!$B$3:$B$7,0),MATCH('D-14 Ernst'!Q$2,'P-07 HACCP score'!$C$2:$E$2,0))</f>
        <v>0</v>
      </c>
      <c r="BL554" s="6">
        <f>INDEX('P-07 HACCP score'!$C$3:$E$7,MATCH(V554,'P-07 HACCP score'!$B$3:$B$7,0),MATCH('D-14 Ernst'!R$2,'P-07 HACCP score'!$C$2:$E$2,0))</f>
        <v>0</v>
      </c>
      <c r="BM554" s="6">
        <f>INDEX('P-07 HACCP score'!$C$3:$E$7,MATCH(W554,'P-07 HACCP score'!$B$3:$B$7,0),MATCH('D-14 Ernst'!S$2,'P-07 HACCP score'!$C$2:$E$2,0))</f>
        <v>0</v>
      </c>
      <c r="BN554" s="6">
        <f>INDEX('P-07 HACCP score'!$C$3:$E$7,MATCH(X554,'P-07 HACCP score'!$B$3:$B$7,0),MATCH('D-14 Ernst'!T$2,'P-07 HACCP score'!$C$2:$E$2,0))</f>
        <v>0</v>
      </c>
      <c r="BO554" s="6">
        <f>INDEX('P-07 HACCP score'!$C$3:$E$7,MATCH(Y554,'P-07 HACCP score'!$B$3:$B$7,0),MATCH('D-14 Ernst'!U$2,'P-07 HACCP score'!$C$2:$E$2,0))</f>
        <v>0</v>
      </c>
      <c r="BP554" s="6">
        <f>INDEX('P-07 HACCP score'!$C$3:$E$7,MATCH(Z554,'P-07 HACCP score'!$B$3:$B$7,0),MATCH('D-14 Ernst'!V$2,'P-07 HACCP score'!$C$2:$E$2,0))</f>
        <v>0</v>
      </c>
      <c r="BQ554" s="6">
        <f>INDEX('P-07 HACCP score'!$C$3:$E$7,MATCH(AA554,'P-07 HACCP score'!$B$3:$B$7,0),MATCH('D-14 Ernst'!W$2,'P-07 HACCP score'!$C$2:$E$2,0))</f>
        <v>0</v>
      </c>
      <c r="BR554" s="6">
        <f>INDEX('P-07 HACCP score'!$C$3:$E$7,MATCH(AB554,'P-07 HACCP score'!$B$3:$B$7,0),MATCH('D-14 Ernst'!X$2,'P-07 HACCP score'!$C$2:$E$2,0))</f>
        <v>0</v>
      </c>
      <c r="BS554" s="6">
        <f>INDEX('P-07 HACCP score'!$C$3:$E$7,MATCH(AC554,'P-07 HACCP score'!$B$3:$B$7,0),MATCH('D-14 Ernst'!Y$2,'P-07 HACCP score'!$C$2:$E$2,0))</f>
        <v>0</v>
      </c>
      <c r="BT554" s="6">
        <f>INDEX('P-07 HACCP score'!$C$3:$E$7,MATCH(AD554,'P-07 HACCP score'!$B$3:$B$7,0),MATCH('D-14 Ernst'!Z$2,'P-07 HACCP score'!$C$2:$E$2,0))</f>
        <v>0</v>
      </c>
      <c r="BU554" s="6">
        <f>INDEX('P-07 HACCP score'!$C$3:$E$7,MATCH(AE554,'P-07 HACCP score'!$B$3:$B$7,0),MATCH('D-14 Ernst'!AA$2,'P-07 HACCP score'!$C$2:$E$2,0))</f>
        <v>0</v>
      </c>
      <c r="BV554" s="6">
        <f>INDEX('P-07 HACCP score'!$C$3:$E$7,MATCH(AF554,'P-07 HACCP score'!$B$3:$B$7,0),MATCH('D-14 Ernst'!AB$2,'P-07 HACCP score'!$C$2:$E$2,0))</f>
        <v>0</v>
      </c>
      <c r="BW554" s="6">
        <f>INDEX('P-07 HACCP score'!$C$3:$E$7,MATCH(AG554,'P-07 HACCP score'!$B$3:$B$7,0),MATCH('D-14 Ernst'!AC$2,'P-07 HACCP score'!$C$2:$E$2,0))</f>
        <v>0</v>
      </c>
      <c r="BX554" s="6">
        <f>INDEX('P-07 HACCP score'!$C$3:$E$7,MATCH(AH554,'P-07 HACCP score'!$B$3:$B$7,0),MATCH('D-14 Ernst'!AD$2,'P-07 HACCP score'!$C$2:$E$2,0))</f>
        <v>0</v>
      </c>
    </row>
    <row r="555" spans="1:76" s="6" customFormat="1" x14ac:dyDescent="0.45">
      <c r="A555" s="47">
        <v>31030</v>
      </c>
      <c r="B555" s="6" t="s">
        <v>503</v>
      </c>
      <c r="C555" s="6" t="s">
        <v>88</v>
      </c>
      <c r="D555" s="21" t="s">
        <v>60</v>
      </c>
      <c r="E555" s="22"/>
      <c r="F555" s="22"/>
      <c r="G555" s="22"/>
      <c r="H555" s="25"/>
      <c r="I555" s="25"/>
      <c r="J555" s="25"/>
      <c r="K555" s="25"/>
      <c r="L555" s="25"/>
      <c r="M555" s="22"/>
      <c r="N555" s="22"/>
      <c r="O555" s="26"/>
      <c r="P555" s="26"/>
      <c r="Q555" s="22"/>
      <c r="R555" s="22"/>
      <c r="S555" s="22"/>
      <c r="T555" s="22"/>
      <c r="U555" s="22"/>
      <c r="V555" s="22"/>
      <c r="W555" s="22"/>
      <c r="X555" s="22"/>
      <c r="Y555" s="22"/>
      <c r="Z555" s="22"/>
      <c r="AA555" s="22"/>
      <c r="AB555" s="22"/>
      <c r="AC555" s="22"/>
      <c r="AD555" s="22"/>
      <c r="AE555" s="22"/>
      <c r="AF555" s="22"/>
      <c r="AG555" s="22"/>
      <c r="AH555" s="22"/>
      <c r="AI555" s="4">
        <f>COUNTIF(AU555:AW555,5)+COUNTIF(BC555:BD555,5)+COUNTIF(BG555:BX555,5)+COUNTIF(AU555:AW555,9)+COUNTIF(BC555:BD555,9)+COUNTIF(BG555:BX555,9)</f>
        <v>0</v>
      </c>
      <c r="AJ555" s="4">
        <f>COUNTIF(AU555:AW555,15)+COUNTIF(BC555:BD555,15)+COUNTIF(BG555:BX555,15)+COUNTIF(AU555:AW555,25)+COUNTIF(BC555:BD555,25)+COUNTIF(BG555:BX555,25)</f>
        <v>0</v>
      </c>
      <c r="AK555" s="4" t="str">
        <f>IF(AJ555&gt;=1,"HOOG",IF(AI555&gt;=2,"MIDDEN","LAAG"))</f>
        <v>LAAG</v>
      </c>
      <c r="AL555" s="4" t="str">
        <f>IF(AND(AJ555=1,OR(G555="H",X555="H"),TEXT(D555,0)&lt;&gt;"4"),"J","N" )</f>
        <v>N</v>
      </c>
      <c r="AM555" s="4" t="s">
        <v>34</v>
      </c>
      <c r="AN555" s="80" t="str">
        <f>IF(OR(AM555="J",AL555="J"),"MIDDEN",AK555)</f>
        <v>LAAG</v>
      </c>
      <c r="AO555" s="4" t="s">
        <v>32</v>
      </c>
      <c r="AP555" s="4" t="s">
        <v>36</v>
      </c>
      <c r="AQ555" s="4" t="s">
        <v>34</v>
      </c>
      <c r="AR555" s="4" t="str">
        <f>IF(AND(AO555="H",AP555="K"),"J",IF(OR(AND(AO555="L",AP555="K",AQ555="J"),AND(AO555="H",AP555="G",AQ555="J")),"J","N"))</f>
        <v>N</v>
      </c>
      <c r="AS555" s="4" t="s">
        <v>34</v>
      </c>
      <c r="AT555" s="4" t="str">
        <f>IF(AR555="N",AN555,IF(AN555="LAAG","MIDDEN","HOOG"))</f>
        <v>LAAG</v>
      </c>
      <c r="AU555" s="6">
        <f>INDEX('P-07 HACCP score'!$C$3:$E$7,MATCH(E555,'P-07 HACCP score'!$B$3:$B$7,0),MATCH('D-14 Ernst'!A$2,'P-07 HACCP score'!$C$2:$E$2,0))</f>
        <v>0</v>
      </c>
      <c r="AV555" s="6">
        <f>INDEX('P-07 HACCP score'!$C$3:$E$7,MATCH(F555,'P-07 HACCP score'!$B$3:$B$7,0),MATCH('D-14 Ernst'!B$2,'P-07 HACCP score'!$C$2:$E$2,0))</f>
        <v>0</v>
      </c>
      <c r="AW555" s="6">
        <f>INDEX('P-07 HACCP score'!$C$3:$E$7,MATCH(G555,'P-07 HACCP score'!$B$3:$B$7,0),MATCH('D-14 Ernst'!C$2,'P-07 HACCP score'!$C$2:$E$2,0))</f>
        <v>0</v>
      </c>
      <c r="AX555" s="6">
        <f>INDEX('P-07 HACCP score'!$C$3:$E$7,MATCH(H555,'P-07 HACCP score'!$B$3:$B$7,0),MATCH('D-14 Ernst'!D$2,'P-07 HACCP score'!$C$2:$E$2,0))</f>
        <v>0</v>
      </c>
      <c r="AY555" s="6">
        <f>INDEX('P-07 HACCP score'!$C$3:$E$7,MATCH(I555,'P-07 HACCP score'!$B$3:$B$7,0),MATCH('D-14 Ernst'!E$2,'P-07 HACCP score'!$C$2:$E$2,0))</f>
        <v>0</v>
      </c>
      <c r="AZ555" s="6">
        <f>INDEX('P-07 HACCP score'!$C$3:$E$7,MATCH(J555,'P-07 HACCP score'!$B$3:$B$7,0),MATCH('D-14 Ernst'!F$2,'P-07 HACCP score'!$C$2:$E$2,0))</f>
        <v>0</v>
      </c>
      <c r="BA555" s="6">
        <f>INDEX('P-07 HACCP score'!$C$3:$E$7,MATCH(K555,'P-07 HACCP score'!$B$3:$B$7,0),MATCH('D-14 Ernst'!G$2,'P-07 HACCP score'!$C$2:$E$2,0))</f>
        <v>0</v>
      </c>
      <c r="BB555" s="6">
        <f>INDEX('P-07 HACCP score'!$C$3:$E$7,MATCH(L555,'P-07 HACCP score'!$B$3:$B$7,0),MATCH('D-14 Ernst'!H$2,'P-07 HACCP score'!$C$2:$E$2,0))</f>
        <v>0</v>
      </c>
      <c r="BC555" s="6">
        <f>INDEX('P-07 HACCP score'!$C$3:$E$7,MATCH(M555,'P-07 HACCP score'!$B$3:$B$7,0),MATCH('D-14 Ernst'!I$2,'P-07 HACCP score'!$C$2:$E$2,0))</f>
        <v>0</v>
      </c>
      <c r="BD555" s="6">
        <f>INDEX('P-07 HACCP score'!$C$3:$E$7,MATCH(N555,'P-07 HACCP score'!$B$3:$B$7,0),MATCH('D-14 Ernst'!J$2,'P-07 HACCP score'!$C$2:$E$2,0))</f>
        <v>0</v>
      </c>
      <c r="BE555" s="6">
        <f>INDEX('P-07 HACCP score'!$C$3:$E$7,MATCH(O555,'P-07 HACCP score'!$B$3:$B$7,0),MATCH('D-14 Ernst'!K$2,'P-07 HACCP score'!$C$2:$E$2,0))</f>
        <v>0</v>
      </c>
      <c r="BF555" s="6">
        <f>INDEX('P-07 HACCP score'!$C$3:$E$7,MATCH(P555,'P-07 HACCP score'!$B$3:$B$7,0),MATCH('D-14 Ernst'!L$2,'P-07 HACCP score'!$C$2:$E$2,0))</f>
        <v>0</v>
      </c>
      <c r="BG555" s="6">
        <f>INDEX('P-07 HACCP score'!$C$3:$E$7,MATCH(Q555,'P-07 HACCP score'!$B$3:$B$7,0),MATCH('D-14 Ernst'!M$2,'P-07 HACCP score'!$C$2:$E$2,0))</f>
        <v>0</v>
      </c>
      <c r="BH555" s="6">
        <f>INDEX('P-07 HACCP score'!$C$3:$E$7,MATCH(R555,'P-07 HACCP score'!$B$3:$B$7,0),MATCH('D-14 Ernst'!N$2,'P-07 HACCP score'!$C$2:$E$2,0))</f>
        <v>0</v>
      </c>
      <c r="BI555" s="6">
        <f>INDEX('P-07 HACCP score'!$C$3:$E$7,MATCH(S555,'P-07 HACCP score'!$B$3:$B$7,0),MATCH('D-14 Ernst'!O$2,'P-07 HACCP score'!$C$2:$E$2,0))</f>
        <v>0</v>
      </c>
      <c r="BJ555" s="6">
        <f>INDEX('P-07 HACCP score'!$C$3:$E$7,MATCH(T555,'P-07 HACCP score'!$B$3:$B$7,0),MATCH('D-14 Ernst'!P$2,'P-07 HACCP score'!$C$2:$E$2,0))</f>
        <v>0</v>
      </c>
      <c r="BK555" s="6">
        <f>INDEX('P-07 HACCP score'!$C$3:$E$7,MATCH(U555,'P-07 HACCP score'!$B$3:$B$7,0),MATCH('D-14 Ernst'!Q$2,'P-07 HACCP score'!$C$2:$E$2,0))</f>
        <v>0</v>
      </c>
      <c r="BL555" s="6">
        <f>INDEX('P-07 HACCP score'!$C$3:$E$7,MATCH(V555,'P-07 HACCP score'!$B$3:$B$7,0),MATCH('D-14 Ernst'!R$2,'P-07 HACCP score'!$C$2:$E$2,0))</f>
        <v>0</v>
      </c>
      <c r="BM555" s="6">
        <f>INDEX('P-07 HACCP score'!$C$3:$E$7,MATCH(W555,'P-07 HACCP score'!$B$3:$B$7,0),MATCH('D-14 Ernst'!S$2,'P-07 HACCP score'!$C$2:$E$2,0))</f>
        <v>0</v>
      </c>
      <c r="BN555" s="6">
        <f>INDEX('P-07 HACCP score'!$C$3:$E$7,MATCH(X555,'P-07 HACCP score'!$B$3:$B$7,0),MATCH('D-14 Ernst'!T$2,'P-07 HACCP score'!$C$2:$E$2,0))</f>
        <v>0</v>
      </c>
      <c r="BO555" s="6">
        <f>INDEX('P-07 HACCP score'!$C$3:$E$7,MATCH(Y555,'P-07 HACCP score'!$B$3:$B$7,0),MATCH('D-14 Ernst'!U$2,'P-07 HACCP score'!$C$2:$E$2,0))</f>
        <v>0</v>
      </c>
      <c r="BP555" s="6">
        <f>INDEX('P-07 HACCP score'!$C$3:$E$7,MATCH(Z555,'P-07 HACCP score'!$B$3:$B$7,0),MATCH('D-14 Ernst'!V$2,'P-07 HACCP score'!$C$2:$E$2,0))</f>
        <v>0</v>
      </c>
      <c r="BQ555" s="6">
        <f>INDEX('P-07 HACCP score'!$C$3:$E$7,MATCH(AA555,'P-07 HACCP score'!$B$3:$B$7,0),MATCH('D-14 Ernst'!W$2,'P-07 HACCP score'!$C$2:$E$2,0))</f>
        <v>0</v>
      </c>
      <c r="BR555" s="6">
        <f>INDEX('P-07 HACCP score'!$C$3:$E$7,MATCH(AB555,'P-07 HACCP score'!$B$3:$B$7,0),MATCH('D-14 Ernst'!X$2,'P-07 HACCP score'!$C$2:$E$2,0))</f>
        <v>0</v>
      </c>
      <c r="BS555" s="6">
        <f>INDEX('P-07 HACCP score'!$C$3:$E$7,MATCH(AC555,'P-07 HACCP score'!$B$3:$B$7,0),MATCH('D-14 Ernst'!Y$2,'P-07 HACCP score'!$C$2:$E$2,0))</f>
        <v>0</v>
      </c>
      <c r="BT555" s="6">
        <f>INDEX('P-07 HACCP score'!$C$3:$E$7,MATCH(AD555,'P-07 HACCP score'!$B$3:$B$7,0),MATCH('D-14 Ernst'!Z$2,'P-07 HACCP score'!$C$2:$E$2,0))</f>
        <v>0</v>
      </c>
      <c r="BU555" s="6">
        <f>INDEX('P-07 HACCP score'!$C$3:$E$7,MATCH(AE555,'P-07 HACCP score'!$B$3:$B$7,0),MATCH('D-14 Ernst'!AA$2,'P-07 HACCP score'!$C$2:$E$2,0))</f>
        <v>0</v>
      </c>
      <c r="BV555" s="6">
        <f>INDEX('P-07 HACCP score'!$C$3:$E$7,MATCH(AF555,'P-07 HACCP score'!$B$3:$B$7,0),MATCH('D-14 Ernst'!AB$2,'P-07 HACCP score'!$C$2:$E$2,0))</f>
        <v>0</v>
      </c>
      <c r="BW555" s="6">
        <f>INDEX('P-07 HACCP score'!$C$3:$E$7,MATCH(AG555,'P-07 HACCP score'!$B$3:$B$7,0),MATCH('D-14 Ernst'!AC$2,'P-07 HACCP score'!$C$2:$E$2,0))</f>
        <v>0</v>
      </c>
      <c r="BX555" s="6">
        <f>INDEX('P-07 HACCP score'!$C$3:$E$7,MATCH(AH555,'P-07 HACCP score'!$B$3:$B$7,0),MATCH('D-14 Ernst'!AD$2,'P-07 HACCP score'!$C$2:$E$2,0))</f>
        <v>0</v>
      </c>
    </row>
    <row r="556" spans="1:76" s="6" customFormat="1" x14ac:dyDescent="0.45">
      <c r="A556" s="47">
        <v>31040</v>
      </c>
      <c r="B556" s="6" t="s">
        <v>504</v>
      </c>
      <c r="C556" s="6" t="s">
        <v>88</v>
      </c>
      <c r="D556" s="21" t="s">
        <v>60</v>
      </c>
      <c r="E556" s="22"/>
      <c r="F556" s="22"/>
      <c r="G556" s="22"/>
      <c r="H556" s="25"/>
      <c r="I556" s="25"/>
      <c r="J556" s="25"/>
      <c r="K556" s="25"/>
      <c r="L556" s="25"/>
      <c r="M556" s="22"/>
      <c r="N556" s="22"/>
      <c r="O556" s="26"/>
      <c r="P556" s="26"/>
      <c r="Q556" s="22"/>
      <c r="R556" s="22"/>
      <c r="S556" s="22"/>
      <c r="T556" s="22"/>
      <c r="U556" s="22"/>
      <c r="V556" s="22"/>
      <c r="W556" s="22"/>
      <c r="X556" s="22"/>
      <c r="Y556" s="22"/>
      <c r="Z556" s="22"/>
      <c r="AA556" s="22"/>
      <c r="AB556" s="22"/>
      <c r="AC556" s="22"/>
      <c r="AD556" s="22"/>
      <c r="AE556" s="22"/>
      <c r="AF556" s="22"/>
      <c r="AG556" s="22"/>
      <c r="AH556" s="22"/>
      <c r="AI556" s="4">
        <f>COUNTIF(AU556:AW556,5)+COUNTIF(BC556:BD556,5)+COUNTIF(BG556:BX556,5)+COUNTIF(AU556:AW556,9)+COUNTIF(BC556:BD556,9)+COUNTIF(BG556:BX556,9)</f>
        <v>0</v>
      </c>
      <c r="AJ556" s="4">
        <f>COUNTIF(AU556:AW556,15)+COUNTIF(BC556:BD556,15)+COUNTIF(BG556:BX556,15)+COUNTIF(AU556:AW556,25)+COUNTIF(BC556:BD556,25)+COUNTIF(BG556:BX556,25)</f>
        <v>0</v>
      </c>
      <c r="AK556" s="4" t="str">
        <f>IF(AJ556&gt;=1,"HOOG",IF(AI556&gt;=2,"MIDDEN","LAAG"))</f>
        <v>LAAG</v>
      </c>
      <c r="AL556" s="4" t="str">
        <f>IF(AND(AJ556=1,OR(G556="H",X556="H"),TEXT(D556,0)&lt;&gt;"4"),"J","N" )</f>
        <v>N</v>
      </c>
      <c r="AM556" s="4" t="s">
        <v>34</v>
      </c>
      <c r="AN556" s="80" t="str">
        <f>IF(OR(AM556="J",AL556="J"),"MIDDEN",AK556)</f>
        <v>LAAG</v>
      </c>
      <c r="AO556" s="4" t="s">
        <v>32</v>
      </c>
      <c r="AP556" s="4" t="s">
        <v>36</v>
      </c>
      <c r="AQ556" s="4" t="s">
        <v>34</v>
      </c>
      <c r="AR556" s="4" t="str">
        <f>IF(AND(AO556="H",AP556="K"),"J",IF(OR(AND(AO556="L",AP556="K",AQ556="J"),AND(AO556="H",AP556="G",AQ556="J")),"J","N"))</f>
        <v>N</v>
      </c>
      <c r="AS556" s="4" t="s">
        <v>34</v>
      </c>
      <c r="AT556" s="4" t="str">
        <f>IF(AR556="N",AN556,IF(AN556="LAAG","MIDDEN","HOOG"))</f>
        <v>LAAG</v>
      </c>
      <c r="AU556" s="6">
        <f>INDEX('P-07 HACCP score'!$C$3:$E$7,MATCH(E556,'P-07 HACCP score'!$B$3:$B$7,0),MATCH('D-14 Ernst'!A$2,'P-07 HACCP score'!$C$2:$E$2,0))</f>
        <v>0</v>
      </c>
      <c r="AV556" s="6">
        <f>INDEX('P-07 HACCP score'!$C$3:$E$7,MATCH(F556,'P-07 HACCP score'!$B$3:$B$7,0),MATCH('D-14 Ernst'!B$2,'P-07 HACCP score'!$C$2:$E$2,0))</f>
        <v>0</v>
      </c>
      <c r="AW556" s="6">
        <f>INDEX('P-07 HACCP score'!$C$3:$E$7,MATCH(G556,'P-07 HACCP score'!$B$3:$B$7,0),MATCH('D-14 Ernst'!C$2,'P-07 HACCP score'!$C$2:$E$2,0))</f>
        <v>0</v>
      </c>
      <c r="AX556" s="6">
        <f>INDEX('P-07 HACCP score'!$C$3:$E$7,MATCH(H556,'P-07 HACCP score'!$B$3:$B$7,0),MATCH('D-14 Ernst'!D$2,'P-07 HACCP score'!$C$2:$E$2,0))</f>
        <v>0</v>
      </c>
      <c r="AY556" s="6">
        <f>INDEX('P-07 HACCP score'!$C$3:$E$7,MATCH(I556,'P-07 HACCP score'!$B$3:$B$7,0),MATCH('D-14 Ernst'!E$2,'P-07 HACCP score'!$C$2:$E$2,0))</f>
        <v>0</v>
      </c>
      <c r="AZ556" s="6">
        <f>INDEX('P-07 HACCP score'!$C$3:$E$7,MATCH(J556,'P-07 HACCP score'!$B$3:$B$7,0),MATCH('D-14 Ernst'!F$2,'P-07 HACCP score'!$C$2:$E$2,0))</f>
        <v>0</v>
      </c>
      <c r="BA556" s="6">
        <f>INDEX('P-07 HACCP score'!$C$3:$E$7,MATCH(K556,'P-07 HACCP score'!$B$3:$B$7,0),MATCH('D-14 Ernst'!G$2,'P-07 HACCP score'!$C$2:$E$2,0))</f>
        <v>0</v>
      </c>
      <c r="BB556" s="6">
        <f>INDEX('P-07 HACCP score'!$C$3:$E$7,MATCH(L556,'P-07 HACCP score'!$B$3:$B$7,0),MATCH('D-14 Ernst'!H$2,'P-07 HACCP score'!$C$2:$E$2,0))</f>
        <v>0</v>
      </c>
      <c r="BC556" s="6">
        <f>INDEX('P-07 HACCP score'!$C$3:$E$7,MATCH(M556,'P-07 HACCP score'!$B$3:$B$7,0),MATCH('D-14 Ernst'!I$2,'P-07 HACCP score'!$C$2:$E$2,0))</f>
        <v>0</v>
      </c>
      <c r="BD556" s="6">
        <f>INDEX('P-07 HACCP score'!$C$3:$E$7,MATCH(N556,'P-07 HACCP score'!$B$3:$B$7,0),MATCH('D-14 Ernst'!J$2,'P-07 HACCP score'!$C$2:$E$2,0))</f>
        <v>0</v>
      </c>
      <c r="BE556" s="6">
        <f>INDEX('P-07 HACCP score'!$C$3:$E$7,MATCH(O556,'P-07 HACCP score'!$B$3:$B$7,0),MATCH('D-14 Ernst'!K$2,'P-07 HACCP score'!$C$2:$E$2,0))</f>
        <v>0</v>
      </c>
      <c r="BF556" s="6">
        <f>INDEX('P-07 HACCP score'!$C$3:$E$7,MATCH(P556,'P-07 HACCP score'!$B$3:$B$7,0),MATCH('D-14 Ernst'!L$2,'P-07 HACCP score'!$C$2:$E$2,0))</f>
        <v>0</v>
      </c>
      <c r="BG556" s="6">
        <f>INDEX('P-07 HACCP score'!$C$3:$E$7,MATCH(Q556,'P-07 HACCP score'!$B$3:$B$7,0),MATCH('D-14 Ernst'!M$2,'P-07 HACCP score'!$C$2:$E$2,0))</f>
        <v>0</v>
      </c>
      <c r="BH556" s="6">
        <f>INDEX('P-07 HACCP score'!$C$3:$E$7,MATCH(R556,'P-07 HACCP score'!$B$3:$B$7,0),MATCH('D-14 Ernst'!N$2,'P-07 HACCP score'!$C$2:$E$2,0))</f>
        <v>0</v>
      </c>
      <c r="BI556" s="6">
        <f>INDEX('P-07 HACCP score'!$C$3:$E$7,MATCH(S556,'P-07 HACCP score'!$B$3:$B$7,0),MATCH('D-14 Ernst'!O$2,'P-07 HACCP score'!$C$2:$E$2,0))</f>
        <v>0</v>
      </c>
      <c r="BJ556" s="6">
        <f>INDEX('P-07 HACCP score'!$C$3:$E$7,MATCH(T556,'P-07 HACCP score'!$B$3:$B$7,0),MATCH('D-14 Ernst'!P$2,'P-07 HACCP score'!$C$2:$E$2,0))</f>
        <v>0</v>
      </c>
      <c r="BK556" s="6">
        <f>INDEX('P-07 HACCP score'!$C$3:$E$7,MATCH(U556,'P-07 HACCP score'!$B$3:$B$7,0),MATCH('D-14 Ernst'!Q$2,'P-07 HACCP score'!$C$2:$E$2,0))</f>
        <v>0</v>
      </c>
      <c r="BL556" s="6">
        <f>INDEX('P-07 HACCP score'!$C$3:$E$7,MATCH(V556,'P-07 HACCP score'!$B$3:$B$7,0),MATCH('D-14 Ernst'!R$2,'P-07 HACCP score'!$C$2:$E$2,0))</f>
        <v>0</v>
      </c>
      <c r="BM556" s="6">
        <f>INDEX('P-07 HACCP score'!$C$3:$E$7,MATCH(W556,'P-07 HACCP score'!$B$3:$B$7,0),MATCH('D-14 Ernst'!S$2,'P-07 HACCP score'!$C$2:$E$2,0))</f>
        <v>0</v>
      </c>
      <c r="BN556" s="6">
        <f>INDEX('P-07 HACCP score'!$C$3:$E$7,MATCH(X556,'P-07 HACCP score'!$B$3:$B$7,0),MATCH('D-14 Ernst'!T$2,'P-07 HACCP score'!$C$2:$E$2,0))</f>
        <v>0</v>
      </c>
      <c r="BO556" s="6">
        <f>INDEX('P-07 HACCP score'!$C$3:$E$7,MATCH(Y556,'P-07 HACCP score'!$B$3:$B$7,0),MATCH('D-14 Ernst'!U$2,'P-07 HACCP score'!$C$2:$E$2,0))</f>
        <v>0</v>
      </c>
      <c r="BP556" s="6">
        <f>INDEX('P-07 HACCP score'!$C$3:$E$7,MATCH(Z556,'P-07 HACCP score'!$B$3:$B$7,0),MATCH('D-14 Ernst'!V$2,'P-07 HACCP score'!$C$2:$E$2,0))</f>
        <v>0</v>
      </c>
      <c r="BQ556" s="6">
        <f>INDEX('P-07 HACCP score'!$C$3:$E$7,MATCH(AA556,'P-07 HACCP score'!$B$3:$B$7,0),MATCH('D-14 Ernst'!W$2,'P-07 HACCP score'!$C$2:$E$2,0))</f>
        <v>0</v>
      </c>
      <c r="BR556" s="6">
        <f>INDEX('P-07 HACCP score'!$C$3:$E$7,MATCH(AB556,'P-07 HACCP score'!$B$3:$B$7,0),MATCH('D-14 Ernst'!X$2,'P-07 HACCP score'!$C$2:$E$2,0))</f>
        <v>0</v>
      </c>
      <c r="BS556" s="6">
        <f>INDEX('P-07 HACCP score'!$C$3:$E$7,MATCH(AC556,'P-07 HACCP score'!$B$3:$B$7,0),MATCH('D-14 Ernst'!Y$2,'P-07 HACCP score'!$C$2:$E$2,0))</f>
        <v>0</v>
      </c>
      <c r="BT556" s="6">
        <f>INDEX('P-07 HACCP score'!$C$3:$E$7,MATCH(AD556,'P-07 HACCP score'!$B$3:$B$7,0),MATCH('D-14 Ernst'!Z$2,'P-07 HACCP score'!$C$2:$E$2,0))</f>
        <v>0</v>
      </c>
      <c r="BU556" s="6">
        <f>INDEX('P-07 HACCP score'!$C$3:$E$7,MATCH(AE556,'P-07 HACCP score'!$B$3:$B$7,0),MATCH('D-14 Ernst'!AA$2,'P-07 HACCP score'!$C$2:$E$2,0))</f>
        <v>0</v>
      </c>
      <c r="BV556" s="6">
        <f>INDEX('P-07 HACCP score'!$C$3:$E$7,MATCH(AF556,'P-07 HACCP score'!$B$3:$B$7,0),MATCH('D-14 Ernst'!AB$2,'P-07 HACCP score'!$C$2:$E$2,0))</f>
        <v>0</v>
      </c>
      <c r="BW556" s="6">
        <f>INDEX('P-07 HACCP score'!$C$3:$E$7,MATCH(AG556,'P-07 HACCP score'!$B$3:$B$7,0),MATCH('D-14 Ernst'!AC$2,'P-07 HACCP score'!$C$2:$E$2,0))</f>
        <v>0</v>
      </c>
      <c r="BX556" s="6">
        <f>INDEX('P-07 HACCP score'!$C$3:$E$7,MATCH(AH556,'P-07 HACCP score'!$B$3:$B$7,0),MATCH('D-14 Ernst'!AD$2,'P-07 HACCP score'!$C$2:$E$2,0))</f>
        <v>0</v>
      </c>
    </row>
    <row r="557" spans="1:76" s="6" customFormat="1" x14ac:dyDescent="0.45">
      <c r="A557" s="47">
        <v>31060</v>
      </c>
      <c r="B557" s="6" t="s">
        <v>505</v>
      </c>
      <c r="C557" s="6" t="s">
        <v>88</v>
      </c>
      <c r="D557" s="21" t="s">
        <v>60</v>
      </c>
      <c r="E557" s="22"/>
      <c r="F557" s="22"/>
      <c r="G557" s="22"/>
      <c r="H557" s="25"/>
      <c r="I557" s="25"/>
      <c r="J557" s="25"/>
      <c r="K557" s="25"/>
      <c r="L557" s="25"/>
      <c r="M557" s="22"/>
      <c r="N557" s="22"/>
      <c r="O557" s="26"/>
      <c r="P557" s="26"/>
      <c r="Q557" s="22"/>
      <c r="R557" s="22"/>
      <c r="S557" s="22"/>
      <c r="T557" s="22"/>
      <c r="U557" s="22"/>
      <c r="V557" s="22"/>
      <c r="W557" s="22"/>
      <c r="X557" s="22"/>
      <c r="Y557" s="22"/>
      <c r="Z557" s="22"/>
      <c r="AA557" s="22"/>
      <c r="AB557" s="22"/>
      <c r="AC557" s="22"/>
      <c r="AD557" s="22"/>
      <c r="AE557" s="22"/>
      <c r="AF557" s="22"/>
      <c r="AG557" s="22"/>
      <c r="AH557" s="22"/>
      <c r="AI557" s="4">
        <f>COUNTIF(AU557:AW557,5)+COUNTIF(BC557:BD557,5)+COUNTIF(BG557:BX557,5)+COUNTIF(AU557:AW557,9)+COUNTIF(BC557:BD557,9)+COUNTIF(BG557:BX557,9)</f>
        <v>0</v>
      </c>
      <c r="AJ557" s="4">
        <f>COUNTIF(AU557:AW557,15)+COUNTIF(BC557:BD557,15)+COUNTIF(BG557:BX557,15)+COUNTIF(AU557:AW557,25)+COUNTIF(BC557:BD557,25)+COUNTIF(BG557:BX557,25)</f>
        <v>0</v>
      </c>
      <c r="AK557" s="4" t="str">
        <f>IF(AJ557&gt;=1,"HOOG",IF(AI557&gt;=2,"MIDDEN","LAAG"))</f>
        <v>LAAG</v>
      </c>
      <c r="AL557" s="4" t="str">
        <f>IF(AND(AJ557=1,OR(G557="H",X557="H"),TEXT(D557,0)&lt;&gt;"4"),"J","N" )</f>
        <v>N</v>
      </c>
      <c r="AM557" s="4" t="s">
        <v>34</v>
      </c>
      <c r="AN557" s="80" t="str">
        <f>IF(OR(AM557="J",AL557="J"),"MIDDEN",AK557)</f>
        <v>LAAG</v>
      </c>
      <c r="AO557" s="4" t="s">
        <v>32</v>
      </c>
      <c r="AP557" s="4" t="s">
        <v>36</v>
      </c>
      <c r="AQ557" s="4" t="s">
        <v>34</v>
      </c>
      <c r="AR557" s="4" t="str">
        <f>IF(AND(AO557="H",AP557="K"),"J",IF(OR(AND(AO557="L",AP557="K",AQ557="J"),AND(AO557="H",AP557="G",AQ557="J")),"J","N"))</f>
        <v>N</v>
      </c>
      <c r="AS557" s="4" t="s">
        <v>34</v>
      </c>
      <c r="AT557" s="4" t="str">
        <f>IF(AR557="N",AN557,IF(AN557="LAAG","MIDDEN","HOOG"))</f>
        <v>LAAG</v>
      </c>
      <c r="AU557" s="6">
        <f>INDEX('P-07 HACCP score'!$C$3:$E$7,MATCH(E557,'P-07 HACCP score'!$B$3:$B$7,0),MATCH('D-14 Ernst'!A$2,'P-07 HACCP score'!$C$2:$E$2,0))</f>
        <v>0</v>
      </c>
      <c r="AV557" s="6">
        <f>INDEX('P-07 HACCP score'!$C$3:$E$7,MATCH(F557,'P-07 HACCP score'!$B$3:$B$7,0),MATCH('D-14 Ernst'!B$2,'P-07 HACCP score'!$C$2:$E$2,0))</f>
        <v>0</v>
      </c>
      <c r="AW557" s="6">
        <f>INDEX('P-07 HACCP score'!$C$3:$E$7,MATCH(G557,'P-07 HACCP score'!$B$3:$B$7,0),MATCH('D-14 Ernst'!C$2,'P-07 HACCP score'!$C$2:$E$2,0))</f>
        <v>0</v>
      </c>
      <c r="AX557" s="6">
        <f>INDEX('P-07 HACCP score'!$C$3:$E$7,MATCH(H557,'P-07 HACCP score'!$B$3:$B$7,0),MATCH('D-14 Ernst'!D$2,'P-07 HACCP score'!$C$2:$E$2,0))</f>
        <v>0</v>
      </c>
      <c r="AY557" s="6">
        <f>INDEX('P-07 HACCP score'!$C$3:$E$7,MATCH(I557,'P-07 HACCP score'!$B$3:$B$7,0),MATCH('D-14 Ernst'!E$2,'P-07 HACCP score'!$C$2:$E$2,0))</f>
        <v>0</v>
      </c>
      <c r="AZ557" s="6">
        <f>INDEX('P-07 HACCP score'!$C$3:$E$7,MATCH(J557,'P-07 HACCP score'!$B$3:$B$7,0),MATCH('D-14 Ernst'!F$2,'P-07 HACCP score'!$C$2:$E$2,0))</f>
        <v>0</v>
      </c>
      <c r="BA557" s="6">
        <f>INDEX('P-07 HACCP score'!$C$3:$E$7,MATCH(K557,'P-07 HACCP score'!$B$3:$B$7,0),MATCH('D-14 Ernst'!G$2,'P-07 HACCP score'!$C$2:$E$2,0))</f>
        <v>0</v>
      </c>
      <c r="BB557" s="6">
        <f>INDEX('P-07 HACCP score'!$C$3:$E$7,MATCH(L557,'P-07 HACCP score'!$B$3:$B$7,0),MATCH('D-14 Ernst'!H$2,'P-07 HACCP score'!$C$2:$E$2,0))</f>
        <v>0</v>
      </c>
      <c r="BC557" s="6">
        <f>INDEX('P-07 HACCP score'!$C$3:$E$7,MATCH(M557,'P-07 HACCP score'!$B$3:$B$7,0),MATCH('D-14 Ernst'!I$2,'P-07 HACCP score'!$C$2:$E$2,0))</f>
        <v>0</v>
      </c>
      <c r="BD557" s="6">
        <f>INDEX('P-07 HACCP score'!$C$3:$E$7,MATCH(N557,'P-07 HACCP score'!$B$3:$B$7,0),MATCH('D-14 Ernst'!J$2,'P-07 HACCP score'!$C$2:$E$2,0))</f>
        <v>0</v>
      </c>
      <c r="BE557" s="6">
        <f>INDEX('P-07 HACCP score'!$C$3:$E$7,MATCH(O557,'P-07 HACCP score'!$B$3:$B$7,0),MATCH('D-14 Ernst'!K$2,'P-07 HACCP score'!$C$2:$E$2,0))</f>
        <v>0</v>
      </c>
      <c r="BF557" s="6">
        <f>INDEX('P-07 HACCP score'!$C$3:$E$7,MATCH(P557,'P-07 HACCP score'!$B$3:$B$7,0),MATCH('D-14 Ernst'!L$2,'P-07 HACCP score'!$C$2:$E$2,0))</f>
        <v>0</v>
      </c>
      <c r="BG557" s="6">
        <f>INDEX('P-07 HACCP score'!$C$3:$E$7,MATCH(Q557,'P-07 HACCP score'!$B$3:$B$7,0),MATCH('D-14 Ernst'!M$2,'P-07 HACCP score'!$C$2:$E$2,0))</f>
        <v>0</v>
      </c>
      <c r="BH557" s="6">
        <f>INDEX('P-07 HACCP score'!$C$3:$E$7,MATCH(R557,'P-07 HACCP score'!$B$3:$B$7,0),MATCH('D-14 Ernst'!N$2,'P-07 HACCP score'!$C$2:$E$2,0))</f>
        <v>0</v>
      </c>
      <c r="BI557" s="6">
        <f>INDEX('P-07 HACCP score'!$C$3:$E$7,MATCH(S557,'P-07 HACCP score'!$B$3:$B$7,0),MATCH('D-14 Ernst'!O$2,'P-07 HACCP score'!$C$2:$E$2,0))</f>
        <v>0</v>
      </c>
      <c r="BJ557" s="6">
        <f>INDEX('P-07 HACCP score'!$C$3:$E$7,MATCH(T557,'P-07 HACCP score'!$B$3:$B$7,0),MATCH('D-14 Ernst'!P$2,'P-07 HACCP score'!$C$2:$E$2,0))</f>
        <v>0</v>
      </c>
      <c r="BK557" s="6">
        <f>INDEX('P-07 HACCP score'!$C$3:$E$7,MATCH(U557,'P-07 HACCP score'!$B$3:$B$7,0),MATCH('D-14 Ernst'!Q$2,'P-07 HACCP score'!$C$2:$E$2,0))</f>
        <v>0</v>
      </c>
      <c r="BL557" s="6">
        <f>INDEX('P-07 HACCP score'!$C$3:$E$7,MATCH(V557,'P-07 HACCP score'!$B$3:$B$7,0),MATCH('D-14 Ernst'!R$2,'P-07 HACCP score'!$C$2:$E$2,0))</f>
        <v>0</v>
      </c>
      <c r="BM557" s="6">
        <f>INDEX('P-07 HACCP score'!$C$3:$E$7,MATCH(W557,'P-07 HACCP score'!$B$3:$B$7,0),MATCH('D-14 Ernst'!S$2,'P-07 HACCP score'!$C$2:$E$2,0))</f>
        <v>0</v>
      </c>
      <c r="BN557" s="6">
        <f>INDEX('P-07 HACCP score'!$C$3:$E$7,MATCH(X557,'P-07 HACCP score'!$B$3:$B$7,0),MATCH('D-14 Ernst'!T$2,'P-07 HACCP score'!$C$2:$E$2,0))</f>
        <v>0</v>
      </c>
      <c r="BO557" s="6">
        <f>INDEX('P-07 HACCP score'!$C$3:$E$7,MATCH(Y557,'P-07 HACCP score'!$B$3:$B$7,0),MATCH('D-14 Ernst'!U$2,'P-07 HACCP score'!$C$2:$E$2,0))</f>
        <v>0</v>
      </c>
      <c r="BP557" s="6">
        <f>INDEX('P-07 HACCP score'!$C$3:$E$7,MATCH(Z557,'P-07 HACCP score'!$B$3:$B$7,0),MATCH('D-14 Ernst'!V$2,'P-07 HACCP score'!$C$2:$E$2,0))</f>
        <v>0</v>
      </c>
      <c r="BQ557" s="6">
        <f>INDEX('P-07 HACCP score'!$C$3:$E$7,MATCH(AA557,'P-07 HACCP score'!$B$3:$B$7,0),MATCH('D-14 Ernst'!W$2,'P-07 HACCP score'!$C$2:$E$2,0))</f>
        <v>0</v>
      </c>
      <c r="BR557" s="6">
        <f>INDEX('P-07 HACCP score'!$C$3:$E$7,MATCH(AB557,'P-07 HACCP score'!$B$3:$B$7,0),MATCH('D-14 Ernst'!X$2,'P-07 HACCP score'!$C$2:$E$2,0))</f>
        <v>0</v>
      </c>
      <c r="BS557" s="6">
        <f>INDEX('P-07 HACCP score'!$C$3:$E$7,MATCH(AC557,'P-07 HACCP score'!$B$3:$B$7,0),MATCH('D-14 Ernst'!Y$2,'P-07 HACCP score'!$C$2:$E$2,0))</f>
        <v>0</v>
      </c>
      <c r="BT557" s="6">
        <f>INDEX('P-07 HACCP score'!$C$3:$E$7,MATCH(AD557,'P-07 HACCP score'!$B$3:$B$7,0),MATCH('D-14 Ernst'!Z$2,'P-07 HACCP score'!$C$2:$E$2,0))</f>
        <v>0</v>
      </c>
      <c r="BU557" s="6">
        <f>INDEX('P-07 HACCP score'!$C$3:$E$7,MATCH(AE557,'P-07 HACCP score'!$B$3:$B$7,0),MATCH('D-14 Ernst'!AA$2,'P-07 HACCP score'!$C$2:$E$2,0))</f>
        <v>0</v>
      </c>
      <c r="BV557" s="6">
        <f>INDEX('P-07 HACCP score'!$C$3:$E$7,MATCH(AF557,'P-07 HACCP score'!$B$3:$B$7,0),MATCH('D-14 Ernst'!AB$2,'P-07 HACCP score'!$C$2:$E$2,0))</f>
        <v>0</v>
      </c>
      <c r="BW557" s="6">
        <f>INDEX('P-07 HACCP score'!$C$3:$E$7,MATCH(AG557,'P-07 HACCP score'!$B$3:$B$7,0),MATCH('D-14 Ernst'!AC$2,'P-07 HACCP score'!$C$2:$E$2,0))</f>
        <v>0</v>
      </c>
      <c r="BX557" s="6">
        <f>INDEX('P-07 HACCP score'!$C$3:$E$7,MATCH(AH557,'P-07 HACCP score'!$B$3:$B$7,0),MATCH('D-14 Ernst'!AD$2,'P-07 HACCP score'!$C$2:$E$2,0))</f>
        <v>0</v>
      </c>
    </row>
    <row r="558" spans="1:76" s="6" customFormat="1" x14ac:dyDescent="0.45">
      <c r="A558" s="47">
        <v>31070</v>
      </c>
      <c r="B558" s="6" t="s">
        <v>506</v>
      </c>
      <c r="C558" s="6" t="s">
        <v>88</v>
      </c>
      <c r="D558" s="21" t="s">
        <v>60</v>
      </c>
      <c r="E558" s="22"/>
      <c r="F558" s="22"/>
      <c r="G558" s="22"/>
      <c r="H558" s="25"/>
      <c r="I558" s="25"/>
      <c r="J558" s="25"/>
      <c r="K558" s="25"/>
      <c r="L558" s="25"/>
      <c r="M558" s="22"/>
      <c r="N558" s="22"/>
      <c r="O558" s="26"/>
      <c r="P558" s="26"/>
      <c r="Q558" s="22"/>
      <c r="R558" s="22"/>
      <c r="S558" s="22"/>
      <c r="T558" s="22"/>
      <c r="U558" s="22"/>
      <c r="V558" s="22"/>
      <c r="W558" s="22"/>
      <c r="X558" s="22"/>
      <c r="Y558" s="22"/>
      <c r="Z558" s="22"/>
      <c r="AA558" s="22"/>
      <c r="AB558" s="22"/>
      <c r="AC558" s="22"/>
      <c r="AD558" s="22"/>
      <c r="AE558" s="22"/>
      <c r="AF558" s="22"/>
      <c r="AG558" s="22"/>
      <c r="AH558" s="22"/>
      <c r="AI558" s="4">
        <f>COUNTIF(AU558:AW558,5)+COUNTIF(BC558:BD558,5)+COUNTIF(BG558:BX558,5)+COUNTIF(AU558:AW558,9)+COUNTIF(BC558:BD558,9)+COUNTIF(BG558:BX558,9)</f>
        <v>0</v>
      </c>
      <c r="AJ558" s="4">
        <f>COUNTIF(AU558:AW558,15)+COUNTIF(BC558:BD558,15)+COUNTIF(BG558:BX558,15)+COUNTIF(AU558:AW558,25)+COUNTIF(BC558:BD558,25)+COUNTIF(BG558:BX558,25)</f>
        <v>0</v>
      </c>
      <c r="AK558" s="4" t="str">
        <f>IF(AJ558&gt;=1,"HOOG",IF(AI558&gt;=2,"MIDDEN","LAAG"))</f>
        <v>LAAG</v>
      </c>
      <c r="AL558" s="4" t="str">
        <f>IF(AND(AJ558=1,OR(G558="H",X558="H"),TEXT(D558,0)&lt;&gt;"4"),"J","N" )</f>
        <v>N</v>
      </c>
      <c r="AM558" s="4" t="s">
        <v>34</v>
      </c>
      <c r="AN558" s="80" t="str">
        <f>IF(OR(AM558="J",AL558="J"),"MIDDEN",AK558)</f>
        <v>LAAG</v>
      </c>
      <c r="AO558" s="4" t="s">
        <v>32</v>
      </c>
      <c r="AP558" s="4" t="s">
        <v>36</v>
      </c>
      <c r="AQ558" s="4" t="s">
        <v>34</v>
      </c>
      <c r="AR558" s="4" t="str">
        <f>IF(AND(AO558="H",AP558="K"),"J",IF(OR(AND(AO558="L",AP558="K",AQ558="J"),AND(AO558="H",AP558="G",AQ558="J")),"J","N"))</f>
        <v>N</v>
      </c>
      <c r="AS558" s="4" t="s">
        <v>34</v>
      </c>
      <c r="AT558" s="4" t="str">
        <f>IF(AR558="N",AN558,IF(AN558="LAAG","MIDDEN","HOOG"))</f>
        <v>LAAG</v>
      </c>
      <c r="AU558" s="6">
        <f>INDEX('P-07 HACCP score'!$C$3:$E$7,MATCH(E558,'P-07 HACCP score'!$B$3:$B$7,0),MATCH('D-14 Ernst'!A$2,'P-07 HACCP score'!$C$2:$E$2,0))</f>
        <v>0</v>
      </c>
      <c r="AV558" s="6">
        <f>INDEX('P-07 HACCP score'!$C$3:$E$7,MATCH(F558,'P-07 HACCP score'!$B$3:$B$7,0),MATCH('D-14 Ernst'!B$2,'P-07 HACCP score'!$C$2:$E$2,0))</f>
        <v>0</v>
      </c>
      <c r="AW558" s="6">
        <f>INDEX('P-07 HACCP score'!$C$3:$E$7,MATCH(G558,'P-07 HACCP score'!$B$3:$B$7,0),MATCH('D-14 Ernst'!C$2,'P-07 HACCP score'!$C$2:$E$2,0))</f>
        <v>0</v>
      </c>
      <c r="AX558" s="6">
        <f>INDEX('P-07 HACCP score'!$C$3:$E$7,MATCH(H558,'P-07 HACCP score'!$B$3:$B$7,0),MATCH('D-14 Ernst'!D$2,'P-07 HACCP score'!$C$2:$E$2,0))</f>
        <v>0</v>
      </c>
      <c r="AY558" s="6">
        <f>INDEX('P-07 HACCP score'!$C$3:$E$7,MATCH(I558,'P-07 HACCP score'!$B$3:$B$7,0),MATCH('D-14 Ernst'!E$2,'P-07 HACCP score'!$C$2:$E$2,0))</f>
        <v>0</v>
      </c>
      <c r="AZ558" s="6">
        <f>INDEX('P-07 HACCP score'!$C$3:$E$7,MATCH(J558,'P-07 HACCP score'!$B$3:$B$7,0),MATCH('D-14 Ernst'!F$2,'P-07 HACCP score'!$C$2:$E$2,0))</f>
        <v>0</v>
      </c>
      <c r="BA558" s="6">
        <f>INDEX('P-07 HACCP score'!$C$3:$E$7,MATCH(K558,'P-07 HACCP score'!$B$3:$B$7,0),MATCH('D-14 Ernst'!G$2,'P-07 HACCP score'!$C$2:$E$2,0))</f>
        <v>0</v>
      </c>
      <c r="BB558" s="6">
        <f>INDEX('P-07 HACCP score'!$C$3:$E$7,MATCH(L558,'P-07 HACCP score'!$B$3:$B$7,0),MATCH('D-14 Ernst'!H$2,'P-07 HACCP score'!$C$2:$E$2,0))</f>
        <v>0</v>
      </c>
      <c r="BC558" s="6">
        <f>INDEX('P-07 HACCP score'!$C$3:$E$7,MATCH(M558,'P-07 HACCP score'!$B$3:$B$7,0),MATCH('D-14 Ernst'!I$2,'P-07 HACCP score'!$C$2:$E$2,0))</f>
        <v>0</v>
      </c>
      <c r="BD558" s="6">
        <f>INDEX('P-07 HACCP score'!$C$3:$E$7,MATCH(N558,'P-07 HACCP score'!$B$3:$B$7,0),MATCH('D-14 Ernst'!J$2,'P-07 HACCP score'!$C$2:$E$2,0))</f>
        <v>0</v>
      </c>
      <c r="BE558" s="6">
        <f>INDEX('P-07 HACCP score'!$C$3:$E$7,MATCH(O558,'P-07 HACCP score'!$B$3:$B$7,0),MATCH('D-14 Ernst'!K$2,'P-07 HACCP score'!$C$2:$E$2,0))</f>
        <v>0</v>
      </c>
      <c r="BF558" s="6">
        <f>INDEX('P-07 HACCP score'!$C$3:$E$7,MATCH(P558,'P-07 HACCP score'!$B$3:$B$7,0),MATCH('D-14 Ernst'!L$2,'P-07 HACCP score'!$C$2:$E$2,0))</f>
        <v>0</v>
      </c>
      <c r="BG558" s="6">
        <f>INDEX('P-07 HACCP score'!$C$3:$E$7,MATCH(Q558,'P-07 HACCP score'!$B$3:$B$7,0),MATCH('D-14 Ernst'!M$2,'P-07 HACCP score'!$C$2:$E$2,0))</f>
        <v>0</v>
      </c>
      <c r="BH558" s="6">
        <f>INDEX('P-07 HACCP score'!$C$3:$E$7,MATCH(R558,'P-07 HACCP score'!$B$3:$B$7,0),MATCH('D-14 Ernst'!N$2,'P-07 HACCP score'!$C$2:$E$2,0))</f>
        <v>0</v>
      </c>
      <c r="BI558" s="6">
        <f>INDEX('P-07 HACCP score'!$C$3:$E$7,MATCH(S558,'P-07 HACCP score'!$B$3:$B$7,0),MATCH('D-14 Ernst'!O$2,'P-07 HACCP score'!$C$2:$E$2,0))</f>
        <v>0</v>
      </c>
      <c r="BJ558" s="6">
        <f>INDEX('P-07 HACCP score'!$C$3:$E$7,MATCH(T558,'P-07 HACCP score'!$B$3:$B$7,0),MATCH('D-14 Ernst'!P$2,'P-07 HACCP score'!$C$2:$E$2,0))</f>
        <v>0</v>
      </c>
      <c r="BK558" s="6">
        <f>INDEX('P-07 HACCP score'!$C$3:$E$7,MATCH(U558,'P-07 HACCP score'!$B$3:$B$7,0),MATCH('D-14 Ernst'!Q$2,'P-07 HACCP score'!$C$2:$E$2,0))</f>
        <v>0</v>
      </c>
      <c r="BL558" s="6">
        <f>INDEX('P-07 HACCP score'!$C$3:$E$7,MATCH(V558,'P-07 HACCP score'!$B$3:$B$7,0),MATCH('D-14 Ernst'!R$2,'P-07 HACCP score'!$C$2:$E$2,0))</f>
        <v>0</v>
      </c>
      <c r="BM558" s="6">
        <f>INDEX('P-07 HACCP score'!$C$3:$E$7,MATCH(W558,'P-07 HACCP score'!$B$3:$B$7,0),MATCH('D-14 Ernst'!S$2,'P-07 HACCP score'!$C$2:$E$2,0))</f>
        <v>0</v>
      </c>
      <c r="BN558" s="6">
        <f>INDEX('P-07 HACCP score'!$C$3:$E$7,MATCH(X558,'P-07 HACCP score'!$B$3:$B$7,0),MATCH('D-14 Ernst'!T$2,'P-07 HACCP score'!$C$2:$E$2,0))</f>
        <v>0</v>
      </c>
      <c r="BO558" s="6">
        <f>INDEX('P-07 HACCP score'!$C$3:$E$7,MATCH(Y558,'P-07 HACCP score'!$B$3:$B$7,0),MATCH('D-14 Ernst'!U$2,'P-07 HACCP score'!$C$2:$E$2,0))</f>
        <v>0</v>
      </c>
      <c r="BP558" s="6">
        <f>INDEX('P-07 HACCP score'!$C$3:$E$7,MATCH(Z558,'P-07 HACCP score'!$B$3:$B$7,0),MATCH('D-14 Ernst'!V$2,'P-07 HACCP score'!$C$2:$E$2,0))</f>
        <v>0</v>
      </c>
      <c r="BQ558" s="6">
        <f>INDEX('P-07 HACCP score'!$C$3:$E$7,MATCH(AA558,'P-07 HACCP score'!$B$3:$B$7,0),MATCH('D-14 Ernst'!W$2,'P-07 HACCP score'!$C$2:$E$2,0))</f>
        <v>0</v>
      </c>
      <c r="BR558" s="6">
        <f>INDEX('P-07 HACCP score'!$C$3:$E$7,MATCH(AB558,'P-07 HACCP score'!$B$3:$B$7,0),MATCH('D-14 Ernst'!X$2,'P-07 HACCP score'!$C$2:$E$2,0))</f>
        <v>0</v>
      </c>
      <c r="BS558" s="6">
        <f>INDEX('P-07 HACCP score'!$C$3:$E$7,MATCH(AC558,'P-07 HACCP score'!$B$3:$B$7,0),MATCH('D-14 Ernst'!Y$2,'P-07 HACCP score'!$C$2:$E$2,0))</f>
        <v>0</v>
      </c>
      <c r="BT558" s="6">
        <f>INDEX('P-07 HACCP score'!$C$3:$E$7,MATCH(AD558,'P-07 HACCP score'!$B$3:$B$7,0),MATCH('D-14 Ernst'!Z$2,'P-07 HACCP score'!$C$2:$E$2,0))</f>
        <v>0</v>
      </c>
      <c r="BU558" s="6">
        <f>INDEX('P-07 HACCP score'!$C$3:$E$7,MATCH(AE558,'P-07 HACCP score'!$B$3:$B$7,0),MATCH('D-14 Ernst'!AA$2,'P-07 HACCP score'!$C$2:$E$2,0))</f>
        <v>0</v>
      </c>
      <c r="BV558" s="6">
        <f>INDEX('P-07 HACCP score'!$C$3:$E$7,MATCH(AF558,'P-07 HACCP score'!$B$3:$B$7,0),MATCH('D-14 Ernst'!AB$2,'P-07 HACCP score'!$C$2:$E$2,0))</f>
        <v>0</v>
      </c>
      <c r="BW558" s="6">
        <f>INDEX('P-07 HACCP score'!$C$3:$E$7,MATCH(AG558,'P-07 HACCP score'!$B$3:$B$7,0),MATCH('D-14 Ernst'!AC$2,'P-07 HACCP score'!$C$2:$E$2,0))</f>
        <v>0</v>
      </c>
      <c r="BX558" s="6">
        <f>INDEX('P-07 HACCP score'!$C$3:$E$7,MATCH(AH558,'P-07 HACCP score'!$B$3:$B$7,0),MATCH('D-14 Ernst'!AD$2,'P-07 HACCP score'!$C$2:$E$2,0))</f>
        <v>0</v>
      </c>
    </row>
    <row r="559" spans="1:76" s="6" customFormat="1" x14ac:dyDescent="0.45">
      <c r="A559" s="47">
        <v>31080</v>
      </c>
      <c r="B559" s="6" t="s">
        <v>507</v>
      </c>
      <c r="C559" s="6" t="s">
        <v>88</v>
      </c>
      <c r="D559" s="21" t="s">
        <v>60</v>
      </c>
      <c r="E559" s="22"/>
      <c r="F559" s="22"/>
      <c r="G559" s="22"/>
      <c r="H559" s="25"/>
      <c r="I559" s="25"/>
      <c r="J559" s="25"/>
      <c r="K559" s="25"/>
      <c r="L559" s="25"/>
      <c r="M559" s="22"/>
      <c r="N559" s="22"/>
      <c r="O559" s="26"/>
      <c r="P559" s="26"/>
      <c r="Q559" s="22" t="s">
        <v>32</v>
      </c>
      <c r="R559" s="22"/>
      <c r="S559" s="22"/>
      <c r="T559" s="22"/>
      <c r="U559" s="22"/>
      <c r="V559" s="22"/>
      <c r="W559" s="22"/>
      <c r="X559" s="22"/>
      <c r="Y559" s="22"/>
      <c r="Z559" s="22"/>
      <c r="AA559" s="22"/>
      <c r="AB559" s="22"/>
      <c r="AC559" s="22"/>
      <c r="AD559" s="22"/>
      <c r="AE559" s="22"/>
      <c r="AF559" s="22"/>
      <c r="AG559" s="22"/>
      <c r="AH559" s="22"/>
      <c r="AI559" s="4">
        <f>COUNTIF(AU559:AW559,5)+COUNTIF(BC559:BD559,5)+COUNTIF(BG559:BX559,5)+COUNTIF(AU559:AW559,9)+COUNTIF(BC559:BD559,9)+COUNTIF(BG559:BX559,9)</f>
        <v>1</v>
      </c>
      <c r="AJ559" s="4">
        <f>COUNTIF(AU559:AW559,15)+COUNTIF(BC559:BD559,15)+COUNTIF(BG559:BX559,15)+COUNTIF(AU559:AW559,25)+COUNTIF(BC559:BD559,25)+COUNTIF(BG559:BX559,25)</f>
        <v>0</v>
      </c>
      <c r="AK559" s="4" t="str">
        <f>IF(AJ559&gt;=1,"HOOG",IF(AI559&gt;=2,"MIDDEN","LAAG"))</f>
        <v>LAAG</v>
      </c>
      <c r="AL559" s="4" t="str">
        <f>IF(AND(AJ559=1,OR(G559="H",X559="H"),TEXT(D559,0)&lt;&gt;"4"),"J","N" )</f>
        <v>N</v>
      </c>
      <c r="AM559" s="4" t="s">
        <v>34</v>
      </c>
      <c r="AN559" s="80" t="str">
        <f>IF(OR(AM559="J",AL559="J"),"MIDDEN",AK559)</f>
        <v>LAAG</v>
      </c>
      <c r="AO559" s="4" t="s">
        <v>32</v>
      </c>
      <c r="AP559" s="4" t="s">
        <v>36</v>
      </c>
      <c r="AQ559" s="4" t="s">
        <v>34</v>
      </c>
      <c r="AR559" s="4" t="str">
        <f>IF(AND(AO559="H",AP559="K"),"J",IF(OR(AND(AO559="L",AP559="K",AQ559="J"),AND(AO559="H",AP559="G",AQ559="J")),"J","N"))</f>
        <v>N</v>
      </c>
      <c r="AS559" s="4" t="s">
        <v>34</v>
      </c>
      <c r="AT559" s="4" t="str">
        <f>IF(AR559="N",AN559,IF(AN559="LAAG","MIDDEN","HOOG"))</f>
        <v>LAAG</v>
      </c>
      <c r="AU559" s="6">
        <f>INDEX('P-07 HACCP score'!$C$3:$E$7,MATCH(E559,'P-07 HACCP score'!$B$3:$B$7,0),MATCH('D-14 Ernst'!A$2,'P-07 HACCP score'!$C$2:$E$2,0))</f>
        <v>0</v>
      </c>
      <c r="AV559" s="6">
        <f>INDEX('P-07 HACCP score'!$C$3:$E$7,MATCH(F559,'P-07 HACCP score'!$B$3:$B$7,0),MATCH('D-14 Ernst'!B$2,'P-07 HACCP score'!$C$2:$E$2,0))</f>
        <v>0</v>
      </c>
      <c r="AW559" s="6">
        <f>INDEX('P-07 HACCP score'!$C$3:$E$7,MATCH(G559,'P-07 HACCP score'!$B$3:$B$7,0),MATCH('D-14 Ernst'!C$2,'P-07 HACCP score'!$C$2:$E$2,0))</f>
        <v>0</v>
      </c>
      <c r="AX559" s="6">
        <f>INDEX('P-07 HACCP score'!$C$3:$E$7,MATCH(H559,'P-07 HACCP score'!$B$3:$B$7,0),MATCH('D-14 Ernst'!D$2,'P-07 HACCP score'!$C$2:$E$2,0))</f>
        <v>0</v>
      </c>
      <c r="AY559" s="6">
        <f>INDEX('P-07 HACCP score'!$C$3:$E$7,MATCH(I559,'P-07 HACCP score'!$B$3:$B$7,0),MATCH('D-14 Ernst'!E$2,'P-07 HACCP score'!$C$2:$E$2,0))</f>
        <v>0</v>
      </c>
      <c r="AZ559" s="6">
        <f>INDEX('P-07 HACCP score'!$C$3:$E$7,MATCH(J559,'P-07 HACCP score'!$B$3:$B$7,0),MATCH('D-14 Ernst'!F$2,'P-07 HACCP score'!$C$2:$E$2,0))</f>
        <v>0</v>
      </c>
      <c r="BA559" s="6">
        <f>INDEX('P-07 HACCP score'!$C$3:$E$7,MATCH(K559,'P-07 HACCP score'!$B$3:$B$7,0),MATCH('D-14 Ernst'!G$2,'P-07 HACCP score'!$C$2:$E$2,0))</f>
        <v>0</v>
      </c>
      <c r="BB559" s="6">
        <f>INDEX('P-07 HACCP score'!$C$3:$E$7,MATCH(L559,'P-07 HACCP score'!$B$3:$B$7,0),MATCH('D-14 Ernst'!H$2,'P-07 HACCP score'!$C$2:$E$2,0))</f>
        <v>0</v>
      </c>
      <c r="BC559" s="6">
        <f>INDEX('P-07 HACCP score'!$C$3:$E$7,MATCH(M559,'P-07 HACCP score'!$B$3:$B$7,0),MATCH('D-14 Ernst'!I$2,'P-07 HACCP score'!$C$2:$E$2,0))</f>
        <v>0</v>
      </c>
      <c r="BD559" s="6">
        <f>INDEX('P-07 HACCP score'!$C$3:$E$7,MATCH(N559,'P-07 HACCP score'!$B$3:$B$7,0),MATCH('D-14 Ernst'!J$2,'P-07 HACCP score'!$C$2:$E$2,0))</f>
        <v>0</v>
      </c>
      <c r="BE559" s="6">
        <f>INDEX('P-07 HACCP score'!$C$3:$E$7,MATCH(O559,'P-07 HACCP score'!$B$3:$B$7,0),MATCH('D-14 Ernst'!K$2,'P-07 HACCP score'!$C$2:$E$2,0))</f>
        <v>0</v>
      </c>
      <c r="BF559" s="6">
        <f>INDEX('P-07 HACCP score'!$C$3:$E$7,MATCH(P559,'P-07 HACCP score'!$B$3:$B$7,0),MATCH('D-14 Ernst'!L$2,'P-07 HACCP score'!$C$2:$E$2,0))</f>
        <v>0</v>
      </c>
      <c r="BG559" s="6">
        <f>INDEX('P-07 HACCP score'!$C$3:$E$7,MATCH(Q559,'P-07 HACCP score'!$B$3:$B$7,0),MATCH('D-14 Ernst'!M$2,'P-07 HACCP score'!$C$2:$E$2,0))</f>
        <v>5</v>
      </c>
      <c r="BH559" s="6">
        <f>INDEX('P-07 HACCP score'!$C$3:$E$7,MATCH(R559,'P-07 HACCP score'!$B$3:$B$7,0),MATCH('D-14 Ernst'!N$2,'P-07 HACCP score'!$C$2:$E$2,0))</f>
        <v>0</v>
      </c>
      <c r="BI559" s="6">
        <f>INDEX('P-07 HACCP score'!$C$3:$E$7,MATCH(S559,'P-07 HACCP score'!$B$3:$B$7,0),MATCH('D-14 Ernst'!O$2,'P-07 HACCP score'!$C$2:$E$2,0))</f>
        <v>0</v>
      </c>
      <c r="BJ559" s="6">
        <f>INDEX('P-07 HACCP score'!$C$3:$E$7,MATCH(T559,'P-07 HACCP score'!$B$3:$B$7,0),MATCH('D-14 Ernst'!P$2,'P-07 HACCP score'!$C$2:$E$2,0))</f>
        <v>0</v>
      </c>
      <c r="BK559" s="6">
        <f>INDEX('P-07 HACCP score'!$C$3:$E$7,MATCH(U559,'P-07 HACCP score'!$B$3:$B$7,0),MATCH('D-14 Ernst'!Q$2,'P-07 HACCP score'!$C$2:$E$2,0))</f>
        <v>0</v>
      </c>
      <c r="BL559" s="6">
        <f>INDEX('P-07 HACCP score'!$C$3:$E$7,MATCH(V559,'P-07 HACCP score'!$B$3:$B$7,0),MATCH('D-14 Ernst'!R$2,'P-07 HACCP score'!$C$2:$E$2,0))</f>
        <v>0</v>
      </c>
      <c r="BM559" s="6">
        <f>INDEX('P-07 HACCP score'!$C$3:$E$7,MATCH(W559,'P-07 HACCP score'!$B$3:$B$7,0),MATCH('D-14 Ernst'!S$2,'P-07 HACCP score'!$C$2:$E$2,0))</f>
        <v>0</v>
      </c>
      <c r="BN559" s="6">
        <f>INDEX('P-07 HACCP score'!$C$3:$E$7,MATCH(X559,'P-07 HACCP score'!$B$3:$B$7,0),MATCH('D-14 Ernst'!T$2,'P-07 HACCP score'!$C$2:$E$2,0))</f>
        <v>0</v>
      </c>
      <c r="BO559" s="6">
        <f>INDEX('P-07 HACCP score'!$C$3:$E$7,MATCH(Y559,'P-07 HACCP score'!$B$3:$B$7,0),MATCH('D-14 Ernst'!U$2,'P-07 HACCP score'!$C$2:$E$2,0))</f>
        <v>0</v>
      </c>
      <c r="BP559" s="6">
        <f>INDEX('P-07 HACCP score'!$C$3:$E$7,MATCH(Z559,'P-07 HACCP score'!$B$3:$B$7,0),MATCH('D-14 Ernst'!V$2,'P-07 HACCP score'!$C$2:$E$2,0))</f>
        <v>0</v>
      </c>
      <c r="BQ559" s="6">
        <f>INDEX('P-07 HACCP score'!$C$3:$E$7,MATCH(AA559,'P-07 HACCP score'!$B$3:$B$7,0),MATCH('D-14 Ernst'!W$2,'P-07 HACCP score'!$C$2:$E$2,0))</f>
        <v>0</v>
      </c>
      <c r="BR559" s="6">
        <f>INDEX('P-07 HACCP score'!$C$3:$E$7,MATCH(AB559,'P-07 HACCP score'!$B$3:$B$7,0),MATCH('D-14 Ernst'!X$2,'P-07 HACCP score'!$C$2:$E$2,0))</f>
        <v>0</v>
      </c>
      <c r="BS559" s="6">
        <f>INDEX('P-07 HACCP score'!$C$3:$E$7,MATCH(AC559,'P-07 HACCP score'!$B$3:$B$7,0),MATCH('D-14 Ernst'!Y$2,'P-07 HACCP score'!$C$2:$E$2,0))</f>
        <v>0</v>
      </c>
      <c r="BT559" s="6">
        <f>INDEX('P-07 HACCP score'!$C$3:$E$7,MATCH(AD559,'P-07 HACCP score'!$B$3:$B$7,0),MATCH('D-14 Ernst'!Z$2,'P-07 HACCP score'!$C$2:$E$2,0))</f>
        <v>0</v>
      </c>
      <c r="BU559" s="6">
        <f>INDEX('P-07 HACCP score'!$C$3:$E$7,MATCH(AE559,'P-07 HACCP score'!$B$3:$B$7,0),MATCH('D-14 Ernst'!AA$2,'P-07 HACCP score'!$C$2:$E$2,0))</f>
        <v>0</v>
      </c>
      <c r="BV559" s="6">
        <f>INDEX('P-07 HACCP score'!$C$3:$E$7,MATCH(AF559,'P-07 HACCP score'!$B$3:$B$7,0),MATCH('D-14 Ernst'!AB$2,'P-07 HACCP score'!$C$2:$E$2,0))</f>
        <v>0</v>
      </c>
      <c r="BW559" s="6">
        <f>INDEX('P-07 HACCP score'!$C$3:$E$7,MATCH(AG559,'P-07 HACCP score'!$B$3:$B$7,0),MATCH('D-14 Ernst'!AC$2,'P-07 HACCP score'!$C$2:$E$2,0))</f>
        <v>0</v>
      </c>
      <c r="BX559" s="6">
        <f>INDEX('P-07 HACCP score'!$C$3:$E$7,MATCH(AH559,'P-07 HACCP score'!$B$3:$B$7,0),MATCH('D-14 Ernst'!AD$2,'P-07 HACCP score'!$C$2:$E$2,0))</f>
        <v>0</v>
      </c>
    </row>
    <row r="560" spans="1:76" s="6" customFormat="1" x14ac:dyDescent="0.45">
      <c r="A560" s="47">
        <v>31090</v>
      </c>
      <c r="B560" s="6" t="s">
        <v>508</v>
      </c>
      <c r="C560" s="6" t="s">
        <v>88</v>
      </c>
      <c r="D560" s="21" t="s">
        <v>60</v>
      </c>
      <c r="E560" s="22"/>
      <c r="F560" s="22"/>
      <c r="G560" s="22"/>
      <c r="H560" s="25"/>
      <c r="I560" s="25"/>
      <c r="J560" s="25"/>
      <c r="K560" s="25"/>
      <c r="L560" s="25"/>
      <c r="M560" s="22"/>
      <c r="N560" s="22"/>
      <c r="O560" s="26"/>
      <c r="P560" s="26"/>
      <c r="Q560" s="22" t="s">
        <v>32</v>
      </c>
      <c r="R560" s="22"/>
      <c r="S560" s="22"/>
      <c r="T560" s="22"/>
      <c r="U560" s="22"/>
      <c r="V560" s="22"/>
      <c r="W560" s="22"/>
      <c r="X560" s="22"/>
      <c r="Y560" s="22"/>
      <c r="Z560" s="22"/>
      <c r="AA560" s="22"/>
      <c r="AB560" s="22"/>
      <c r="AC560" s="22"/>
      <c r="AD560" s="22"/>
      <c r="AE560" s="22"/>
      <c r="AF560" s="22"/>
      <c r="AG560" s="22"/>
      <c r="AH560" s="22"/>
      <c r="AI560" s="4">
        <f>COUNTIF(AU560:AW560,5)+COUNTIF(BC560:BD560,5)+COUNTIF(BG560:BX560,5)+COUNTIF(AU560:AW560,9)+COUNTIF(BC560:BD560,9)+COUNTIF(BG560:BX560,9)</f>
        <v>1</v>
      </c>
      <c r="AJ560" s="4">
        <f>COUNTIF(AU560:AW560,15)+COUNTIF(BC560:BD560,15)+COUNTIF(BG560:BX560,15)+COUNTIF(AU560:AW560,25)+COUNTIF(BC560:BD560,25)+COUNTIF(BG560:BX560,25)</f>
        <v>0</v>
      </c>
      <c r="AK560" s="4" t="str">
        <f>IF(AJ560&gt;=1,"HOOG",IF(AI560&gt;=2,"MIDDEN","LAAG"))</f>
        <v>LAAG</v>
      </c>
      <c r="AL560" s="4" t="str">
        <f>IF(AND(AJ560=1,OR(G560="H",X560="H"),TEXT(D560,0)&lt;&gt;"4"),"J","N" )</f>
        <v>N</v>
      </c>
      <c r="AM560" s="4" t="s">
        <v>34</v>
      </c>
      <c r="AN560" s="80" t="str">
        <f>IF(OR(AM560="J",AL560="J"),"MIDDEN",AK560)</f>
        <v>LAAG</v>
      </c>
      <c r="AO560" s="4" t="s">
        <v>32</v>
      </c>
      <c r="AP560" s="4" t="s">
        <v>36</v>
      </c>
      <c r="AQ560" s="4" t="s">
        <v>34</v>
      </c>
      <c r="AR560" s="4" t="str">
        <f>IF(AND(AO560="H",AP560="K"),"J",IF(OR(AND(AO560="L",AP560="K",AQ560="J"),AND(AO560="H",AP560="G",AQ560="J")),"J","N"))</f>
        <v>N</v>
      </c>
      <c r="AS560" s="4" t="s">
        <v>34</v>
      </c>
      <c r="AT560" s="4" t="str">
        <f>IF(AR560="N",AN560,IF(AN560="LAAG","MIDDEN","HOOG"))</f>
        <v>LAAG</v>
      </c>
      <c r="AU560" s="6">
        <f>INDEX('P-07 HACCP score'!$C$3:$E$7,MATCH(E560,'P-07 HACCP score'!$B$3:$B$7,0),MATCH('D-14 Ernst'!A$2,'P-07 HACCP score'!$C$2:$E$2,0))</f>
        <v>0</v>
      </c>
      <c r="AV560" s="6">
        <f>INDEX('P-07 HACCP score'!$C$3:$E$7,MATCH(F560,'P-07 HACCP score'!$B$3:$B$7,0),MATCH('D-14 Ernst'!B$2,'P-07 HACCP score'!$C$2:$E$2,0))</f>
        <v>0</v>
      </c>
      <c r="AW560" s="6">
        <f>INDEX('P-07 HACCP score'!$C$3:$E$7,MATCH(G560,'P-07 HACCP score'!$B$3:$B$7,0),MATCH('D-14 Ernst'!C$2,'P-07 HACCP score'!$C$2:$E$2,0))</f>
        <v>0</v>
      </c>
      <c r="AX560" s="6">
        <f>INDEX('P-07 HACCP score'!$C$3:$E$7,MATCH(H560,'P-07 HACCP score'!$B$3:$B$7,0),MATCH('D-14 Ernst'!D$2,'P-07 HACCP score'!$C$2:$E$2,0))</f>
        <v>0</v>
      </c>
      <c r="AY560" s="6">
        <f>INDEX('P-07 HACCP score'!$C$3:$E$7,MATCH(I560,'P-07 HACCP score'!$B$3:$B$7,0),MATCH('D-14 Ernst'!E$2,'P-07 HACCP score'!$C$2:$E$2,0))</f>
        <v>0</v>
      </c>
      <c r="AZ560" s="6">
        <f>INDEX('P-07 HACCP score'!$C$3:$E$7,MATCH(J560,'P-07 HACCP score'!$B$3:$B$7,0),MATCH('D-14 Ernst'!F$2,'P-07 HACCP score'!$C$2:$E$2,0))</f>
        <v>0</v>
      </c>
      <c r="BA560" s="6">
        <f>INDEX('P-07 HACCP score'!$C$3:$E$7,MATCH(K560,'P-07 HACCP score'!$B$3:$B$7,0),MATCH('D-14 Ernst'!G$2,'P-07 HACCP score'!$C$2:$E$2,0))</f>
        <v>0</v>
      </c>
      <c r="BB560" s="6">
        <f>INDEX('P-07 HACCP score'!$C$3:$E$7,MATCH(L560,'P-07 HACCP score'!$B$3:$B$7,0),MATCH('D-14 Ernst'!H$2,'P-07 HACCP score'!$C$2:$E$2,0))</f>
        <v>0</v>
      </c>
      <c r="BC560" s="6">
        <f>INDEX('P-07 HACCP score'!$C$3:$E$7,MATCH(M560,'P-07 HACCP score'!$B$3:$B$7,0),MATCH('D-14 Ernst'!I$2,'P-07 HACCP score'!$C$2:$E$2,0))</f>
        <v>0</v>
      </c>
      <c r="BD560" s="6">
        <f>INDEX('P-07 HACCP score'!$C$3:$E$7,MATCH(N560,'P-07 HACCP score'!$B$3:$B$7,0),MATCH('D-14 Ernst'!J$2,'P-07 HACCP score'!$C$2:$E$2,0))</f>
        <v>0</v>
      </c>
      <c r="BE560" s="6">
        <f>INDEX('P-07 HACCP score'!$C$3:$E$7,MATCH(O560,'P-07 HACCP score'!$B$3:$B$7,0),MATCH('D-14 Ernst'!K$2,'P-07 HACCP score'!$C$2:$E$2,0))</f>
        <v>0</v>
      </c>
      <c r="BF560" s="6">
        <f>INDEX('P-07 HACCP score'!$C$3:$E$7,MATCH(P560,'P-07 HACCP score'!$B$3:$B$7,0),MATCH('D-14 Ernst'!L$2,'P-07 HACCP score'!$C$2:$E$2,0))</f>
        <v>0</v>
      </c>
      <c r="BG560" s="6">
        <f>INDEX('P-07 HACCP score'!$C$3:$E$7,MATCH(Q560,'P-07 HACCP score'!$B$3:$B$7,0),MATCH('D-14 Ernst'!M$2,'P-07 HACCP score'!$C$2:$E$2,0))</f>
        <v>5</v>
      </c>
      <c r="BH560" s="6">
        <f>INDEX('P-07 HACCP score'!$C$3:$E$7,MATCH(R560,'P-07 HACCP score'!$B$3:$B$7,0),MATCH('D-14 Ernst'!N$2,'P-07 HACCP score'!$C$2:$E$2,0))</f>
        <v>0</v>
      </c>
      <c r="BI560" s="6">
        <f>INDEX('P-07 HACCP score'!$C$3:$E$7,MATCH(S560,'P-07 HACCP score'!$B$3:$B$7,0),MATCH('D-14 Ernst'!O$2,'P-07 HACCP score'!$C$2:$E$2,0))</f>
        <v>0</v>
      </c>
      <c r="BJ560" s="6">
        <f>INDEX('P-07 HACCP score'!$C$3:$E$7,MATCH(T560,'P-07 HACCP score'!$B$3:$B$7,0),MATCH('D-14 Ernst'!P$2,'P-07 HACCP score'!$C$2:$E$2,0))</f>
        <v>0</v>
      </c>
      <c r="BK560" s="6">
        <f>INDEX('P-07 HACCP score'!$C$3:$E$7,MATCH(U560,'P-07 HACCP score'!$B$3:$B$7,0),MATCH('D-14 Ernst'!Q$2,'P-07 HACCP score'!$C$2:$E$2,0))</f>
        <v>0</v>
      </c>
      <c r="BL560" s="6">
        <f>INDEX('P-07 HACCP score'!$C$3:$E$7,MATCH(V560,'P-07 HACCP score'!$B$3:$B$7,0),MATCH('D-14 Ernst'!R$2,'P-07 HACCP score'!$C$2:$E$2,0))</f>
        <v>0</v>
      </c>
      <c r="BM560" s="6">
        <f>INDEX('P-07 HACCP score'!$C$3:$E$7,MATCH(W560,'P-07 HACCP score'!$B$3:$B$7,0),MATCH('D-14 Ernst'!S$2,'P-07 HACCP score'!$C$2:$E$2,0))</f>
        <v>0</v>
      </c>
      <c r="BN560" s="6">
        <f>INDEX('P-07 HACCP score'!$C$3:$E$7,MATCH(X560,'P-07 HACCP score'!$B$3:$B$7,0),MATCH('D-14 Ernst'!T$2,'P-07 HACCP score'!$C$2:$E$2,0))</f>
        <v>0</v>
      </c>
      <c r="BO560" s="6">
        <f>INDEX('P-07 HACCP score'!$C$3:$E$7,MATCH(Y560,'P-07 HACCP score'!$B$3:$B$7,0),MATCH('D-14 Ernst'!U$2,'P-07 HACCP score'!$C$2:$E$2,0))</f>
        <v>0</v>
      </c>
      <c r="BP560" s="6">
        <f>INDEX('P-07 HACCP score'!$C$3:$E$7,MATCH(Z560,'P-07 HACCP score'!$B$3:$B$7,0),MATCH('D-14 Ernst'!V$2,'P-07 HACCP score'!$C$2:$E$2,0))</f>
        <v>0</v>
      </c>
      <c r="BQ560" s="6">
        <f>INDEX('P-07 HACCP score'!$C$3:$E$7,MATCH(AA560,'P-07 HACCP score'!$B$3:$B$7,0),MATCH('D-14 Ernst'!W$2,'P-07 HACCP score'!$C$2:$E$2,0))</f>
        <v>0</v>
      </c>
      <c r="BR560" s="6">
        <f>INDEX('P-07 HACCP score'!$C$3:$E$7,MATCH(AB560,'P-07 HACCP score'!$B$3:$B$7,0),MATCH('D-14 Ernst'!X$2,'P-07 HACCP score'!$C$2:$E$2,0))</f>
        <v>0</v>
      </c>
      <c r="BS560" s="6">
        <f>INDEX('P-07 HACCP score'!$C$3:$E$7,MATCH(AC560,'P-07 HACCP score'!$B$3:$B$7,0),MATCH('D-14 Ernst'!Y$2,'P-07 HACCP score'!$C$2:$E$2,0))</f>
        <v>0</v>
      </c>
      <c r="BT560" s="6">
        <f>INDEX('P-07 HACCP score'!$C$3:$E$7,MATCH(AD560,'P-07 HACCP score'!$B$3:$B$7,0),MATCH('D-14 Ernst'!Z$2,'P-07 HACCP score'!$C$2:$E$2,0))</f>
        <v>0</v>
      </c>
      <c r="BU560" s="6">
        <f>INDEX('P-07 HACCP score'!$C$3:$E$7,MATCH(AE560,'P-07 HACCP score'!$B$3:$B$7,0),MATCH('D-14 Ernst'!AA$2,'P-07 HACCP score'!$C$2:$E$2,0))</f>
        <v>0</v>
      </c>
      <c r="BV560" s="6">
        <f>INDEX('P-07 HACCP score'!$C$3:$E$7,MATCH(AF560,'P-07 HACCP score'!$B$3:$B$7,0),MATCH('D-14 Ernst'!AB$2,'P-07 HACCP score'!$C$2:$E$2,0))</f>
        <v>0</v>
      </c>
      <c r="BW560" s="6">
        <f>INDEX('P-07 HACCP score'!$C$3:$E$7,MATCH(AG560,'P-07 HACCP score'!$B$3:$B$7,0),MATCH('D-14 Ernst'!AC$2,'P-07 HACCP score'!$C$2:$E$2,0))</f>
        <v>0</v>
      </c>
      <c r="BX560" s="6">
        <f>INDEX('P-07 HACCP score'!$C$3:$E$7,MATCH(AH560,'P-07 HACCP score'!$B$3:$B$7,0),MATCH('D-14 Ernst'!AD$2,'P-07 HACCP score'!$C$2:$E$2,0))</f>
        <v>0</v>
      </c>
    </row>
    <row r="561" spans="1:76" s="6" customFormat="1" x14ac:dyDescent="0.45">
      <c r="A561" s="84">
        <v>53591</v>
      </c>
      <c r="B561" s="40" t="s">
        <v>509</v>
      </c>
      <c r="C561" s="40" t="s">
        <v>639</v>
      </c>
      <c r="D561" s="46" t="s">
        <v>114</v>
      </c>
      <c r="E561" s="24" t="s">
        <v>726</v>
      </c>
      <c r="F561" s="24"/>
      <c r="G561" s="24"/>
      <c r="H561" s="25"/>
      <c r="I561" s="25"/>
      <c r="J561" s="25"/>
      <c r="K561" s="25"/>
      <c r="L561" s="25"/>
      <c r="M561" s="24"/>
      <c r="N561" s="24"/>
      <c r="O561" s="24"/>
      <c r="P561" s="24"/>
      <c r="Q561" s="24"/>
      <c r="R561" s="24"/>
      <c r="S561" s="24"/>
      <c r="T561" s="24"/>
      <c r="U561" s="24"/>
      <c r="V561" s="24"/>
      <c r="W561" s="24"/>
      <c r="X561" s="24" t="s">
        <v>43</v>
      </c>
      <c r="Y561" s="24"/>
      <c r="Z561" s="24"/>
      <c r="AA561" s="24"/>
      <c r="AB561" s="24"/>
      <c r="AC561" s="24"/>
      <c r="AD561" s="24" t="s">
        <v>32</v>
      </c>
      <c r="AE561" s="24"/>
      <c r="AF561" s="24"/>
      <c r="AG561" s="24"/>
      <c r="AH561" s="24"/>
      <c r="AI561" s="33">
        <f>COUNTIF(AU561:AW561,5)+COUNTIF(BC561:BD561,5)+COUNTIF(BG561:BX561,5)+COUNTIF(AU561:AW561,9)+COUNTIF(BC561:BD561,9)+COUNTIF(BG561:BX561,9)</f>
        <v>1</v>
      </c>
      <c r="AJ561" s="33">
        <f>COUNTIF(AU561:AW561,15)+COUNTIF(BC561:BD561,15)+COUNTIF(BG561:BX561,15)+COUNTIF(AU561:AW561,25)+COUNTIF(BC561:BD561,25)+COUNTIF(BG561:BX561,25)</f>
        <v>0</v>
      </c>
      <c r="AK561" s="33" t="str">
        <f>IF(AJ561&gt;=1,"HOOG",IF(AI561&gt;=2,"MIDDEN","LAAG"))</f>
        <v>LAAG</v>
      </c>
      <c r="AL561" s="33" t="str">
        <f>IF(AND(AJ561=1,OR(G561="H",X561="H"),TEXT(D561,0)&lt;&gt;"4"),"J","N" )</f>
        <v>N</v>
      </c>
      <c r="AM561" s="33" t="s">
        <v>34</v>
      </c>
      <c r="AN561" s="85" t="str">
        <f>IF(OR(AM561="J",AL561="J"),"MIDDEN",AK561)</f>
        <v>LAAG</v>
      </c>
      <c r="AO561" s="33" t="s">
        <v>32</v>
      </c>
      <c r="AP561" s="33" t="s">
        <v>36</v>
      </c>
      <c r="AQ561" s="33" t="s">
        <v>34</v>
      </c>
      <c r="AR561" s="33" t="str">
        <f>IF(AND(AO561="H",AP561="K"),"J",IF(OR(AND(AO561="L",AP561="K",AQ561="J"),AND(AO561="H",AP561="G",AQ561="J")),"J","N"))</f>
        <v>N</v>
      </c>
      <c r="AS561" s="4" t="s">
        <v>34</v>
      </c>
      <c r="AT561" s="33" t="str">
        <f>IF(AR561="N",AN561,IF(AN561="LAAG","MIDDEN","HOOG"))</f>
        <v>LAAG</v>
      </c>
      <c r="AU561" s="40">
        <f>INDEX('P-07 HACCP score'!$C$3:$E$7,MATCH(E561,'P-07 HACCP score'!$B$3:$B$7,0),MATCH('D-14 Ernst'!A$2,'P-07 HACCP score'!$C$2:$E$2,0))</f>
        <v>1.5</v>
      </c>
      <c r="AV561" s="40">
        <f>INDEX('P-07 HACCP score'!$C$3:$E$7,MATCH(F561,'P-07 HACCP score'!$B$3:$B$7,0),MATCH('D-14 Ernst'!B$2,'P-07 HACCP score'!$C$2:$E$2,0))</f>
        <v>0</v>
      </c>
      <c r="AW561" s="40">
        <f>INDEX('P-07 HACCP score'!$C$3:$E$7,MATCH(G561,'P-07 HACCP score'!$B$3:$B$7,0),MATCH('D-14 Ernst'!C$2,'P-07 HACCP score'!$C$2:$E$2,0))</f>
        <v>0</v>
      </c>
      <c r="AX561" s="40">
        <f>INDEX('P-07 HACCP score'!$C$3:$E$7,MATCH(H561,'P-07 HACCP score'!$B$3:$B$7,0),MATCH('D-14 Ernst'!D$2,'P-07 HACCP score'!$C$2:$E$2,0))</f>
        <v>0</v>
      </c>
      <c r="AY561" s="40">
        <f>INDEX('P-07 HACCP score'!$C$3:$E$7,MATCH(I561,'P-07 HACCP score'!$B$3:$B$7,0),MATCH('D-14 Ernst'!E$2,'P-07 HACCP score'!$C$2:$E$2,0))</f>
        <v>0</v>
      </c>
      <c r="AZ561" s="40">
        <f>INDEX('P-07 HACCP score'!$C$3:$E$7,MATCH(J561,'P-07 HACCP score'!$B$3:$B$7,0),MATCH('D-14 Ernst'!F$2,'P-07 HACCP score'!$C$2:$E$2,0))</f>
        <v>0</v>
      </c>
      <c r="BA561" s="40">
        <f>INDEX('P-07 HACCP score'!$C$3:$E$7,MATCH(K561,'P-07 HACCP score'!$B$3:$B$7,0),MATCH('D-14 Ernst'!G$2,'P-07 HACCP score'!$C$2:$E$2,0))</f>
        <v>0</v>
      </c>
      <c r="BB561" s="40">
        <f>INDEX('P-07 HACCP score'!$C$3:$E$7,MATCH(L561,'P-07 HACCP score'!$B$3:$B$7,0),MATCH('D-14 Ernst'!H$2,'P-07 HACCP score'!$C$2:$E$2,0))</f>
        <v>0</v>
      </c>
      <c r="BC561" s="40">
        <f>INDEX('P-07 HACCP score'!$C$3:$E$7,MATCH(M561,'P-07 HACCP score'!$B$3:$B$7,0),MATCH('D-14 Ernst'!I$2,'P-07 HACCP score'!$C$2:$E$2,0))</f>
        <v>0</v>
      </c>
      <c r="BD561" s="40">
        <f>INDEX('P-07 HACCP score'!$C$3:$E$7,MATCH(N561,'P-07 HACCP score'!$B$3:$B$7,0),MATCH('D-14 Ernst'!J$2,'P-07 HACCP score'!$C$2:$E$2,0))</f>
        <v>0</v>
      </c>
      <c r="BE561" s="40">
        <f>INDEX('P-07 HACCP score'!$C$3:$E$7,MATCH(O561,'P-07 HACCP score'!$B$3:$B$7,0),MATCH('D-14 Ernst'!K$2,'P-07 HACCP score'!$C$2:$E$2,0))</f>
        <v>0</v>
      </c>
      <c r="BF561" s="40">
        <f>INDEX('P-07 HACCP score'!$C$3:$E$7,MATCH(P561,'P-07 HACCP score'!$B$3:$B$7,0),MATCH('D-14 Ernst'!L$2,'P-07 HACCP score'!$C$2:$E$2,0))</f>
        <v>0</v>
      </c>
      <c r="BG561" s="40">
        <f>INDEX('P-07 HACCP score'!$C$3:$E$7,MATCH(Q561,'P-07 HACCP score'!$B$3:$B$7,0),MATCH('D-14 Ernst'!M$2,'P-07 HACCP score'!$C$2:$E$2,0))</f>
        <v>0</v>
      </c>
      <c r="BH561" s="40">
        <f>INDEX('P-07 HACCP score'!$C$3:$E$7,MATCH(R561,'P-07 HACCP score'!$B$3:$B$7,0),MATCH('D-14 Ernst'!N$2,'P-07 HACCP score'!$C$2:$E$2,0))</f>
        <v>0</v>
      </c>
      <c r="BI561" s="40">
        <f>INDEX('P-07 HACCP score'!$C$3:$E$7,MATCH(S561,'P-07 HACCP score'!$B$3:$B$7,0),MATCH('D-14 Ernst'!O$2,'P-07 HACCP score'!$C$2:$E$2,0))</f>
        <v>0</v>
      </c>
      <c r="BJ561" s="40">
        <f>INDEX('P-07 HACCP score'!$C$3:$E$7,MATCH(T561,'P-07 HACCP score'!$B$3:$B$7,0),MATCH('D-14 Ernst'!P$2,'P-07 HACCP score'!$C$2:$E$2,0))</f>
        <v>0</v>
      </c>
      <c r="BK561" s="40">
        <f>INDEX('P-07 HACCP score'!$C$3:$E$7,MATCH(U561,'P-07 HACCP score'!$B$3:$B$7,0),MATCH('D-14 Ernst'!Q$2,'P-07 HACCP score'!$C$2:$E$2,0))</f>
        <v>0</v>
      </c>
      <c r="BL561" s="40">
        <f>INDEX('P-07 HACCP score'!$C$3:$E$7,MATCH(V561,'P-07 HACCP score'!$B$3:$B$7,0),MATCH('D-14 Ernst'!R$2,'P-07 HACCP score'!$C$2:$E$2,0))</f>
        <v>0</v>
      </c>
      <c r="BM561" s="40">
        <f>INDEX('P-07 HACCP score'!$C$3:$E$7,MATCH(W561,'P-07 HACCP score'!$B$3:$B$7,0),MATCH('D-14 Ernst'!S$2,'P-07 HACCP score'!$C$2:$E$2,0))</f>
        <v>0</v>
      </c>
      <c r="BN561" s="40">
        <f>INDEX('P-07 HACCP score'!$C$3:$E$7,MATCH(X561,'P-07 HACCP score'!$B$3:$B$7,0),MATCH('D-14 Ernst'!T$2,'P-07 HACCP score'!$C$2:$E$2,0))</f>
        <v>9</v>
      </c>
      <c r="BO561" s="40">
        <f>INDEX('P-07 HACCP score'!$C$3:$E$7,MATCH(Y561,'P-07 HACCP score'!$B$3:$B$7,0),MATCH('D-14 Ernst'!U$2,'P-07 HACCP score'!$C$2:$E$2,0))</f>
        <v>0</v>
      </c>
      <c r="BP561" s="40">
        <f>INDEX('P-07 HACCP score'!$C$3:$E$7,MATCH(Z561,'P-07 HACCP score'!$B$3:$B$7,0),MATCH('D-14 Ernst'!V$2,'P-07 HACCP score'!$C$2:$E$2,0))</f>
        <v>0</v>
      </c>
      <c r="BQ561" s="40">
        <f>INDEX('P-07 HACCP score'!$C$3:$E$7,MATCH(AA561,'P-07 HACCP score'!$B$3:$B$7,0),MATCH('D-14 Ernst'!W$2,'P-07 HACCP score'!$C$2:$E$2,0))</f>
        <v>0</v>
      </c>
      <c r="BR561" s="40">
        <f>INDEX('P-07 HACCP score'!$C$3:$E$7,MATCH(AB561,'P-07 HACCP score'!$B$3:$B$7,0),MATCH('D-14 Ernst'!X$2,'P-07 HACCP score'!$C$2:$E$2,0))</f>
        <v>0</v>
      </c>
      <c r="BS561" s="40">
        <f>INDEX('P-07 HACCP score'!$C$3:$E$7,MATCH(AC561,'P-07 HACCP score'!$B$3:$B$7,0),MATCH('D-14 Ernst'!Y$2,'P-07 HACCP score'!$C$2:$E$2,0))</f>
        <v>0</v>
      </c>
      <c r="BT561" s="40">
        <f>INDEX('P-07 HACCP score'!$C$3:$E$7,MATCH(AD561,'P-07 HACCP score'!$B$3:$B$7,0),MATCH('D-14 Ernst'!Z$2,'P-07 HACCP score'!$C$2:$E$2,0))</f>
        <v>3</v>
      </c>
      <c r="BU561" s="40">
        <f>INDEX('P-07 HACCP score'!$C$3:$E$7,MATCH(AE561,'P-07 HACCP score'!$B$3:$B$7,0),MATCH('D-14 Ernst'!AA$2,'P-07 HACCP score'!$C$2:$E$2,0))</f>
        <v>0</v>
      </c>
      <c r="BV561" s="40">
        <f>INDEX('P-07 HACCP score'!$C$3:$E$7,MATCH(AF561,'P-07 HACCP score'!$B$3:$B$7,0),MATCH('D-14 Ernst'!AB$2,'P-07 HACCP score'!$C$2:$E$2,0))</f>
        <v>0</v>
      </c>
      <c r="BW561" s="40">
        <f>INDEX('P-07 HACCP score'!$C$3:$E$7,MATCH(AG561,'P-07 HACCP score'!$B$3:$B$7,0),MATCH('D-14 Ernst'!AC$2,'P-07 HACCP score'!$C$2:$E$2,0))</f>
        <v>0</v>
      </c>
      <c r="BX561" s="40">
        <f>INDEX('P-07 HACCP score'!$C$3:$E$7,MATCH(AH561,'P-07 HACCP score'!$B$3:$B$7,0),MATCH('D-14 Ernst'!AD$2,'P-07 HACCP score'!$C$2:$E$2,0))</f>
        <v>0</v>
      </c>
    </row>
    <row r="562" spans="1:76" s="6" customFormat="1" x14ac:dyDescent="0.45">
      <c r="A562" s="47">
        <v>53590</v>
      </c>
      <c r="B562" s="6" t="s">
        <v>512</v>
      </c>
      <c r="C562" s="6" t="s">
        <v>641</v>
      </c>
      <c r="D562" s="21" t="s">
        <v>31</v>
      </c>
      <c r="E562" s="22" t="s">
        <v>726</v>
      </c>
      <c r="F562" s="22"/>
      <c r="G562" s="22"/>
      <c r="H562" s="25"/>
      <c r="I562" s="25"/>
      <c r="J562" s="25"/>
      <c r="K562" s="25"/>
      <c r="L562" s="25"/>
      <c r="M562" s="22"/>
      <c r="N562" s="22"/>
      <c r="O562" s="26"/>
      <c r="P562" s="26"/>
      <c r="Q562" s="22"/>
      <c r="R562" s="22"/>
      <c r="S562" s="22"/>
      <c r="T562" s="22"/>
      <c r="U562" s="22"/>
      <c r="V562" s="22"/>
      <c r="W562" s="22"/>
      <c r="X562" s="22"/>
      <c r="Y562" s="22"/>
      <c r="Z562" s="22"/>
      <c r="AA562" s="22"/>
      <c r="AB562" s="22"/>
      <c r="AC562" s="22"/>
      <c r="AD562" s="22"/>
      <c r="AE562" s="22"/>
      <c r="AF562" s="42" t="s">
        <v>726</v>
      </c>
      <c r="AG562" s="22"/>
      <c r="AH562" s="22"/>
      <c r="AI562" s="4">
        <f>COUNTIF(AU562:AW562,5)+COUNTIF(BC562:BD562,5)+COUNTIF(BG562:BX562,5)+COUNTIF(AU562:AW562,9)+COUNTIF(BC562:BD562,9)+COUNTIF(BG562:BX562,9)</f>
        <v>0</v>
      </c>
      <c r="AJ562" s="4">
        <f>COUNTIF(AU562:AW562,15)+COUNTIF(BC562:BD562,15)+COUNTIF(BG562:BX562,15)+COUNTIF(AU562:AW562,25)+COUNTIF(BC562:BD562,25)+COUNTIF(BG562:BX562,25)</f>
        <v>0</v>
      </c>
      <c r="AK562" s="4" t="str">
        <f>IF(AJ562&gt;=1,"HOOG",IF(AI562&gt;=2,"MIDDEN","LAAG"))</f>
        <v>LAAG</v>
      </c>
      <c r="AL562" s="4" t="str">
        <f>IF(AND(AJ562=1,OR(G562="H",X562="H"),TEXT(D562,0)&lt;&gt;"4"),"J","N" )</f>
        <v>N</v>
      </c>
      <c r="AM562" s="4" t="s">
        <v>34</v>
      </c>
      <c r="AN562" s="80" t="str">
        <f>IF(OR(AM562="J",AL562="J"),"MIDDEN",AK562)</f>
        <v>LAAG</v>
      </c>
      <c r="AO562" s="4" t="s">
        <v>32</v>
      </c>
      <c r="AP562" s="4" t="s">
        <v>33</v>
      </c>
      <c r="AQ562" s="4" t="s">
        <v>34</v>
      </c>
      <c r="AR562" s="4" t="str">
        <f>IF(AND(AO562="H",AP562="K"),"J",IF(OR(AND(AO562="L",AP562="K",AQ562="J"),AND(AO562="H",AP562="G",AQ562="J")),"J","N"))</f>
        <v>N</v>
      </c>
      <c r="AS562" s="4" t="s">
        <v>34</v>
      </c>
      <c r="AT562" s="4" t="str">
        <f>IF(AR562="N",AN562,IF(AN562="LAAG","MIDDEN","HOOG"))</f>
        <v>LAAG</v>
      </c>
      <c r="AU562" s="6">
        <f>INDEX('P-07 HACCP score'!$C$3:$E$7,MATCH(E562,'P-07 HACCP score'!$B$3:$B$7,0),MATCH('D-14 Ernst'!A$2,'P-07 HACCP score'!$C$2:$E$2,0))</f>
        <v>1.5</v>
      </c>
      <c r="AV562" s="6">
        <f>INDEX('P-07 HACCP score'!$C$3:$E$7,MATCH(F562,'P-07 HACCP score'!$B$3:$B$7,0),MATCH('D-14 Ernst'!B$2,'P-07 HACCP score'!$C$2:$E$2,0))</f>
        <v>0</v>
      </c>
      <c r="AW562" s="6">
        <f>INDEX('P-07 HACCP score'!$C$3:$E$7,MATCH(G562,'P-07 HACCP score'!$B$3:$B$7,0),MATCH('D-14 Ernst'!C$2,'P-07 HACCP score'!$C$2:$E$2,0))</f>
        <v>0</v>
      </c>
      <c r="AX562" s="6">
        <f>INDEX('P-07 HACCP score'!$C$3:$E$7,MATCH(H562,'P-07 HACCP score'!$B$3:$B$7,0),MATCH('D-14 Ernst'!D$2,'P-07 HACCP score'!$C$2:$E$2,0))</f>
        <v>0</v>
      </c>
      <c r="AY562" s="6">
        <f>INDEX('P-07 HACCP score'!$C$3:$E$7,MATCH(I562,'P-07 HACCP score'!$B$3:$B$7,0),MATCH('D-14 Ernst'!E$2,'P-07 HACCP score'!$C$2:$E$2,0))</f>
        <v>0</v>
      </c>
      <c r="AZ562" s="6">
        <f>INDEX('P-07 HACCP score'!$C$3:$E$7,MATCH(J562,'P-07 HACCP score'!$B$3:$B$7,0),MATCH('D-14 Ernst'!F$2,'P-07 HACCP score'!$C$2:$E$2,0))</f>
        <v>0</v>
      </c>
      <c r="BA562" s="6">
        <f>INDEX('P-07 HACCP score'!$C$3:$E$7,MATCH(K562,'P-07 HACCP score'!$B$3:$B$7,0),MATCH('D-14 Ernst'!G$2,'P-07 HACCP score'!$C$2:$E$2,0))</f>
        <v>0</v>
      </c>
      <c r="BB562" s="6">
        <f>INDEX('P-07 HACCP score'!$C$3:$E$7,MATCH(L562,'P-07 HACCP score'!$B$3:$B$7,0),MATCH('D-14 Ernst'!H$2,'P-07 HACCP score'!$C$2:$E$2,0))</f>
        <v>0</v>
      </c>
      <c r="BC562" s="6">
        <f>INDEX('P-07 HACCP score'!$C$3:$E$7,MATCH(M562,'P-07 HACCP score'!$B$3:$B$7,0),MATCH('D-14 Ernst'!I$2,'P-07 HACCP score'!$C$2:$E$2,0))</f>
        <v>0</v>
      </c>
      <c r="BD562" s="6">
        <f>INDEX('P-07 HACCP score'!$C$3:$E$7,MATCH(N562,'P-07 HACCP score'!$B$3:$B$7,0),MATCH('D-14 Ernst'!J$2,'P-07 HACCP score'!$C$2:$E$2,0))</f>
        <v>0</v>
      </c>
      <c r="BE562" s="6">
        <f>INDEX('P-07 HACCP score'!$C$3:$E$7,MATCH(O562,'P-07 HACCP score'!$B$3:$B$7,0),MATCH('D-14 Ernst'!K$2,'P-07 HACCP score'!$C$2:$E$2,0))</f>
        <v>0</v>
      </c>
      <c r="BF562" s="6">
        <f>INDEX('P-07 HACCP score'!$C$3:$E$7,MATCH(P562,'P-07 HACCP score'!$B$3:$B$7,0),MATCH('D-14 Ernst'!L$2,'P-07 HACCP score'!$C$2:$E$2,0))</f>
        <v>0</v>
      </c>
      <c r="BG562" s="6">
        <f>INDEX('P-07 HACCP score'!$C$3:$E$7,MATCH(Q562,'P-07 HACCP score'!$B$3:$B$7,0),MATCH('D-14 Ernst'!M$2,'P-07 HACCP score'!$C$2:$E$2,0))</f>
        <v>0</v>
      </c>
      <c r="BH562" s="6">
        <f>INDEX('P-07 HACCP score'!$C$3:$E$7,MATCH(R562,'P-07 HACCP score'!$B$3:$B$7,0),MATCH('D-14 Ernst'!N$2,'P-07 HACCP score'!$C$2:$E$2,0))</f>
        <v>0</v>
      </c>
      <c r="BI562" s="6">
        <f>INDEX('P-07 HACCP score'!$C$3:$E$7,MATCH(S562,'P-07 HACCP score'!$B$3:$B$7,0),MATCH('D-14 Ernst'!O$2,'P-07 HACCP score'!$C$2:$E$2,0))</f>
        <v>0</v>
      </c>
      <c r="BJ562" s="6">
        <f>INDEX('P-07 HACCP score'!$C$3:$E$7,MATCH(T562,'P-07 HACCP score'!$B$3:$B$7,0),MATCH('D-14 Ernst'!P$2,'P-07 HACCP score'!$C$2:$E$2,0))</f>
        <v>0</v>
      </c>
      <c r="BK562" s="6">
        <f>INDEX('P-07 HACCP score'!$C$3:$E$7,MATCH(U562,'P-07 HACCP score'!$B$3:$B$7,0),MATCH('D-14 Ernst'!Q$2,'P-07 HACCP score'!$C$2:$E$2,0))</f>
        <v>0</v>
      </c>
      <c r="BL562" s="6">
        <f>INDEX('P-07 HACCP score'!$C$3:$E$7,MATCH(V562,'P-07 HACCP score'!$B$3:$B$7,0),MATCH('D-14 Ernst'!R$2,'P-07 HACCP score'!$C$2:$E$2,0))</f>
        <v>0</v>
      </c>
      <c r="BM562" s="6">
        <f>INDEX('P-07 HACCP score'!$C$3:$E$7,MATCH(W562,'P-07 HACCP score'!$B$3:$B$7,0),MATCH('D-14 Ernst'!S$2,'P-07 HACCP score'!$C$2:$E$2,0))</f>
        <v>0</v>
      </c>
      <c r="BN562" s="6">
        <f>INDEX('P-07 HACCP score'!$C$3:$E$7,MATCH(X562,'P-07 HACCP score'!$B$3:$B$7,0),MATCH('D-14 Ernst'!T$2,'P-07 HACCP score'!$C$2:$E$2,0))</f>
        <v>0</v>
      </c>
      <c r="BO562" s="6">
        <f>INDEX('P-07 HACCP score'!$C$3:$E$7,MATCH(Y562,'P-07 HACCP score'!$B$3:$B$7,0),MATCH('D-14 Ernst'!U$2,'P-07 HACCP score'!$C$2:$E$2,0))</f>
        <v>0</v>
      </c>
      <c r="BP562" s="6">
        <f>INDEX('P-07 HACCP score'!$C$3:$E$7,MATCH(Z562,'P-07 HACCP score'!$B$3:$B$7,0),MATCH('D-14 Ernst'!V$2,'P-07 HACCP score'!$C$2:$E$2,0))</f>
        <v>0</v>
      </c>
      <c r="BQ562" s="6">
        <f>INDEX('P-07 HACCP score'!$C$3:$E$7,MATCH(AA562,'P-07 HACCP score'!$B$3:$B$7,0),MATCH('D-14 Ernst'!W$2,'P-07 HACCP score'!$C$2:$E$2,0))</f>
        <v>0</v>
      </c>
      <c r="BR562" s="6">
        <f>INDEX('P-07 HACCP score'!$C$3:$E$7,MATCH(AB562,'P-07 HACCP score'!$B$3:$B$7,0),MATCH('D-14 Ernst'!X$2,'P-07 HACCP score'!$C$2:$E$2,0))</f>
        <v>0</v>
      </c>
      <c r="BS562" s="6">
        <f>INDEX('P-07 HACCP score'!$C$3:$E$7,MATCH(AC562,'P-07 HACCP score'!$B$3:$B$7,0),MATCH('D-14 Ernst'!Y$2,'P-07 HACCP score'!$C$2:$E$2,0))</f>
        <v>0</v>
      </c>
      <c r="BT562" s="6">
        <f>INDEX('P-07 HACCP score'!$C$3:$E$7,MATCH(AD562,'P-07 HACCP score'!$B$3:$B$7,0),MATCH('D-14 Ernst'!Z$2,'P-07 HACCP score'!$C$2:$E$2,0))</f>
        <v>0</v>
      </c>
      <c r="BU562" s="6">
        <f>INDEX('P-07 HACCP score'!$C$3:$E$7,MATCH(AE562,'P-07 HACCP score'!$B$3:$B$7,0),MATCH('D-14 Ernst'!AA$2,'P-07 HACCP score'!$C$2:$E$2,0))</f>
        <v>0</v>
      </c>
      <c r="BV562" s="6">
        <f>INDEX('P-07 HACCP score'!$C$3:$E$7,MATCH(AF562,'P-07 HACCP score'!$B$3:$B$7,0),MATCH('D-14 Ernst'!AB$2,'P-07 HACCP score'!$C$2:$E$2,0))</f>
        <v>1.5</v>
      </c>
      <c r="BW562" s="6">
        <f>INDEX('P-07 HACCP score'!$C$3:$E$7,MATCH(AG562,'P-07 HACCP score'!$B$3:$B$7,0),MATCH('D-14 Ernst'!AC$2,'P-07 HACCP score'!$C$2:$E$2,0))</f>
        <v>0</v>
      </c>
      <c r="BX562" s="6">
        <f>INDEX('P-07 HACCP score'!$C$3:$E$7,MATCH(AH562,'P-07 HACCP score'!$B$3:$B$7,0),MATCH('D-14 Ernst'!AD$2,'P-07 HACCP score'!$C$2:$E$2,0))</f>
        <v>0</v>
      </c>
    </row>
    <row r="563" spans="1:76" s="6" customFormat="1" x14ac:dyDescent="0.45">
      <c r="A563" s="47">
        <v>52046</v>
      </c>
      <c r="B563" s="81" t="s">
        <v>1033</v>
      </c>
      <c r="C563" s="6" t="s">
        <v>637</v>
      </c>
      <c r="D563" s="21">
        <v>4</v>
      </c>
      <c r="E563" s="42" t="s">
        <v>32</v>
      </c>
      <c r="F563" s="22"/>
      <c r="G563" s="22"/>
      <c r="H563" s="25"/>
      <c r="I563" s="25"/>
      <c r="J563" s="25"/>
      <c r="K563" s="25"/>
      <c r="L563" s="25"/>
      <c r="M563" s="22"/>
      <c r="N563" s="22" t="s">
        <v>32</v>
      </c>
      <c r="O563" s="26" t="s">
        <v>32</v>
      </c>
      <c r="P563" s="45" t="s">
        <v>32</v>
      </c>
      <c r="Q563" s="22" t="s">
        <v>32</v>
      </c>
      <c r="R563" s="22"/>
      <c r="S563" s="42" t="s">
        <v>726</v>
      </c>
      <c r="T563" s="22"/>
      <c r="U563" s="22"/>
      <c r="V563" s="22"/>
      <c r="W563" s="28" t="s">
        <v>32</v>
      </c>
      <c r="X563" s="22" t="s">
        <v>35</v>
      </c>
      <c r="Y563" s="42" t="s">
        <v>32</v>
      </c>
      <c r="Z563" s="42" t="s">
        <v>32</v>
      </c>
      <c r="AA563" s="22"/>
      <c r="AB563" s="22" t="s">
        <v>32</v>
      </c>
      <c r="AC563" s="22"/>
      <c r="AD563" s="22"/>
      <c r="AE563" s="22"/>
      <c r="AF563" s="22"/>
      <c r="AG563" s="22"/>
      <c r="AH563" s="22"/>
      <c r="AI563" s="4">
        <f>COUNTIF(AU563:AW563,5)+COUNTIF(BC563:BD563,5)+COUNTIF(BG563:BX563,5)+COUNTIF(AU563:AW563,9)+COUNTIF(BC563:BD563,9)+COUNTIF(BG563:BX563,9)</f>
        <v>2</v>
      </c>
      <c r="AJ563" s="4">
        <f>COUNTIF(AU563:AW563,15)+COUNTIF(BC563:BD563,15)+COUNTIF(BG563:BX563,15)+COUNTIF(AU563:AW563,25)+COUNTIF(BC563:BD563,25)+COUNTIF(BG563:BX563,25)</f>
        <v>1</v>
      </c>
      <c r="AK563" s="4" t="str">
        <f>IF(AJ563&gt;=1,"HOOG",IF(AI563&gt;=2,"MIDDEN","LAAG"))</f>
        <v>HOOG</v>
      </c>
      <c r="AL563" s="4" t="str">
        <f>IF(AND(AJ563=1,OR(G563="H",X563="H"),TEXT(D563,0)&lt;&gt;"4"),"J","N" )</f>
        <v>N</v>
      </c>
      <c r="AM563" s="4" t="s">
        <v>34</v>
      </c>
      <c r="AN563" s="80" t="str">
        <f>IF(OR(AM563="J",AL563="J"),"MIDDEN",AK563)</f>
        <v>HOOG</v>
      </c>
      <c r="AO563" s="4" t="s">
        <v>32</v>
      </c>
      <c r="AP563" s="4" t="s">
        <v>36</v>
      </c>
      <c r="AQ563" s="4" t="s">
        <v>34</v>
      </c>
      <c r="AR563" s="4" t="str">
        <f>IF(AND(AO563="H",AP563="K"),"J",IF(OR(AND(AO563="L",AP563="K",AQ563="J"),AND(AO563="H",AP563="G",AQ563="J")),"J","N"))</f>
        <v>N</v>
      </c>
      <c r="AS563" s="4" t="s">
        <v>34</v>
      </c>
      <c r="AT563" s="4" t="str">
        <f>IF(AR563="N",AN563,IF(AN563="LAAG","MIDDEN","HOOG"))</f>
        <v>HOOG</v>
      </c>
      <c r="AU563" s="6">
        <f>INDEX('P-07 HACCP score'!$C$3:$E$7,MATCH(E563,'P-07 HACCP score'!$B$3:$B$7,0),MATCH('D-14 Ernst'!A$2,'P-07 HACCP score'!$C$2:$E$2,0))</f>
        <v>3</v>
      </c>
      <c r="AV563" s="6">
        <f>INDEX('P-07 HACCP score'!$C$3:$E$7,MATCH(F563,'P-07 HACCP score'!$B$3:$B$7,0),MATCH('D-14 Ernst'!B$2,'P-07 HACCP score'!$C$2:$E$2,0))</f>
        <v>0</v>
      </c>
      <c r="AW563" s="6">
        <f>INDEX('P-07 HACCP score'!$C$3:$E$7,MATCH(G563,'P-07 HACCP score'!$B$3:$B$7,0),MATCH('D-14 Ernst'!C$2,'P-07 HACCP score'!$C$2:$E$2,0))</f>
        <v>0</v>
      </c>
      <c r="AX563" s="6">
        <f>INDEX('P-07 HACCP score'!$C$3:$E$7,MATCH(H563,'P-07 HACCP score'!$B$3:$B$7,0),MATCH('D-14 Ernst'!D$2,'P-07 HACCP score'!$C$2:$E$2,0))</f>
        <v>0</v>
      </c>
      <c r="AY563" s="6">
        <f>INDEX('P-07 HACCP score'!$C$3:$E$7,MATCH(I563,'P-07 HACCP score'!$B$3:$B$7,0),MATCH('D-14 Ernst'!E$2,'P-07 HACCP score'!$C$2:$E$2,0))</f>
        <v>0</v>
      </c>
      <c r="AZ563" s="6">
        <f>INDEX('P-07 HACCP score'!$C$3:$E$7,MATCH(J563,'P-07 HACCP score'!$B$3:$B$7,0),MATCH('D-14 Ernst'!F$2,'P-07 HACCP score'!$C$2:$E$2,0))</f>
        <v>0</v>
      </c>
      <c r="BA563" s="6">
        <f>INDEX('P-07 HACCP score'!$C$3:$E$7,MATCH(K563,'P-07 HACCP score'!$B$3:$B$7,0),MATCH('D-14 Ernst'!G$2,'P-07 HACCP score'!$C$2:$E$2,0))</f>
        <v>0</v>
      </c>
      <c r="BB563" s="6">
        <f>INDEX('P-07 HACCP score'!$C$3:$E$7,MATCH(L563,'P-07 HACCP score'!$B$3:$B$7,0),MATCH('D-14 Ernst'!H$2,'P-07 HACCP score'!$C$2:$E$2,0))</f>
        <v>0</v>
      </c>
      <c r="BC563" s="6">
        <f>INDEX('P-07 HACCP score'!$C$3:$E$7,MATCH(M563,'P-07 HACCP score'!$B$3:$B$7,0),MATCH('D-14 Ernst'!I$2,'P-07 HACCP score'!$C$2:$E$2,0))</f>
        <v>0</v>
      </c>
      <c r="BD563" s="6">
        <f>INDEX('P-07 HACCP score'!$C$3:$E$7,MATCH(N563,'P-07 HACCP score'!$B$3:$B$7,0),MATCH('D-14 Ernst'!J$2,'P-07 HACCP score'!$C$2:$E$2,0))</f>
        <v>3</v>
      </c>
      <c r="BE563" s="6">
        <f>INDEX('P-07 HACCP score'!$C$3:$E$7,MATCH(O563,'P-07 HACCP score'!$B$3:$B$7,0),MATCH('D-14 Ernst'!K$2,'P-07 HACCP score'!$C$2:$E$2,0))</f>
        <v>3</v>
      </c>
      <c r="BF563" s="6">
        <f>INDEX('P-07 HACCP score'!$C$3:$E$7,MATCH(P563,'P-07 HACCP score'!$B$3:$B$7,0),MATCH('D-14 Ernst'!L$2,'P-07 HACCP score'!$C$2:$E$2,0))</f>
        <v>3</v>
      </c>
      <c r="BG563" s="6">
        <f>INDEX('P-07 HACCP score'!$C$3:$E$7,MATCH(Q563,'P-07 HACCP score'!$B$3:$B$7,0),MATCH('D-14 Ernst'!M$2,'P-07 HACCP score'!$C$2:$E$2,0))</f>
        <v>5</v>
      </c>
      <c r="BH563" s="6">
        <f>INDEX('P-07 HACCP score'!$C$3:$E$7,MATCH(R563,'P-07 HACCP score'!$B$3:$B$7,0),MATCH('D-14 Ernst'!N$2,'P-07 HACCP score'!$C$2:$E$2,0))</f>
        <v>0</v>
      </c>
      <c r="BI563" s="6">
        <f>INDEX('P-07 HACCP score'!$C$3:$E$7,MATCH(S563,'P-07 HACCP score'!$B$3:$B$7,0),MATCH('D-14 Ernst'!O$2,'P-07 HACCP score'!$C$2:$E$2,0))</f>
        <v>1.5</v>
      </c>
      <c r="BJ563" s="6">
        <f>INDEX('P-07 HACCP score'!$C$3:$E$7,MATCH(T563,'P-07 HACCP score'!$B$3:$B$7,0),MATCH('D-14 Ernst'!P$2,'P-07 HACCP score'!$C$2:$E$2,0))</f>
        <v>0</v>
      </c>
      <c r="BK563" s="6">
        <f>INDEX('P-07 HACCP score'!$C$3:$E$7,MATCH(U563,'P-07 HACCP score'!$B$3:$B$7,0),MATCH('D-14 Ernst'!Q$2,'P-07 HACCP score'!$C$2:$E$2,0))</f>
        <v>0</v>
      </c>
      <c r="BL563" s="6">
        <f>INDEX('P-07 HACCP score'!$C$3:$E$7,MATCH(V563,'P-07 HACCP score'!$B$3:$B$7,0),MATCH('D-14 Ernst'!R$2,'P-07 HACCP score'!$C$2:$E$2,0))</f>
        <v>0</v>
      </c>
      <c r="BM563" s="6">
        <f>INDEX('P-07 HACCP score'!$C$3:$E$7,MATCH(W563,'P-07 HACCP score'!$B$3:$B$7,0),MATCH('D-14 Ernst'!S$2,'P-07 HACCP score'!$C$2:$E$2,0))</f>
        <v>5</v>
      </c>
      <c r="BN563" s="6">
        <f>INDEX('P-07 HACCP score'!$C$3:$E$7,MATCH(X563,'P-07 HACCP score'!$B$3:$B$7,0),MATCH('D-14 Ernst'!T$2,'P-07 HACCP score'!$C$2:$E$2,0))</f>
        <v>15</v>
      </c>
      <c r="BO563" s="6">
        <f>INDEX('P-07 HACCP score'!$C$3:$E$7,MATCH(Y563,'P-07 HACCP score'!$B$3:$B$7,0),MATCH('D-14 Ernst'!U$2,'P-07 HACCP score'!$C$2:$E$2,0))</f>
        <v>1</v>
      </c>
      <c r="BP563" s="6">
        <f>INDEX('P-07 HACCP score'!$C$3:$E$7,MATCH(Z563,'P-07 HACCP score'!$B$3:$B$7,0),MATCH('D-14 Ernst'!V$2,'P-07 HACCP score'!$C$2:$E$2,0))</f>
        <v>1</v>
      </c>
      <c r="BQ563" s="6">
        <f>INDEX('P-07 HACCP score'!$C$3:$E$7,MATCH(AA563,'P-07 HACCP score'!$B$3:$B$7,0),MATCH('D-14 Ernst'!W$2,'P-07 HACCP score'!$C$2:$E$2,0))</f>
        <v>0</v>
      </c>
      <c r="BR563" s="6">
        <f>INDEX('P-07 HACCP score'!$C$3:$E$7,MATCH(AB563,'P-07 HACCP score'!$B$3:$B$7,0),MATCH('D-14 Ernst'!X$2,'P-07 HACCP score'!$C$2:$E$2,0))</f>
        <v>3</v>
      </c>
      <c r="BS563" s="6">
        <f>INDEX('P-07 HACCP score'!$C$3:$E$7,MATCH(AC563,'P-07 HACCP score'!$B$3:$B$7,0),MATCH('D-14 Ernst'!Y$2,'P-07 HACCP score'!$C$2:$E$2,0))</f>
        <v>0</v>
      </c>
      <c r="BT563" s="6">
        <f>INDEX('P-07 HACCP score'!$C$3:$E$7,MATCH(AD563,'P-07 HACCP score'!$B$3:$B$7,0),MATCH('D-14 Ernst'!Z$2,'P-07 HACCP score'!$C$2:$E$2,0))</f>
        <v>0</v>
      </c>
      <c r="BU563" s="6">
        <f>INDEX('P-07 HACCP score'!$C$3:$E$7,MATCH(AE563,'P-07 HACCP score'!$B$3:$B$7,0),MATCH('D-14 Ernst'!AA$2,'P-07 HACCP score'!$C$2:$E$2,0))</f>
        <v>0</v>
      </c>
      <c r="BV563" s="6">
        <f>INDEX('P-07 HACCP score'!$C$3:$E$7,MATCH(AF563,'P-07 HACCP score'!$B$3:$B$7,0),MATCH('D-14 Ernst'!AB$2,'P-07 HACCP score'!$C$2:$E$2,0))</f>
        <v>0</v>
      </c>
      <c r="BW563" s="6">
        <f>INDEX('P-07 HACCP score'!$C$3:$E$7,MATCH(AG563,'P-07 HACCP score'!$B$3:$B$7,0),MATCH('D-14 Ernst'!AC$2,'P-07 HACCP score'!$C$2:$E$2,0))</f>
        <v>0</v>
      </c>
      <c r="BX563" s="6">
        <f>INDEX('P-07 HACCP score'!$C$3:$E$7,MATCH(AH563,'P-07 HACCP score'!$B$3:$B$7,0),MATCH('D-14 Ernst'!AD$2,'P-07 HACCP score'!$C$2:$E$2,0))</f>
        <v>0</v>
      </c>
    </row>
    <row r="564" spans="1:76" s="6" customFormat="1" x14ac:dyDescent="0.45">
      <c r="A564" s="47">
        <v>50996</v>
      </c>
      <c r="B564" s="6" t="s">
        <v>514</v>
      </c>
      <c r="C564" s="6" t="s">
        <v>629</v>
      </c>
      <c r="D564" s="21" t="s">
        <v>31</v>
      </c>
      <c r="E564" s="42" t="s">
        <v>726</v>
      </c>
      <c r="F564" s="22"/>
      <c r="G564" s="22"/>
      <c r="H564" s="25"/>
      <c r="I564" s="25" t="s">
        <v>726</v>
      </c>
      <c r="J564" s="25"/>
      <c r="K564" s="25"/>
      <c r="L564" s="25"/>
      <c r="M564" s="22"/>
      <c r="N564" s="22" t="s">
        <v>32</v>
      </c>
      <c r="O564" s="26" t="s">
        <v>32</v>
      </c>
      <c r="P564" s="26"/>
      <c r="Q564" s="22"/>
      <c r="R564" s="22"/>
      <c r="S564" s="22"/>
      <c r="T564" s="22"/>
      <c r="U564" s="22"/>
      <c r="V564" s="22"/>
      <c r="W564" s="22"/>
      <c r="X564" s="22"/>
      <c r="Y564" s="22"/>
      <c r="Z564" s="22"/>
      <c r="AA564" s="22"/>
      <c r="AB564" s="22"/>
      <c r="AC564" s="22"/>
      <c r="AD564" s="22"/>
      <c r="AE564" s="22"/>
      <c r="AF564" s="22"/>
      <c r="AG564" s="22"/>
      <c r="AH564" s="22"/>
      <c r="AI564" s="4">
        <f>COUNTIF(AU564:AW564,5)+COUNTIF(BC564:BD564,5)+COUNTIF(BG564:BX564,5)+COUNTIF(AU564:AW564,9)+COUNTIF(BC564:BD564,9)+COUNTIF(BG564:BX564,9)</f>
        <v>0</v>
      </c>
      <c r="AJ564" s="4">
        <f>COUNTIF(AU564:AW564,15)+COUNTIF(BC564:BD564,15)+COUNTIF(BG564:BX564,15)+COUNTIF(AU564:AW564,25)+COUNTIF(BC564:BD564,25)+COUNTIF(BG564:BX564,25)</f>
        <v>0</v>
      </c>
      <c r="AK564" s="4" t="str">
        <f>IF(AJ564&gt;=1,"HOOG",IF(AI564&gt;=2,"MIDDEN","LAAG"))</f>
        <v>LAAG</v>
      </c>
      <c r="AL564" s="4" t="str">
        <f>IF(AND(AJ564=1,OR(G564="H",X564="H"),TEXT(D564,0)&lt;&gt;"4"),"J","N" )</f>
        <v>N</v>
      </c>
      <c r="AM564" s="4" t="s">
        <v>34</v>
      </c>
      <c r="AN564" s="80" t="str">
        <f>IF(OR(AM564="J",AL564="J"),"MIDDEN",AK564)</f>
        <v>LAAG</v>
      </c>
      <c r="AO564" s="4" t="s">
        <v>32</v>
      </c>
      <c r="AP564" s="4" t="s">
        <v>33</v>
      </c>
      <c r="AQ564" s="4" t="s">
        <v>34</v>
      </c>
      <c r="AR564" s="4" t="str">
        <f>IF(AND(AO564="H",AP564="K"),"J",IF(OR(AND(AO564="L",AP564="K",AQ564="J"),AND(AO564="H",AP564="G",AQ564="J")),"J","N"))</f>
        <v>N</v>
      </c>
      <c r="AS564" s="4" t="s">
        <v>34</v>
      </c>
      <c r="AT564" s="4" t="str">
        <f>IF(AR564="N",AN564,IF(AN564="LAAG","MIDDEN","HOOG"))</f>
        <v>LAAG</v>
      </c>
      <c r="AU564" s="6">
        <f>INDEX('P-07 HACCP score'!$C$3:$E$7,MATCH(E564,'P-07 HACCP score'!$B$3:$B$7,0),MATCH('D-14 Ernst'!A$2,'P-07 HACCP score'!$C$2:$E$2,0))</f>
        <v>1.5</v>
      </c>
      <c r="AV564" s="6">
        <f>INDEX('P-07 HACCP score'!$C$3:$E$7,MATCH(F564,'P-07 HACCP score'!$B$3:$B$7,0),MATCH('D-14 Ernst'!B$2,'P-07 HACCP score'!$C$2:$E$2,0))</f>
        <v>0</v>
      </c>
      <c r="AW564" s="6">
        <f>INDEX('P-07 HACCP score'!$C$3:$E$7,MATCH(G564,'P-07 HACCP score'!$B$3:$B$7,0),MATCH('D-14 Ernst'!C$2,'P-07 HACCP score'!$C$2:$E$2,0))</f>
        <v>0</v>
      </c>
      <c r="AX564" s="6">
        <f>INDEX('P-07 HACCP score'!$C$3:$E$7,MATCH(H564,'P-07 HACCP score'!$B$3:$B$7,0),MATCH('D-14 Ernst'!D$2,'P-07 HACCP score'!$C$2:$E$2,0))</f>
        <v>0</v>
      </c>
      <c r="AY564" s="6">
        <f>INDEX('P-07 HACCP score'!$C$3:$E$7,MATCH(I564,'P-07 HACCP score'!$B$3:$B$7,0),MATCH('D-14 Ernst'!E$2,'P-07 HACCP score'!$C$2:$E$2,0))</f>
        <v>1.5</v>
      </c>
      <c r="AZ564" s="6">
        <f>INDEX('P-07 HACCP score'!$C$3:$E$7,MATCH(J564,'P-07 HACCP score'!$B$3:$B$7,0),MATCH('D-14 Ernst'!F$2,'P-07 HACCP score'!$C$2:$E$2,0))</f>
        <v>0</v>
      </c>
      <c r="BA564" s="6">
        <f>INDEX('P-07 HACCP score'!$C$3:$E$7,MATCH(K564,'P-07 HACCP score'!$B$3:$B$7,0),MATCH('D-14 Ernst'!G$2,'P-07 HACCP score'!$C$2:$E$2,0))</f>
        <v>0</v>
      </c>
      <c r="BB564" s="6">
        <f>INDEX('P-07 HACCP score'!$C$3:$E$7,MATCH(L564,'P-07 HACCP score'!$B$3:$B$7,0),MATCH('D-14 Ernst'!H$2,'P-07 HACCP score'!$C$2:$E$2,0))</f>
        <v>0</v>
      </c>
      <c r="BC564" s="6">
        <f>INDEX('P-07 HACCP score'!$C$3:$E$7,MATCH(M564,'P-07 HACCP score'!$B$3:$B$7,0),MATCH('D-14 Ernst'!I$2,'P-07 HACCP score'!$C$2:$E$2,0))</f>
        <v>0</v>
      </c>
      <c r="BD564" s="6">
        <f>INDEX('P-07 HACCP score'!$C$3:$E$7,MATCH(N564,'P-07 HACCP score'!$B$3:$B$7,0),MATCH('D-14 Ernst'!J$2,'P-07 HACCP score'!$C$2:$E$2,0))</f>
        <v>3</v>
      </c>
      <c r="BE564" s="6">
        <f>INDEX('P-07 HACCP score'!$C$3:$E$7,MATCH(O564,'P-07 HACCP score'!$B$3:$B$7,0),MATCH('D-14 Ernst'!K$2,'P-07 HACCP score'!$C$2:$E$2,0))</f>
        <v>3</v>
      </c>
      <c r="BF564" s="6">
        <f>INDEX('P-07 HACCP score'!$C$3:$E$7,MATCH(P564,'P-07 HACCP score'!$B$3:$B$7,0),MATCH('D-14 Ernst'!L$2,'P-07 HACCP score'!$C$2:$E$2,0))</f>
        <v>0</v>
      </c>
      <c r="BG564" s="6">
        <f>INDEX('P-07 HACCP score'!$C$3:$E$7,MATCH(Q564,'P-07 HACCP score'!$B$3:$B$7,0),MATCH('D-14 Ernst'!M$2,'P-07 HACCP score'!$C$2:$E$2,0))</f>
        <v>0</v>
      </c>
      <c r="BH564" s="6">
        <f>INDEX('P-07 HACCP score'!$C$3:$E$7,MATCH(R564,'P-07 HACCP score'!$B$3:$B$7,0),MATCH('D-14 Ernst'!N$2,'P-07 HACCP score'!$C$2:$E$2,0))</f>
        <v>0</v>
      </c>
      <c r="BI564" s="6">
        <f>INDEX('P-07 HACCP score'!$C$3:$E$7,MATCH(S564,'P-07 HACCP score'!$B$3:$B$7,0),MATCH('D-14 Ernst'!O$2,'P-07 HACCP score'!$C$2:$E$2,0))</f>
        <v>0</v>
      </c>
      <c r="BJ564" s="6">
        <f>INDEX('P-07 HACCP score'!$C$3:$E$7,MATCH(T564,'P-07 HACCP score'!$B$3:$B$7,0),MATCH('D-14 Ernst'!P$2,'P-07 HACCP score'!$C$2:$E$2,0))</f>
        <v>0</v>
      </c>
      <c r="BK564" s="6">
        <f>INDEX('P-07 HACCP score'!$C$3:$E$7,MATCH(U564,'P-07 HACCP score'!$B$3:$B$7,0),MATCH('D-14 Ernst'!Q$2,'P-07 HACCP score'!$C$2:$E$2,0))</f>
        <v>0</v>
      </c>
      <c r="BL564" s="6">
        <f>INDEX('P-07 HACCP score'!$C$3:$E$7,MATCH(V564,'P-07 HACCP score'!$B$3:$B$7,0),MATCH('D-14 Ernst'!R$2,'P-07 HACCP score'!$C$2:$E$2,0))</f>
        <v>0</v>
      </c>
      <c r="BM564" s="6">
        <f>INDEX('P-07 HACCP score'!$C$3:$E$7,MATCH(W564,'P-07 HACCP score'!$B$3:$B$7,0),MATCH('D-14 Ernst'!S$2,'P-07 HACCP score'!$C$2:$E$2,0))</f>
        <v>0</v>
      </c>
      <c r="BN564" s="6">
        <f>INDEX('P-07 HACCP score'!$C$3:$E$7,MATCH(X564,'P-07 HACCP score'!$B$3:$B$7,0),MATCH('D-14 Ernst'!T$2,'P-07 HACCP score'!$C$2:$E$2,0))</f>
        <v>0</v>
      </c>
      <c r="BO564" s="6">
        <f>INDEX('P-07 HACCP score'!$C$3:$E$7,MATCH(Y564,'P-07 HACCP score'!$B$3:$B$7,0),MATCH('D-14 Ernst'!U$2,'P-07 HACCP score'!$C$2:$E$2,0))</f>
        <v>0</v>
      </c>
      <c r="BP564" s="6">
        <f>INDEX('P-07 HACCP score'!$C$3:$E$7,MATCH(Z564,'P-07 HACCP score'!$B$3:$B$7,0),MATCH('D-14 Ernst'!V$2,'P-07 HACCP score'!$C$2:$E$2,0))</f>
        <v>0</v>
      </c>
      <c r="BQ564" s="6">
        <f>INDEX('P-07 HACCP score'!$C$3:$E$7,MATCH(AA564,'P-07 HACCP score'!$B$3:$B$7,0),MATCH('D-14 Ernst'!W$2,'P-07 HACCP score'!$C$2:$E$2,0))</f>
        <v>0</v>
      </c>
      <c r="BR564" s="6">
        <f>INDEX('P-07 HACCP score'!$C$3:$E$7,MATCH(AB564,'P-07 HACCP score'!$B$3:$B$7,0),MATCH('D-14 Ernst'!X$2,'P-07 HACCP score'!$C$2:$E$2,0))</f>
        <v>0</v>
      </c>
      <c r="BS564" s="6">
        <f>INDEX('P-07 HACCP score'!$C$3:$E$7,MATCH(AC564,'P-07 HACCP score'!$B$3:$B$7,0),MATCH('D-14 Ernst'!Y$2,'P-07 HACCP score'!$C$2:$E$2,0))</f>
        <v>0</v>
      </c>
      <c r="BT564" s="6">
        <f>INDEX('P-07 HACCP score'!$C$3:$E$7,MATCH(AD564,'P-07 HACCP score'!$B$3:$B$7,0),MATCH('D-14 Ernst'!Z$2,'P-07 HACCP score'!$C$2:$E$2,0))</f>
        <v>0</v>
      </c>
      <c r="BU564" s="6">
        <f>INDEX('P-07 HACCP score'!$C$3:$E$7,MATCH(AE564,'P-07 HACCP score'!$B$3:$B$7,0),MATCH('D-14 Ernst'!AA$2,'P-07 HACCP score'!$C$2:$E$2,0))</f>
        <v>0</v>
      </c>
      <c r="BV564" s="6">
        <f>INDEX('P-07 HACCP score'!$C$3:$E$7,MATCH(AF564,'P-07 HACCP score'!$B$3:$B$7,0),MATCH('D-14 Ernst'!AB$2,'P-07 HACCP score'!$C$2:$E$2,0))</f>
        <v>0</v>
      </c>
      <c r="BW564" s="6">
        <f>INDEX('P-07 HACCP score'!$C$3:$E$7,MATCH(AG564,'P-07 HACCP score'!$B$3:$B$7,0),MATCH('D-14 Ernst'!AC$2,'P-07 HACCP score'!$C$2:$E$2,0))</f>
        <v>0</v>
      </c>
      <c r="BX564" s="6">
        <f>INDEX('P-07 HACCP score'!$C$3:$E$7,MATCH(AH564,'P-07 HACCP score'!$B$3:$B$7,0),MATCH('D-14 Ernst'!AD$2,'P-07 HACCP score'!$C$2:$E$2,0))</f>
        <v>0</v>
      </c>
    </row>
    <row r="565" spans="1:76" s="6" customFormat="1" x14ac:dyDescent="0.45">
      <c r="A565" s="92">
        <v>50997</v>
      </c>
      <c r="B565" s="40" t="s">
        <v>707</v>
      </c>
      <c r="C565" s="6" t="s">
        <v>629</v>
      </c>
      <c r="D565" s="21">
        <v>3</v>
      </c>
      <c r="E565" s="22"/>
      <c r="F565" s="22"/>
      <c r="G565" s="22"/>
      <c r="H565" s="25"/>
      <c r="I565" s="25" t="s">
        <v>726</v>
      </c>
      <c r="J565" s="25"/>
      <c r="K565" s="25"/>
      <c r="L565" s="25"/>
      <c r="M565" s="22"/>
      <c r="N565" s="22" t="s">
        <v>32</v>
      </c>
      <c r="O565" s="24" t="s">
        <v>32</v>
      </c>
      <c r="P565" s="26"/>
      <c r="Q565" s="22"/>
      <c r="R565" s="22"/>
      <c r="S565" s="22"/>
      <c r="T565" s="22"/>
      <c r="U565" s="22"/>
      <c r="V565" s="22"/>
      <c r="W565" s="22"/>
      <c r="X565" s="22"/>
      <c r="Y565" s="22"/>
      <c r="Z565" s="22"/>
      <c r="AA565" s="22"/>
      <c r="AB565" s="22"/>
      <c r="AC565" s="22"/>
      <c r="AD565" s="22"/>
      <c r="AE565" s="22"/>
      <c r="AF565" s="22"/>
      <c r="AG565" s="22"/>
      <c r="AH565" s="22"/>
      <c r="AI565" s="4">
        <f>COUNTIF(AU565:AW565,5)+COUNTIF(BC565:BD565,5)+COUNTIF(BG565:BX565,5)+COUNTIF(AU565:AW565,9)+COUNTIF(BC565:BD565,9)+COUNTIF(BG565:BX565,9)</f>
        <v>0</v>
      </c>
      <c r="AJ565" s="4">
        <f>COUNTIF(AU565:AW565,15)+COUNTIF(BC565:BD565,15)+COUNTIF(BG565:BX565,15)+COUNTIF(AU565:AW565,25)+COUNTIF(BC565:BD565,25)+COUNTIF(BG565:BX565,25)</f>
        <v>0</v>
      </c>
      <c r="AK565" s="4" t="str">
        <f>IF(AJ565&gt;=1,"HOOG",IF(AI565&gt;=2,"MIDDEN","LAAG"))</f>
        <v>LAAG</v>
      </c>
      <c r="AL565" s="4" t="str">
        <f>IF(AND(AJ565=1,OR(G565="H",X565="H"),TEXT(D565,0)&lt;&gt;"4"),"J","N" )</f>
        <v>N</v>
      </c>
      <c r="AM565" s="4" t="s">
        <v>34</v>
      </c>
      <c r="AN565" s="80" t="str">
        <f>IF(OR(AM565="J",AL565="J"),"MIDDEN",AK565)</f>
        <v>LAAG</v>
      </c>
      <c r="AO565" s="4" t="s">
        <v>35</v>
      </c>
      <c r="AP565" s="4" t="s">
        <v>36</v>
      </c>
      <c r="AQ565" s="4" t="s">
        <v>34</v>
      </c>
      <c r="AR565" s="4" t="str">
        <f>IF(AND(AO565="H",AP565="K"),"J",IF(OR(AND(AO565="L",AP565="K",AQ565="J"),AND(AO565="H",AP565="G",AQ565="J")),"J","N"))</f>
        <v>N</v>
      </c>
      <c r="AS565" s="4" t="s">
        <v>112</v>
      </c>
      <c r="AT565" s="4" t="str">
        <f>IF(AR565="N",AN565,IF(AN565="LAAG","MIDDEN","HOOG"))</f>
        <v>LAAG</v>
      </c>
      <c r="AU565" s="6">
        <f>INDEX('P-07 HACCP score'!$C$3:$E$7,MATCH(E565,'P-07 HACCP score'!$B$3:$B$7,0),MATCH('D-14 Ernst'!A$2,'P-07 HACCP score'!$C$2:$E$2,0))</f>
        <v>0</v>
      </c>
      <c r="AV565" s="6">
        <f>INDEX('P-07 HACCP score'!$C$3:$E$7,MATCH(F565,'P-07 HACCP score'!$B$3:$B$7,0),MATCH('D-14 Ernst'!B$2,'P-07 HACCP score'!$C$2:$E$2,0))</f>
        <v>0</v>
      </c>
      <c r="AW565" s="6">
        <f>INDEX('P-07 HACCP score'!$C$3:$E$7,MATCH(G565,'P-07 HACCP score'!$B$3:$B$7,0),MATCH('D-14 Ernst'!C$2,'P-07 HACCP score'!$C$2:$E$2,0))</f>
        <v>0</v>
      </c>
      <c r="AX565" s="6">
        <f>INDEX('P-07 HACCP score'!$C$3:$E$7,MATCH(H565,'P-07 HACCP score'!$B$3:$B$7,0),MATCH('D-14 Ernst'!D$2,'P-07 HACCP score'!$C$2:$E$2,0))</f>
        <v>0</v>
      </c>
      <c r="AY565" s="6">
        <f>INDEX('P-07 HACCP score'!$C$3:$E$7,MATCH(I565,'P-07 HACCP score'!$B$3:$B$7,0),MATCH('D-14 Ernst'!E$2,'P-07 HACCP score'!$C$2:$E$2,0))</f>
        <v>1.5</v>
      </c>
      <c r="AZ565" s="6">
        <f>INDEX('P-07 HACCP score'!$C$3:$E$7,MATCH(J565,'P-07 HACCP score'!$B$3:$B$7,0),MATCH('D-14 Ernst'!F$2,'P-07 HACCP score'!$C$2:$E$2,0))</f>
        <v>0</v>
      </c>
      <c r="BA565" s="6">
        <f>INDEX('P-07 HACCP score'!$C$3:$E$7,MATCH(K565,'P-07 HACCP score'!$B$3:$B$7,0),MATCH('D-14 Ernst'!G$2,'P-07 HACCP score'!$C$2:$E$2,0))</f>
        <v>0</v>
      </c>
      <c r="BB565" s="6">
        <f>INDEX('P-07 HACCP score'!$C$3:$E$7,MATCH(L565,'P-07 HACCP score'!$B$3:$B$7,0),MATCH('D-14 Ernst'!H$2,'P-07 HACCP score'!$C$2:$E$2,0))</f>
        <v>0</v>
      </c>
      <c r="BC565" s="6">
        <f>INDEX('P-07 HACCP score'!$C$3:$E$7,MATCH(M565,'P-07 HACCP score'!$B$3:$B$7,0),MATCH('D-14 Ernst'!I$2,'P-07 HACCP score'!$C$2:$E$2,0))</f>
        <v>0</v>
      </c>
      <c r="BD565" s="6">
        <f>INDEX('P-07 HACCP score'!$C$3:$E$7,MATCH(N565,'P-07 HACCP score'!$B$3:$B$7,0),MATCH('D-14 Ernst'!J$2,'P-07 HACCP score'!$C$2:$E$2,0))</f>
        <v>3</v>
      </c>
      <c r="BE565" s="6">
        <f>INDEX('P-07 HACCP score'!$C$3:$E$7,MATCH(O565,'P-07 HACCP score'!$B$3:$B$7,0),MATCH('D-14 Ernst'!K$2,'P-07 HACCP score'!$C$2:$E$2,0))</f>
        <v>3</v>
      </c>
      <c r="BF565" s="6">
        <f>INDEX('P-07 HACCP score'!$C$3:$E$7,MATCH(P565,'P-07 HACCP score'!$B$3:$B$7,0),MATCH('D-14 Ernst'!L$2,'P-07 HACCP score'!$C$2:$E$2,0))</f>
        <v>0</v>
      </c>
      <c r="BG565" s="6">
        <f>INDEX('P-07 HACCP score'!$C$3:$E$7,MATCH(Q565,'P-07 HACCP score'!$B$3:$B$7,0),MATCH('D-14 Ernst'!M$2,'P-07 HACCP score'!$C$2:$E$2,0))</f>
        <v>0</v>
      </c>
      <c r="BH565" s="6">
        <f>INDEX('P-07 HACCP score'!$C$3:$E$7,MATCH(R565,'P-07 HACCP score'!$B$3:$B$7,0),MATCH('D-14 Ernst'!N$2,'P-07 HACCP score'!$C$2:$E$2,0))</f>
        <v>0</v>
      </c>
      <c r="BI565" s="6">
        <f>INDEX('P-07 HACCP score'!$C$3:$E$7,MATCH(S565,'P-07 HACCP score'!$B$3:$B$7,0),MATCH('D-14 Ernst'!O$2,'P-07 HACCP score'!$C$2:$E$2,0))</f>
        <v>0</v>
      </c>
      <c r="BJ565" s="6">
        <f>INDEX('P-07 HACCP score'!$C$3:$E$7,MATCH(T565,'P-07 HACCP score'!$B$3:$B$7,0),MATCH('D-14 Ernst'!P$2,'P-07 HACCP score'!$C$2:$E$2,0))</f>
        <v>0</v>
      </c>
      <c r="BK565" s="6">
        <f>INDEX('P-07 HACCP score'!$C$3:$E$7,MATCH(U565,'P-07 HACCP score'!$B$3:$B$7,0),MATCH('D-14 Ernst'!Q$2,'P-07 HACCP score'!$C$2:$E$2,0))</f>
        <v>0</v>
      </c>
      <c r="BL565" s="6">
        <f>INDEX('P-07 HACCP score'!$C$3:$E$7,MATCH(V565,'P-07 HACCP score'!$B$3:$B$7,0),MATCH('D-14 Ernst'!R$2,'P-07 HACCP score'!$C$2:$E$2,0))</f>
        <v>0</v>
      </c>
      <c r="BM565" s="6">
        <f>INDEX('P-07 HACCP score'!$C$3:$E$7,MATCH(W565,'P-07 HACCP score'!$B$3:$B$7,0),MATCH('D-14 Ernst'!S$2,'P-07 HACCP score'!$C$2:$E$2,0))</f>
        <v>0</v>
      </c>
      <c r="BN565" s="6">
        <f>INDEX('P-07 HACCP score'!$C$3:$E$7,MATCH(X565,'P-07 HACCP score'!$B$3:$B$7,0),MATCH('D-14 Ernst'!T$2,'P-07 HACCP score'!$C$2:$E$2,0))</f>
        <v>0</v>
      </c>
      <c r="BO565" s="6">
        <f>INDEX('P-07 HACCP score'!$C$3:$E$7,MATCH(Y565,'P-07 HACCP score'!$B$3:$B$7,0),MATCH('D-14 Ernst'!U$2,'P-07 HACCP score'!$C$2:$E$2,0))</f>
        <v>0</v>
      </c>
      <c r="BP565" s="6">
        <f>INDEX('P-07 HACCP score'!$C$3:$E$7,MATCH(Z565,'P-07 HACCP score'!$B$3:$B$7,0),MATCH('D-14 Ernst'!V$2,'P-07 HACCP score'!$C$2:$E$2,0))</f>
        <v>0</v>
      </c>
      <c r="BQ565" s="6">
        <f>INDEX('P-07 HACCP score'!$C$3:$E$7,MATCH(AA565,'P-07 HACCP score'!$B$3:$B$7,0),MATCH('D-14 Ernst'!W$2,'P-07 HACCP score'!$C$2:$E$2,0))</f>
        <v>0</v>
      </c>
      <c r="BR565" s="6">
        <f>INDEX('P-07 HACCP score'!$C$3:$E$7,MATCH(AB565,'P-07 HACCP score'!$B$3:$B$7,0),MATCH('D-14 Ernst'!X$2,'P-07 HACCP score'!$C$2:$E$2,0))</f>
        <v>0</v>
      </c>
      <c r="BS565" s="6">
        <f>INDEX('P-07 HACCP score'!$C$3:$E$7,MATCH(AC565,'P-07 HACCP score'!$B$3:$B$7,0),MATCH('D-14 Ernst'!Y$2,'P-07 HACCP score'!$C$2:$E$2,0))</f>
        <v>0</v>
      </c>
      <c r="BT565" s="6">
        <f>INDEX('P-07 HACCP score'!$C$3:$E$7,MATCH(AD565,'P-07 HACCP score'!$B$3:$B$7,0),MATCH('D-14 Ernst'!Z$2,'P-07 HACCP score'!$C$2:$E$2,0))</f>
        <v>0</v>
      </c>
      <c r="BU565" s="6">
        <f>INDEX('P-07 HACCP score'!$C$3:$E$7,MATCH(AE565,'P-07 HACCP score'!$B$3:$B$7,0),MATCH('D-14 Ernst'!AA$2,'P-07 HACCP score'!$C$2:$E$2,0))</f>
        <v>0</v>
      </c>
      <c r="BV565" s="6">
        <f>INDEX('P-07 HACCP score'!$C$3:$E$7,MATCH(AF565,'P-07 HACCP score'!$B$3:$B$7,0),MATCH('D-14 Ernst'!AB$2,'P-07 HACCP score'!$C$2:$E$2,0))</f>
        <v>0</v>
      </c>
      <c r="BW565" s="6">
        <f>INDEX('P-07 HACCP score'!$C$3:$E$7,MATCH(AG565,'P-07 HACCP score'!$B$3:$B$7,0),MATCH('D-14 Ernst'!AC$2,'P-07 HACCP score'!$C$2:$E$2,0))</f>
        <v>0</v>
      </c>
      <c r="BX565" s="6">
        <f>INDEX('P-07 HACCP score'!$C$3:$E$7,MATCH(AH565,'P-07 HACCP score'!$B$3:$B$7,0),MATCH('D-14 Ernst'!AD$2,'P-07 HACCP score'!$C$2:$E$2,0))</f>
        <v>0</v>
      </c>
    </row>
    <row r="566" spans="1:76" s="6" customFormat="1" x14ac:dyDescent="0.45">
      <c r="A566" s="47">
        <v>53480</v>
      </c>
      <c r="B566" s="6" t="s">
        <v>515</v>
      </c>
      <c r="C566" s="6" t="s">
        <v>635</v>
      </c>
      <c r="D566" s="21" t="s">
        <v>60</v>
      </c>
      <c r="E566" s="22"/>
      <c r="F566" s="22"/>
      <c r="G566" s="22"/>
      <c r="H566" s="25"/>
      <c r="I566" s="25"/>
      <c r="J566" s="25"/>
      <c r="K566" s="25"/>
      <c r="L566" s="25"/>
      <c r="M566" s="22"/>
      <c r="N566" s="22" t="s">
        <v>32</v>
      </c>
      <c r="O566" s="26" t="s">
        <v>32</v>
      </c>
      <c r="P566" s="26"/>
      <c r="Q566" s="22"/>
      <c r="R566" s="22"/>
      <c r="S566" s="22"/>
      <c r="T566" s="22"/>
      <c r="U566" s="22"/>
      <c r="V566" s="22"/>
      <c r="W566" s="22"/>
      <c r="X566" s="22"/>
      <c r="Y566" s="22"/>
      <c r="Z566" s="22"/>
      <c r="AA566" s="22"/>
      <c r="AB566" s="22" t="s">
        <v>32</v>
      </c>
      <c r="AC566" s="22"/>
      <c r="AD566" s="22"/>
      <c r="AE566" s="22"/>
      <c r="AF566" s="22"/>
      <c r="AG566" s="22"/>
      <c r="AH566" s="22"/>
      <c r="AI566" s="4">
        <f>COUNTIF(AU566:AW566,5)+COUNTIF(BC566:BD566,5)+COUNTIF(BG566:BX566,5)+COUNTIF(AU566:AW566,9)+COUNTIF(BC566:BD566,9)+COUNTIF(BG566:BX566,9)</f>
        <v>0</v>
      </c>
      <c r="AJ566" s="4">
        <f>COUNTIF(AU566:AW566,15)+COUNTIF(BC566:BD566,15)+COUNTIF(BG566:BX566,15)+COUNTIF(AU566:AW566,25)+COUNTIF(BC566:BD566,25)+COUNTIF(BG566:BX566,25)</f>
        <v>0</v>
      </c>
      <c r="AK566" s="4" t="str">
        <f>IF(AJ566&gt;=1,"HOOG",IF(AI566&gt;=2,"MIDDEN","LAAG"))</f>
        <v>LAAG</v>
      </c>
      <c r="AL566" s="4" t="str">
        <f>IF(AND(AJ566=1,OR(G566="H",X566="H"),TEXT(D566,0)&lt;&gt;"4"),"J","N" )</f>
        <v>N</v>
      </c>
      <c r="AM566" s="4" t="s">
        <v>34</v>
      </c>
      <c r="AN566" s="80" t="str">
        <f>IF(OR(AM566="J",AL566="J"),"MIDDEN",AK566)</f>
        <v>LAAG</v>
      </c>
      <c r="AO566" s="4" t="s">
        <v>35</v>
      </c>
      <c r="AP566" s="4" t="s">
        <v>36</v>
      </c>
      <c r="AQ566" s="4" t="s">
        <v>34</v>
      </c>
      <c r="AR566" s="4" t="str">
        <f>IF(AND(AO566="H",AP566="K"),"J",IF(OR(AND(AO566="L",AP566="K",AQ566="J"),AND(AO566="H",AP566="G",AQ566="J")),"J","N"))</f>
        <v>N</v>
      </c>
      <c r="AS566" s="4" t="s">
        <v>34</v>
      </c>
      <c r="AT566" s="4" t="str">
        <f>IF(AR566="N",AN566,IF(AN566="LAAG","MIDDEN","HOOG"))</f>
        <v>LAAG</v>
      </c>
      <c r="AU566" s="6">
        <f>INDEX('P-07 HACCP score'!$C$3:$E$7,MATCH(E566,'P-07 HACCP score'!$B$3:$B$7,0),MATCH('D-14 Ernst'!A$2,'P-07 HACCP score'!$C$2:$E$2,0))</f>
        <v>0</v>
      </c>
      <c r="AV566" s="6">
        <f>INDEX('P-07 HACCP score'!$C$3:$E$7,MATCH(F566,'P-07 HACCP score'!$B$3:$B$7,0),MATCH('D-14 Ernst'!B$2,'P-07 HACCP score'!$C$2:$E$2,0))</f>
        <v>0</v>
      </c>
      <c r="AW566" s="6">
        <f>INDEX('P-07 HACCP score'!$C$3:$E$7,MATCH(G566,'P-07 HACCP score'!$B$3:$B$7,0),MATCH('D-14 Ernst'!C$2,'P-07 HACCP score'!$C$2:$E$2,0))</f>
        <v>0</v>
      </c>
      <c r="AX566" s="6">
        <f>INDEX('P-07 HACCP score'!$C$3:$E$7,MATCH(H566,'P-07 HACCP score'!$B$3:$B$7,0),MATCH('D-14 Ernst'!D$2,'P-07 HACCP score'!$C$2:$E$2,0))</f>
        <v>0</v>
      </c>
      <c r="AY566" s="6">
        <f>INDEX('P-07 HACCP score'!$C$3:$E$7,MATCH(I566,'P-07 HACCP score'!$B$3:$B$7,0),MATCH('D-14 Ernst'!E$2,'P-07 HACCP score'!$C$2:$E$2,0))</f>
        <v>0</v>
      </c>
      <c r="AZ566" s="6">
        <f>INDEX('P-07 HACCP score'!$C$3:$E$7,MATCH(J566,'P-07 HACCP score'!$B$3:$B$7,0),MATCH('D-14 Ernst'!F$2,'P-07 HACCP score'!$C$2:$E$2,0))</f>
        <v>0</v>
      </c>
      <c r="BA566" s="6">
        <f>INDEX('P-07 HACCP score'!$C$3:$E$7,MATCH(K566,'P-07 HACCP score'!$B$3:$B$7,0),MATCH('D-14 Ernst'!G$2,'P-07 HACCP score'!$C$2:$E$2,0))</f>
        <v>0</v>
      </c>
      <c r="BB566" s="6">
        <f>INDEX('P-07 HACCP score'!$C$3:$E$7,MATCH(L566,'P-07 HACCP score'!$B$3:$B$7,0),MATCH('D-14 Ernst'!H$2,'P-07 HACCP score'!$C$2:$E$2,0))</f>
        <v>0</v>
      </c>
      <c r="BC566" s="6">
        <f>INDEX('P-07 HACCP score'!$C$3:$E$7,MATCH(M566,'P-07 HACCP score'!$B$3:$B$7,0),MATCH('D-14 Ernst'!I$2,'P-07 HACCP score'!$C$2:$E$2,0))</f>
        <v>0</v>
      </c>
      <c r="BD566" s="6">
        <f>INDEX('P-07 HACCP score'!$C$3:$E$7,MATCH(N566,'P-07 HACCP score'!$B$3:$B$7,0),MATCH('D-14 Ernst'!J$2,'P-07 HACCP score'!$C$2:$E$2,0))</f>
        <v>3</v>
      </c>
      <c r="BE566" s="6">
        <f>INDEX('P-07 HACCP score'!$C$3:$E$7,MATCH(O566,'P-07 HACCP score'!$B$3:$B$7,0),MATCH('D-14 Ernst'!K$2,'P-07 HACCP score'!$C$2:$E$2,0))</f>
        <v>3</v>
      </c>
      <c r="BF566" s="6">
        <f>INDEX('P-07 HACCP score'!$C$3:$E$7,MATCH(P566,'P-07 HACCP score'!$B$3:$B$7,0),MATCH('D-14 Ernst'!L$2,'P-07 HACCP score'!$C$2:$E$2,0))</f>
        <v>0</v>
      </c>
      <c r="BG566" s="6">
        <f>INDEX('P-07 HACCP score'!$C$3:$E$7,MATCH(Q566,'P-07 HACCP score'!$B$3:$B$7,0),MATCH('D-14 Ernst'!M$2,'P-07 HACCP score'!$C$2:$E$2,0))</f>
        <v>0</v>
      </c>
      <c r="BH566" s="6">
        <f>INDEX('P-07 HACCP score'!$C$3:$E$7,MATCH(R566,'P-07 HACCP score'!$B$3:$B$7,0),MATCH('D-14 Ernst'!N$2,'P-07 HACCP score'!$C$2:$E$2,0))</f>
        <v>0</v>
      </c>
      <c r="BI566" s="6">
        <f>INDEX('P-07 HACCP score'!$C$3:$E$7,MATCH(S566,'P-07 HACCP score'!$B$3:$B$7,0),MATCH('D-14 Ernst'!O$2,'P-07 HACCP score'!$C$2:$E$2,0))</f>
        <v>0</v>
      </c>
      <c r="BJ566" s="6">
        <f>INDEX('P-07 HACCP score'!$C$3:$E$7,MATCH(T566,'P-07 HACCP score'!$B$3:$B$7,0),MATCH('D-14 Ernst'!P$2,'P-07 HACCP score'!$C$2:$E$2,0))</f>
        <v>0</v>
      </c>
      <c r="BK566" s="6">
        <f>INDEX('P-07 HACCP score'!$C$3:$E$7,MATCH(U566,'P-07 HACCP score'!$B$3:$B$7,0),MATCH('D-14 Ernst'!Q$2,'P-07 HACCP score'!$C$2:$E$2,0))</f>
        <v>0</v>
      </c>
      <c r="BL566" s="6">
        <f>INDEX('P-07 HACCP score'!$C$3:$E$7,MATCH(V566,'P-07 HACCP score'!$B$3:$B$7,0),MATCH('D-14 Ernst'!R$2,'P-07 HACCP score'!$C$2:$E$2,0))</f>
        <v>0</v>
      </c>
      <c r="BM566" s="6">
        <f>INDEX('P-07 HACCP score'!$C$3:$E$7,MATCH(W566,'P-07 HACCP score'!$B$3:$B$7,0),MATCH('D-14 Ernst'!S$2,'P-07 HACCP score'!$C$2:$E$2,0))</f>
        <v>0</v>
      </c>
      <c r="BN566" s="6">
        <f>INDEX('P-07 HACCP score'!$C$3:$E$7,MATCH(X566,'P-07 HACCP score'!$B$3:$B$7,0),MATCH('D-14 Ernst'!T$2,'P-07 HACCP score'!$C$2:$E$2,0))</f>
        <v>0</v>
      </c>
      <c r="BO566" s="6">
        <f>INDEX('P-07 HACCP score'!$C$3:$E$7,MATCH(Y566,'P-07 HACCP score'!$B$3:$B$7,0),MATCH('D-14 Ernst'!U$2,'P-07 HACCP score'!$C$2:$E$2,0))</f>
        <v>0</v>
      </c>
      <c r="BP566" s="6">
        <f>INDEX('P-07 HACCP score'!$C$3:$E$7,MATCH(Z566,'P-07 HACCP score'!$B$3:$B$7,0),MATCH('D-14 Ernst'!V$2,'P-07 HACCP score'!$C$2:$E$2,0))</f>
        <v>0</v>
      </c>
      <c r="BQ566" s="6">
        <f>INDEX('P-07 HACCP score'!$C$3:$E$7,MATCH(AA566,'P-07 HACCP score'!$B$3:$B$7,0),MATCH('D-14 Ernst'!W$2,'P-07 HACCP score'!$C$2:$E$2,0))</f>
        <v>0</v>
      </c>
      <c r="BR566" s="6">
        <f>INDEX('P-07 HACCP score'!$C$3:$E$7,MATCH(AB566,'P-07 HACCP score'!$B$3:$B$7,0),MATCH('D-14 Ernst'!X$2,'P-07 HACCP score'!$C$2:$E$2,0))</f>
        <v>3</v>
      </c>
      <c r="BS566" s="6">
        <f>INDEX('P-07 HACCP score'!$C$3:$E$7,MATCH(AC566,'P-07 HACCP score'!$B$3:$B$7,0),MATCH('D-14 Ernst'!Y$2,'P-07 HACCP score'!$C$2:$E$2,0))</f>
        <v>0</v>
      </c>
      <c r="BT566" s="6">
        <f>INDEX('P-07 HACCP score'!$C$3:$E$7,MATCH(AD566,'P-07 HACCP score'!$B$3:$B$7,0),MATCH('D-14 Ernst'!Z$2,'P-07 HACCP score'!$C$2:$E$2,0))</f>
        <v>0</v>
      </c>
      <c r="BU566" s="6">
        <f>INDEX('P-07 HACCP score'!$C$3:$E$7,MATCH(AE566,'P-07 HACCP score'!$B$3:$B$7,0),MATCH('D-14 Ernst'!AA$2,'P-07 HACCP score'!$C$2:$E$2,0))</f>
        <v>0</v>
      </c>
      <c r="BV566" s="6">
        <f>INDEX('P-07 HACCP score'!$C$3:$E$7,MATCH(AF566,'P-07 HACCP score'!$B$3:$B$7,0),MATCH('D-14 Ernst'!AB$2,'P-07 HACCP score'!$C$2:$E$2,0))</f>
        <v>0</v>
      </c>
      <c r="BW566" s="6">
        <f>INDEX('P-07 HACCP score'!$C$3:$E$7,MATCH(AG566,'P-07 HACCP score'!$B$3:$B$7,0),MATCH('D-14 Ernst'!AC$2,'P-07 HACCP score'!$C$2:$E$2,0))</f>
        <v>0</v>
      </c>
      <c r="BX566" s="6">
        <f>INDEX('P-07 HACCP score'!$C$3:$E$7,MATCH(AH566,'P-07 HACCP score'!$B$3:$B$7,0),MATCH('D-14 Ernst'!AD$2,'P-07 HACCP score'!$C$2:$E$2,0))</f>
        <v>0</v>
      </c>
    </row>
    <row r="567" spans="1:76" s="6" customFormat="1" x14ac:dyDescent="0.45">
      <c r="A567" s="47">
        <v>50690</v>
      </c>
      <c r="B567" s="6" t="s">
        <v>516</v>
      </c>
      <c r="C567" s="6" t="s">
        <v>628</v>
      </c>
      <c r="D567" s="21" t="s">
        <v>80</v>
      </c>
      <c r="E567" s="22"/>
      <c r="F567" s="22"/>
      <c r="G567" s="22"/>
      <c r="H567" s="25"/>
      <c r="I567" s="25"/>
      <c r="J567" s="25"/>
      <c r="K567" s="25"/>
      <c r="L567" s="25"/>
      <c r="M567" s="22"/>
      <c r="N567" s="22"/>
      <c r="O567" s="26"/>
      <c r="P567" s="26"/>
      <c r="Q567" s="22"/>
      <c r="R567" s="22"/>
      <c r="S567" s="22"/>
      <c r="T567" s="22"/>
      <c r="U567" s="22"/>
      <c r="V567" s="22"/>
      <c r="W567" s="22"/>
      <c r="X567" s="22"/>
      <c r="Y567" s="22"/>
      <c r="Z567" s="22"/>
      <c r="AA567" s="22"/>
      <c r="AB567" s="22"/>
      <c r="AC567" s="22"/>
      <c r="AD567" s="22"/>
      <c r="AE567" s="22"/>
      <c r="AF567" s="22"/>
      <c r="AG567" s="22"/>
      <c r="AH567" s="22"/>
      <c r="AI567" s="4">
        <f>COUNTIF(AU567:AW567,5)+COUNTIF(BC567:BD567,5)+COUNTIF(BG567:BX567,5)+COUNTIF(AU567:AW567,9)+COUNTIF(BC567:BD567,9)+COUNTIF(BG567:BX567,9)</f>
        <v>0</v>
      </c>
      <c r="AJ567" s="4">
        <f>COUNTIF(AU567:AW567,15)+COUNTIF(BC567:BD567,15)+COUNTIF(BG567:BX567,15)+COUNTIF(AU567:AW567,25)+COUNTIF(BC567:BD567,25)+COUNTIF(BG567:BX567,25)</f>
        <v>0</v>
      </c>
      <c r="AK567" s="4" t="str">
        <f>IF(AJ567&gt;=1,"HOOG",IF(AI567&gt;=2,"MIDDEN","LAAG"))</f>
        <v>LAAG</v>
      </c>
      <c r="AL567" s="4" t="str">
        <f>IF(AND(AJ567=1,OR(G567="H",X567="H"),TEXT(D567,0)&lt;&gt;"4"),"J","N" )</f>
        <v>N</v>
      </c>
      <c r="AM567" s="4" t="s">
        <v>34</v>
      </c>
      <c r="AN567" s="80" t="str">
        <f>IF(OR(AM567="J",AL567="J"),"MIDDEN",AK567)</f>
        <v>LAAG</v>
      </c>
      <c r="AO567" s="4" t="s">
        <v>32</v>
      </c>
      <c r="AP567" s="4" t="s">
        <v>33</v>
      </c>
      <c r="AQ567" s="4" t="s">
        <v>34</v>
      </c>
      <c r="AR567" s="4" t="str">
        <f>IF(AND(AO567="H",AP567="K"),"J",IF(OR(AND(AO567="L",AP567="K",AQ567="J"),AND(AO567="H",AP567="G",AQ567="J")),"J","N"))</f>
        <v>N</v>
      </c>
      <c r="AS567" s="4" t="s">
        <v>34</v>
      </c>
      <c r="AT567" s="4" t="str">
        <f>IF(AR567="N",AN567,IF(AN567="LAAG","MIDDEN","HOOG"))</f>
        <v>LAAG</v>
      </c>
      <c r="AU567" s="6">
        <f>INDEX('P-07 HACCP score'!$C$3:$E$7,MATCH(E567,'P-07 HACCP score'!$B$3:$B$7,0),MATCH('D-14 Ernst'!A$2,'P-07 HACCP score'!$C$2:$E$2,0))</f>
        <v>0</v>
      </c>
      <c r="AV567" s="6">
        <f>INDEX('P-07 HACCP score'!$C$3:$E$7,MATCH(F567,'P-07 HACCP score'!$B$3:$B$7,0),MATCH('D-14 Ernst'!B$2,'P-07 HACCP score'!$C$2:$E$2,0))</f>
        <v>0</v>
      </c>
      <c r="AW567" s="6">
        <f>INDEX('P-07 HACCP score'!$C$3:$E$7,MATCH(G567,'P-07 HACCP score'!$B$3:$B$7,0),MATCH('D-14 Ernst'!C$2,'P-07 HACCP score'!$C$2:$E$2,0))</f>
        <v>0</v>
      </c>
      <c r="AX567" s="6">
        <f>INDEX('P-07 HACCP score'!$C$3:$E$7,MATCH(H567,'P-07 HACCP score'!$B$3:$B$7,0),MATCH('D-14 Ernst'!D$2,'P-07 HACCP score'!$C$2:$E$2,0))</f>
        <v>0</v>
      </c>
      <c r="AY567" s="6">
        <f>INDEX('P-07 HACCP score'!$C$3:$E$7,MATCH(I567,'P-07 HACCP score'!$B$3:$B$7,0),MATCH('D-14 Ernst'!E$2,'P-07 HACCP score'!$C$2:$E$2,0))</f>
        <v>0</v>
      </c>
      <c r="AZ567" s="6">
        <f>INDEX('P-07 HACCP score'!$C$3:$E$7,MATCH(J567,'P-07 HACCP score'!$B$3:$B$7,0),MATCH('D-14 Ernst'!F$2,'P-07 HACCP score'!$C$2:$E$2,0))</f>
        <v>0</v>
      </c>
      <c r="BA567" s="6">
        <f>INDEX('P-07 HACCP score'!$C$3:$E$7,MATCH(K567,'P-07 HACCP score'!$B$3:$B$7,0),MATCH('D-14 Ernst'!G$2,'P-07 HACCP score'!$C$2:$E$2,0))</f>
        <v>0</v>
      </c>
      <c r="BB567" s="6">
        <f>INDEX('P-07 HACCP score'!$C$3:$E$7,MATCH(L567,'P-07 HACCP score'!$B$3:$B$7,0),MATCH('D-14 Ernst'!H$2,'P-07 HACCP score'!$C$2:$E$2,0))</f>
        <v>0</v>
      </c>
      <c r="BC567" s="6">
        <f>INDEX('P-07 HACCP score'!$C$3:$E$7,MATCH(M567,'P-07 HACCP score'!$B$3:$B$7,0),MATCH('D-14 Ernst'!I$2,'P-07 HACCP score'!$C$2:$E$2,0))</f>
        <v>0</v>
      </c>
      <c r="BD567" s="6">
        <f>INDEX('P-07 HACCP score'!$C$3:$E$7,MATCH(N567,'P-07 HACCP score'!$B$3:$B$7,0),MATCH('D-14 Ernst'!J$2,'P-07 HACCP score'!$C$2:$E$2,0))</f>
        <v>0</v>
      </c>
      <c r="BE567" s="6">
        <f>INDEX('P-07 HACCP score'!$C$3:$E$7,MATCH(O567,'P-07 HACCP score'!$B$3:$B$7,0),MATCH('D-14 Ernst'!K$2,'P-07 HACCP score'!$C$2:$E$2,0))</f>
        <v>0</v>
      </c>
      <c r="BF567" s="6">
        <f>INDEX('P-07 HACCP score'!$C$3:$E$7,MATCH(P567,'P-07 HACCP score'!$B$3:$B$7,0),MATCH('D-14 Ernst'!L$2,'P-07 HACCP score'!$C$2:$E$2,0))</f>
        <v>0</v>
      </c>
      <c r="BG567" s="6">
        <f>INDEX('P-07 HACCP score'!$C$3:$E$7,MATCH(Q567,'P-07 HACCP score'!$B$3:$B$7,0),MATCH('D-14 Ernst'!M$2,'P-07 HACCP score'!$C$2:$E$2,0))</f>
        <v>0</v>
      </c>
      <c r="BH567" s="6">
        <f>INDEX('P-07 HACCP score'!$C$3:$E$7,MATCH(R567,'P-07 HACCP score'!$B$3:$B$7,0),MATCH('D-14 Ernst'!N$2,'P-07 HACCP score'!$C$2:$E$2,0))</f>
        <v>0</v>
      </c>
      <c r="BI567" s="6">
        <f>INDEX('P-07 HACCP score'!$C$3:$E$7,MATCH(S567,'P-07 HACCP score'!$B$3:$B$7,0),MATCH('D-14 Ernst'!O$2,'P-07 HACCP score'!$C$2:$E$2,0))</f>
        <v>0</v>
      </c>
      <c r="BJ567" s="6">
        <f>INDEX('P-07 HACCP score'!$C$3:$E$7,MATCH(T567,'P-07 HACCP score'!$B$3:$B$7,0),MATCH('D-14 Ernst'!P$2,'P-07 HACCP score'!$C$2:$E$2,0))</f>
        <v>0</v>
      </c>
      <c r="BK567" s="6">
        <f>INDEX('P-07 HACCP score'!$C$3:$E$7,MATCH(U567,'P-07 HACCP score'!$B$3:$B$7,0),MATCH('D-14 Ernst'!Q$2,'P-07 HACCP score'!$C$2:$E$2,0))</f>
        <v>0</v>
      </c>
      <c r="BL567" s="6">
        <f>INDEX('P-07 HACCP score'!$C$3:$E$7,MATCH(V567,'P-07 HACCP score'!$B$3:$B$7,0),MATCH('D-14 Ernst'!R$2,'P-07 HACCP score'!$C$2:$E$2,0))</f>
        <v>0</v>
      </c>
      <c r="BM567" s="6">
        <f>INDEX('P-07 HACCP score'!$C$3:$E$7,MATCH(W567,'P-07 HACCP score'!$B$3:$B$7,0),MATCH('D-14 Ernst'!S$2,'P-07 HACCP score'!$C$2:$E$2,0))</f>
        <v>0</v>
      </c>
      <c r="BN567" s="6">
        <f>INDEX('P-07 HACCP score'!$C$3:$E$7,MATCH(X567,'P-07 HACCP score'!$B$3:$B$7,0),MATCH('D-14 Ernst'!T$2,'P-07 HACCP score'!$C$2:$E$2,0))</f>
        <v>0</v>
      </c>
      <c r="BO567" s="6">
        <f>INDEX('P-07 HACCP score'!$C$3:$E$7,MATCH(Y567,'P-07 HACCP score'!$B$3:$B$7,0),MATCH('D-14 Ernst'!U$2,'P-07 HACCP score'!$C$2:$E$2,0))</f>
        <v>0</v>
      </c>
      <c r="BP567" s="6">
        <f>INDEX('P-07 HACCP score'!$C$3:$E$7,MATCH(Z567,'P-07 HACCP score'!$B$3:$B$7,0),MATCH('D-14 Ernst'!V$2,'P-07 HACCP score'!$C$2:$E$2,0))</f>
        <v>0</v>
      </c>
      <c r="BQ567" s="6">
        <f>INDEX('P-07 HACCP score'!$C$3:$E$7,MATCH(AA567,'P-07 HACCP score'!$B$3:$B$7,0),MATCH('D-14 Ernst'!W$2,'P-07 HACCP score'!$C$2:$E$2,0))</f>
        <v>0</v>
      </c>
      <c r="BR567" s="6">
        <f>INDEX('P-07 HACCP score'!$C$3:$E$7,MATCH(AB567,'P-07 HACCP score'!$B$3:$B$7,0),MATCH('D-14 Ernst'!X$2,'P-07 HACCP score'!$C$2:$E$2,0))</f>
        <v>0</v>
      </c>
      <c r="BS567" s="6">
        <f>INDEX('P-07 HACCP score'!$C$3:$E$7,MATCH(AC567,'P-07 HACCP score'!$B$3:$B$7,0),MATCH('D-14 Ernst'!Y$2,'P-07 HACCP score'!$C$2:$E$2,0))</f>
        <v>0</v>
      </c>
      <c r="BT567" s="6">
        <f>INDEX('P-07 HACCP score'!$C$3:$E$7,MATCH(AD567,'P-07 HACCP score'!$B$3:$B$7,0),MATCH('D-14 Ernst'!Z$2,'P-07 HACCP score'!$C$2:$E$2,0))</f>
        <v>0</v>
      </c>
      <c r="BU567" s="6">
        <f>INDEX('P-07 HACCP score'!$C$3:$E$7,MATCH(AE567,'P-07 HACCP score'!$B$3:$B$7,0),MATCH('D-14 Ernst'!AA$2,'P-07 HACCP score'!$C$2:$E$2,0))</f>
        <v>0</v>
      </c>
      <c r="BV567" s="6">
        <f>INDEX('P-07 HACCP score'!$C$3:$E$7,MATCH(AF567,'P-07 HACCP score'!$B$3:$B$7,0),MATCH('D-14 Ernst'!AB$2,'P-07 HACCP score'!$C$2:$E$2,0))</f>
        <v>0</v>
      </c>
      <c r="BW567" s="6">
        <f>INDEX('P-07 HACCP score'!$C$3:$E$7,MATCH(AG567,'P-07 HACCP score'!$B$3:$B$7,0),MATCH('D-14 Ernst'!AC$2,'P-07 HACCP score'!$C$2:$E$2,0))</f>
        <v>0</v>
      </c>
      <c r="BX567" s="6">
        <f>INDEX('P-07 HACCP score'!$C$3:$E$7,MATCH(AH567,'P-07 HACCP score'!$B$3:$B$7,0),MATCH('D-14 Ernst'!AD$2,'P-07 HACCP score'!$C$2:$E$2,0))</f>
        <v>0</v>
      </c>
    </row>
    <row r="568" spans="1:76" s="6" customFormat="1" x14ac:dyDescent="0.45">
      <c r="A568" s="47">
        <v>51820</v>
      </c>
      <c r="B568" s="6" t="s">
        <v>517</v>
      </c>
      <c r="C568" s="6" t="s">
        <v>640</v>
      </c>
      <c r="D568" s="21" t="s">
        <v>31</v>
      </c>
      <c r="E568" s="22" t="s">
        <v>726</v>
      </c>
      <c r="F568" s="22"/>
      <c r="G568" s="22"/>
      <c r="H568" s="25"/>
      <c r="I568" s="25"/>
      <c r="J568" s="25"/>
      <c r="K568" s="25"/>
      <c r="L568" s="25"/>
      <c r="M568" s="22"/>
      <c r="N568" s="22"/>
      <c r="O568" s="26"/>
      <c r="P568" s="26"/>
      <c r="Q568" s="22"/>
      <c r="R568" s="22"/>
      <c r="S568" s="22"/>
      <c r="T568" s="22"/>
      <c r="U568" s="22"/>
      <c r="V568" s="22"/>
      <c r="W568" s="22"/>
      <c r="X568" s="22"/>
      <c r="Y568" s="22"/>
      <c r="Z568" s="22"/>
      <c r="AA568" s="22"/>
      <c r="AB568" s="22"/>
      <c r="AC568" s="22"/>
      <c r="AD568" s="22"/>
      <c r="AE568" s="22" t="s">
        <v>726</v>
      </c>
      <c r="AF568" s="22"/>
      <c r="AG568" s="22"/>
      <c r="AH568" s="22"/>
      <c r="AI568" s="4">
        <f>COUNTIF(AU568:AW568,5)+COUNTIF(BC568:BD568,5)+COUNTIF(BG568:BX568,5)+COUNTIF(AU568:AW568,9)+COUNTIF(BC568:BD568,9)+COUNTIF(BG568:BX568,9)</f>
        <v>0</v>
      </c>
      <c r="AJ568" s="4">
        <f>COUNTIF(AU568:AW568,15)+COUNTIF(BC568:BD568,15)+COUNTIF(BG568:BX568,15)+COUNTIF(AU568:AW568,25)+COUNTIF(BC568:BD568,25)+COUNTIF(BG568:BX568,25)</f>
        <v>0</v>
      </c>
      <c r="AK568" s="4" t="str">
        <f>IF(AJ568&gt;=1,"HOOG",IF(AI568&gt;=2,"MIDDEN","LAAG"))</f>
        <v>LAAG</v>
      </c>
      <c r="AL568" s="4" t="str">
        <f>IF(AND(AJ568=1,OR(G568="H",X568="H"),TEXT(D568,0)&lt;&gt;"4"),"J","N" )</f>
        <v>N</v>
      </c>
      <c r="AM568" s="4" t="s">
        <v>34</v>
      </c>
      <c r="AN568" s="80" t="str">
        <f>IF(OR(AM568="J",AL568="J"),"MIDDEN",AK568)</f>
        <v>LAAG</v>
      </c>
      <c r="AO568" s="4" t="s">
        <v>32</v>
      </c>
      <c r="AP568" s="4" t="s">
        <v>33</v>
      </c>
      <c r="AQ568" s="4" t="s">
        <v>34</v>
      </c>
      <c r="AR568" s="4" t="str">
        <f>IF(AND(AO568="H",AP568="K"),"J",IF(OR(AND(AO568="L",AP568="K",AQ568="J"),AND(AO568="H",AP568="G",AQ568="J")),"J","N"))</f>
        <v>N</v>
      </c>
      <c r="AS568" s="4" t="s">
        <v>34</v>
      </c>
      <c r="AT568" s="4" t="str">
        <f>IF(AR568="N",AN568,IF(AN568="LAAG","MIDDEN","HOOG"))</f>
        <v>LAAG</v>
      </c>
      <c r="AU568" s="6">
        <f>INDEX('P-07 HACCP score'!$C$3:$E$7,MATCH(E568,'P-07 HACCP score'!$B$3:$B$7,0),MATCH('D-14 Ernst'!A$2,'P-07 HACCP score'!$C$2:$E$2,0))</f>
        <v>1.5</v>
      </c>
      <c r="AV568" s="6">
        <f>INDEX('P-07 HACCP score'!$C$3:$E$7,MATCH(F568,'P-07 HACCP score'!$B$3:$B$7,0),MATCH('D-14 Ernst'!B$2,'P-07 HACCP score'!$C$2:$E$2,0))</f>
        <v>0</v>
      </c>
      <c r="AW568" s="6">
        <f>INDEX('P-07 HACCP score'!$C$3:$E$7,MATCH(G568,'P-07 HACCP score'!$B$3:$B$7,0),MATCH('D-14 Ernst'!C$2,'P-07 HACCP score'!$C$2:$E$2,0))</f>
        <v>0</v>
      </c>
      <c r="AX568" s="6">
        <f>INDEX('P-07 HACCP score'!$C$3:$E$7,MATCH(H568,'P-07 HACCP score'!$B$3:$B$7,0),MATCH('D-14 Ernst'!D$2,'P-07 HACCP score'!$C$2:$E$2,0))</f>
        <v>0</v>
      </c>
      <c r="AY568" s="6">
        <f>INDEX('P-07 HACCP score'!$C$3:$E$7,MATCH(I568,'P-07 HACCP score'!$B$3:$B$7,0),MATCH('D-14 Ernst'!E$2,'P-07 HACCP score'!$C$2:$E$2,0))</f>
        <v>0</v>
      </c>
      <c r="AZ568" s="6">
        <f>INDEX('P-07 HACCP score'!$C$3:$E$7,MATCH(J568,'P-07 HACCP score'!$B$3:$B$7,0),MATCH('D-14 Ernst'!F$2,'P-07 HACCP score'!$C$2:$E$2,0))</f>
        <v>0</v>
      </c>
      <c r="BA568" s="6">
        <f>INDEX('P-07 HACCP score'!$C$3:$E$7,MATCH(K568,'P-07 HACCP score'!$B$3:$B$7,0),MATCH('D-14 Ernst'!G$2,'P-07 HACCP score'!$C$2:$E$2,0))</f>
        <v>0</v>
      </c>
      <c r="BB568" s="6">
        <f>INDEX('P-07 HACCP score'!$C$3:$E$7,MATCH(L568,'P-07 HACCP score'!$B$3:$B$7,0),MATCH('D-14 Ernst'!H$2,'P-07 HACCP score'!$C$2:$E$2,0))</f>
        <v>0</v>
      </c>
      <c r="BC568" s="6">
        <f>INDEX('P-07 HACCP score'!$C$3:$E$7,MATCH(M568,'P-07 HACCP score'!$B$3:$B$7,0),MATCH('D-14 Ernst'!I$2,'P-07 HACCP score'!$C$2:$E$2,0))</f>
        <v>0</v>
      </c>
      <c r="BD568" s="6">
        <f>INDEX('P-07 HACCP score'!$C$3:$E$7,MATCH(N568,'P-07 HACCP score'!$B$3:$B$7,0),MATCH('D-14 Ernst'!J$2,'P-07 HACCP score'!$C$2:$E$2,0))</f>
        <v>0</v>
      </c>
      <c r="BE568" s="6">
        <f>INDEX('P-07 HACCP score'!$C$3:$E$7,MATCH(O568,'P-07 HACCP score'!$B$3:$B$7,0),MATCH('D-14 Ernst'!K$2,'P-07 HACCP score'!$C$2:$E$2,0))</f>
        <v>0</v>
      </c>
      <c r="BF568" s="6">
        <f>INDEX('P-07 HACCP score'!$C$3:$E$7,MATCH(P568,'P-07 HACCP score'!$B$3:$B$7,0),MATCH('D-14 Ernst'!L$2,'P-07 HACCP score'!$C$2:$E$2,0))</f>
        <v>0</v>
      </c>
      <c r="BG568" s="6">
        <f>INDEX('P-07 HACCP score'!$C$3:$E$7,MATCH(Q568,'P-07 HACCP score'!$B$3:$B$7,0),MATCH('D-14 Ernst'!M$2,'P-07 HACCP score'!$C$2:$E$2,0))</f>
        <v>0</v>
      </c>
      <c r="BH568" s="6">
        <f>INDEX('P-07 HACCP score'!$C$3:$E$7,MATCH(R568,'P-07 HACCP score'!$B$3:$B$7,0),MATCH('D-14 Ernst'!N$2,'P-07 HACCP score'!$C$2:$E$2,0))</f>
        <v>0</v>
      </c>
      <c r="BI568" s="6">
        <f>INDEX('P-07 HACCP score'!$C$3:$E$7,MATCH(S568,'P-07 HACCP score'!$B$3:$B$7,0),MATCH('D-14 Ernst'!O$2,'P-07 HACCP score'!$C$2:$E$2,0))</f>
        <v>0</v>
      </c>
      <c r="BJ568" s="6">
        <f>INDEX('P-07 HACCP score'!$C$3:$E$7,MATCH(T568,'P-07 HACCP score'!$B$3:$B$7,0),MATCH('D-14 Ernst'!P$2,'P-07 HACCP score'!$C$2:$E$2,0))</f>
        <v>0</v>
      </c>
      <c r="BK568" s="6">
        <f>INDEX('P-07 HACCP score'!$C$3:$E$7,MATCH(U568,'P-07 HACCP score'!$B$3:$B$7,0),MATCH('D-14 Ernst'!Q$2,'P-07 HACCP score'!$C$2:$E$2,0))</f>
        <v>0</v>
      </c>
      <c r="BL568" s="6">
        <f>INDEX('P-07 HACCP score'!$C$3:$E$7,MATCH(V568,'P-07 HACCP score'!$B$3:$B$7,0),MATCH('D-14 Ernst'!R$2,'P-07 HACCP score'!$C$2:$E$2,0))</f>
        <v>0</v>
      </c>
      <c r="BM568" s="6">
        <f>INDEX('P-07 HACCP score'!$C$3:$E$7,MATCH(W568,'P-07 HACCP score'!$B$3:$B$7,0),MATCH('D-14 Ernst'!S$2,'P-07 HACCP score'!$C$2:$E$2,0))</f>
        <v>0</v>
      </c>
      <c r="BN568" s="6">
        <f>INDEX('P-07 HACCP score'!$C$3:$E$7,MATCH(X568,'P-07 HACCP score'!$B$3:$B$7,0),MATCH('D-14 Ernst'!T$2,'P-07 HACCP score'!$C$2:$E$2,0))</f>
        <v>0</v>
      </c>
      <c r="BO568" s="6">
        <f>INDEX('P-07 HACCP score'!$C$3:$E$7,MATCH(Y568,'P-07 HACCP score'!$B$3:$B$7,0),MATCH('D-14 Ernst'!U$2,'P-07 HACCP score'!$C$2:$E$2,0))</f>
        <v>0</v>
      </c>
      <c r="BP568" s="6">
        <f>INDEX('P-07 HACCP score'!$C$3:$E$7,MATCH(Z568,'P-07 HACCP score'!$B$3:$B$7,0),MATCH('D-14 Ernst'!V$2,'P-07 HACCP score'!$C$2:$E$2,0))</f>
        <v>0</v>
      </c>
      <c r="BQ568" s="6">
        <f>INDEX('P-07 HACCP score'!$C$3:$E$7,MATCH(AA568,'P-07 HACCP score'!$B$3:$B$7,0),MATCH('D-14 Ernst'!W$2,'P-07 HACCP score'!$C$2:$E$2,0))</f>
        <v>0</v>
      </c>
      <c r="BR568" s="6">
        <f>INDEX('P-07 HACCP score'!$C$3:$E$7,MATCH(AB568,'P-07 HACCP score'!$B$3:$B$7,0),MATCH('D-14 Ernst'!X$2,'P-07 HACCP score'!$C$2:$E$2,0))</f>
        <v>0</v>
      </c>
      <c r="BS568" s="6">
        <f>INDEX('P-07 HACCP score'!$C$3:$E$7,MATCH(AC568,'P-07 HACCP score'!$B$3:$B$7,0),MATCH('D-14 Ernst'!Y$2,'P-07 HACCP score'!$C$2:$E$2,0))</f>
        <v>0</v>
      </c>
      <c r="BT568" s="6">
        <f>INDEX('P-07 HACCP score'!$C$3:$E$7,MATCH(AD568,'P-07 HACCP score'!$B$3:$B$7,0),MATCH('D-14 Ernst'!Z$2,'P-07 HACCP score'!$C$2:$E$2,0))</f>
        <v>0</v>
      </c>
      <c r="BU568" s="6">
        <f>INDEX('P-07 HACCP score'!$C$3:$E$7,MATCH(AE568,'P-07 HACCP score'!$B$3:$B$7,0),MATCH('D-14 Ernst'!AA$2,'P-07 HACCP score'!$C$2:$E$2,0))</f>
        <v>0.5</v>
      </c>
      <c r="BV568" s="6">
        <f>INDEX('P-07 HACCP score'!$C$3:$E$7,MATCH(AF568,'P-07 HACCP score'!$B$3:$B$7,0),MATCH('D-14 Ernst'!AB$2,'P-07 HACCP score'!$C$2:$E$2,0))</f>
        <v>0</v>
      </c>
      <c r="BW568" s="6">
        <f>INDEX('P-07 HACCP score'!$C$3:$E$7,MATCH(AG568,'P-07 HACCP score'!$B$3:$B$7,0),MATCH('D-14 Ernst'!AC$2,'P-07 HACCP score'!$C$2:$E$2,0))</f>
        <v>0</v>
      </c>
      <c r="BX568" s="6">
        <f>INDEX('P-07 HACCP score'!$C$3:$E$7,MATCH(AH568,'P-07 HACCP score'!$B$3:$B$7,0),MATCH('D-14 Ernst'!AD$2,'P-07 HACCP score'!$C$2:$E$2,0))</f>
        <v>0</v>
      </c>
    </row>
    <row r="569" spans="1:76" s="6" customFormat="1" x14ac:dyDescent="0.45">
      <c r="A569" s="47">
        <v>54010</v>
      </c>
      <c r="B569" s="6" t="s">
        <v>518</v>
      </c>
      <c r="C569" s="6" t="s">
        <v>638</v>
      </c>
      <c r="D569" s="21" t="s">
        <v>103</v>
      </c>
      <c r="E569" s="22" t="s">
        <v>32</v>
      </c>
      <c r="F569" s="22"/>
      <c r="G569" s="22"/>
      <c r="H569" s="25"/>
      <c r="I569" s="25"/>
      <c r="J569" s="25"/>
      <c r="K569" s="25"/>
      <c r="L569" s="25"/>
      <c r="M569" s="22"/>
      <c r="N569" s="22"/>
      <c r="O569" s="26"/>
      <c r="P569" s="26"/>
      <c r="Q569" s="22"/>
      <c r="R569" s="22"/>
      <c r="S569" s="22"/>
      <c r="T569" s="22"/>
      <c r="U569" s="22"/>
      <c r="V569" s="22"/>
      <c r="W569" s="22"/>
      <c r="X569" s="22" t="s">
        <v>32</v>
      </c>
      <c r="Y569" s="22" t="s">
        <v>32</v>
      </c>
      <c r="Z569" s="22"/>
      <c r="AA569" s="22" t="s">
        <v>43</v>
      </c>
      <c r="AB569" s="22" t="s">
        <v>32</v>
      </c>
      <c r="AC569" s="22"/>
      <c r="AD569" s="22"/>
      <c r="AE569" s="22"/>
      <c r="AF569" s="22"/>
      <c r="AG569" s="22"/>
      <c r="AH569" s="22"/>
      <c r="AI569" s="4">
        <f>COUNTIF(AU569:AW569,5)+COUNTIF(BC569:BD569,5)+COUNTIF(BG569:BX569,5)+COUNTIF(AU569:AW569,9)+COUNTIF(BC569:BD569,9)+COUNTIF(BG569:BX569,9)</f>
        <v>0</v>
      </c>
      <c r="AJ569" s="4">
        <f>COUNTIF(AU569:AW569,15)+COUNTIF(BC569:BD569,15)+COUNTIF(BG569:BX569,15)+COUNTIF(AU569:AW569,25)+COUNTIF(BC569:BD569,25)+COUNTIF(BG569:BX569,25)</f>
        <v>0</v>
      </c>
      <c r="AK569" s="4" t="str">
        <f>IF(AJ569&gt;=1,"HOOG",IF(AI569&gt;=2,"MIDDEN","LAAG"))</f>
        <v>LAAG</v>
      </c>
      <c r="AL569" s="4" t="str">
        <f>IF(AND(AJ569=1,OR(G569="H",X569="H"),TEXT(D569,0)&lt;&gt;"4"),"J","N" )</f>
        <v>N</v>
      </c>
      <c r="AM569" s="4" t="s">
        <v>34</v>
      </c>
      <c r="AN569" s="80" t="str">
        <f>IF(OR(AM569="J",AL569="J"),"MIDDEN",AK569)</f>
        <v>LAAG</v>
      </c>
      <c r="AO569" s="4" t="s">
        <v>32</v>
      </c>
      <c r="AP569" s="4" t="s">
        <v>36</v>
      </c>
      <c r="AQ569" s="4" t="s">
        <v>34</v>
      </c>
      <c r="AR569" s="4" t="str">
        <f>IF(AND(AO569="H",AP569="K"),"J",IF(OR(AND(AO569="L",AP569="K",AQ569="J"),AND(AO569="H",AP569="G",AQ569="J")),"J","N"))</f>
        <v>N</v>
      </c>
      <c r="AS569" s="4" t="s">
        <v>34</v>
      </c>
      <c r="AT569" s="4" t="str">
        <f>IF(AR569="N",AN569,IF(AN569="LAAG","MIDDEN","HOOG"))</f>
        <v>LAAG</v>
      </c>
      <c r="AU569" s="6">
        <f>INDEX('P-07 HACCP score'!$C$3:$E$7,MATCH(E569,'P-07 HACCP score'!$B$3:$B$7,0),MATCH('D-14 Ernst'!A$2,'P-07 HACCP score'!$C$2:$E$2,0))</f>
        <v>3</v>
      </c>
      <c r="AV569" s="6">
        <f>INDEX('P-07 HACCP score'!$C$3:$E$7,MATCH(F569,'P-07 HACCP score'!$B$3:$B$7,0),MATCH('D-14 Ernst'!B$2,'P-07 HACCP score'!$C$2:$E$2,0))</f>
        <v>0</v>
      </c>
      <c r="AW569" s="6">
        <f>INDEX('P-07 HACCP score'!$C$3:$E$7,MATCH(G569,'P-07 HACCP score'!$B$3:$B$7,0),MATCH('D-14 Ernst'!C$2,'P-07 HACCP score'!$C$2:$E$2,0))</f>
        <v>0</v>
      </c>
      <c r="AX569" s="6">
        <f>INDEX('P-07 HACCP score'!$C$3:$E$7,MATCH(H569,'P-07 HACCP score'!$B$3:$B$7,0),MATCH('D-14 Ernst'!D$2,'P-07 HACCP score'!$C$2:$E$2,0))</f>
        <v>0</v>
      </c>
      <c r="AY569" s="6">
        <f>INDEX('P-07 HACCP score'!$C$3:$E$7,MATCH(I569,'P-07 HACCP score'!$B$3:$B$7,0),MATCH('D-14 Ernst'!E$2,'P-07 HACCP score'!$C$2:$E$2,0))</f>
        <v>0</v>
      </c>
      <c r="AZ569" s="6">
        <f>INDEX('P-07 HACCP score'!$C$3:$E$7,MATCH(J569,'P-07 HACCP score'!$B$3:$B$7,0),MATCH('D-14 Ernst'!F$2,'P-07 HACCP score'!$C$2:$E$2,0))</f>
        <v>0</v>
      </c>
      <c r="BA569" s="6">
        <f>INDEX('P-07 HACCP score'!$C$3:$E$7,MATCH(K569,'P-07 HACCP score'!$B$3:$B$7,0),MATCH('D-14 Ernst'!G$2,'P-07 HACCP score'!$C$2:$E$2,0))</f>
        <v>0</v>
      </c>
      <c r="BB569" s="6">
        <f>INDEX('P-07 HACCP score'!$C$3:$E$7,MATCH(L569,'P-07 HACCP score'!$B$3:$B$7,0),MATCH('D-14 Ernst'!H$2,'P-07 HACCP score'!$C$2:$E$2,0))</f>
        <v>0</v>
      </c>
      <c r="BC569" s="6">
        <f>INDEX('P-07 HACCP score'!$C$3:$E$7,MATCH(M569,'P-07 HACCP score'!$B$3:$B$7,0),MATCH('D-14 Ernst'!I$2,'P-07 HACCP score'!$C$2:$E$2,0))</f>
        <v>0</v>
      </c>
      <c r="BD569" s="6">
        <f>INDEX('P-07 HACCP score'!$C$3:$E$7,MATCH(N569,'P-07 HACCP score'!$B$3:$B$7,0),MATCH('D-14 Ernst'!J$2,'P-07 HACCP score'!$C$2:$E$2,0))</f>
        <v>0</v>
      </c>
      <c r="BE569" s="6">
        <f>INDEX('P-07 HACCP score'!$C$3:$E$7,MATCH(O569,'P-07 HACCP score'!$B$3:$B$7,0),MATCH('D-14 Ernst'!K$2,'P-07 HACCP score'!$C$2:$E$2,0))</f>
        <v>0</v>
      </c>
      <c r="BF569" s="6">
        <f>INDEX('P-07 HACCP score'!$C$3:$E$7,MATCH(P569,'P-07 HACCP score'!$B$3:$B$7,0),MATCH('D-14 Ernst'!L$2,'P-07 HACCP score'!$C$2:$E$2,0))</f>
        <v>0</v>
      </c>
      <c r="BG569" s="6">
        <f>INDEX('P-07 HACCP score'!$C$3:$E$7,MATCH(Q569,'P-07 HACCP score'!$B$3:$B$7,0),MATCH('D-14 Ernst'!M$2,'P-07 HACCP score'!$C$2:$E$2,0))</f>
        <v>0</v>
      </c>
      <c r="BH569" s="6">
        <f>INDEX('P-07 HACCP score'!$C$3:$E$7,MATCH(R569,'P-07 HACCP score'!$B$3:$B$7,0),MATCH('D-14 Ernst'!N$2,'P-07 HACCP score'!$C$2:$E$2,0))</f>
        <v>0</v>
      </c>
      <c r="BI569" s="6">
        <f>INDEX('P-07 HACCP score'!$C$3:$E$7,MATCH(S569,'P-07 HACCP score'!$B$3:$B$7,0),MATCH('D-14 Ernst'!O$2,'P-07 HACCP score'!$C$2:$E$2,0))</f>
        <v>0</v>
      </c>
      <c r="BJ569" s="6">
        <f>INDEX('P-07 HACCP score'!$C$3:$E$7,MATCH(T569,'P-07 HACCP score'!$B$3:$B$7,0),MATCH('D-14 Ernst'!P$2,'P-07 HACCP score'!$C$2:$E$2,0))</f>
        <v>0</v>
      </c>
      <c r="BK569" s="6">
        <f>INDEX('P-07 HACCP score'!$C$3:$E$7,MATCH(U569,'P-07 HACCP score'!$B$3:$B$7,0),MATCH('D-14 Ernst'!Q$2,'P-07 HACCP score'!$C$2:$E$2,0))</f>
        <v>0</v>
      </c>
      <c r="BL569" s="6">
        <f>INDEX('P-07 HACCP score'!$C$3:$E$7,MATCH(V569,'P-07 HACCP score'!$B$3:$B$7,0),MATCH('D-14 Ernst'!R$2,'P-07 HACCP score'!$C$2:$E$2,0))</f>
        <v>0</v>
      </c>
      <c r="BM569" s="6">
        <f>INDEX('P-07 HACCP score'!$C$3:$E$7,MATCH(W569,'P-07 HACCP score'!$B$3:$B$7,0),MATCH('D-14 Ernst'!S$2,'P-07 HACCP score'!$C$2:$E$2,0))</f>
        <v>0</v>
      </c>
      <c r="BN569" s="6">
        <f>INDEX('P-07 HACCP score'!$C$3:$E$7,MATCH(X569,'P-07 HACCP score'!$B$3:$B$7,0),MATCH('D-14 Ernst'!T$2,'P-07 HACCP score'!$C$2:$E$2,0))</f>
        <v>3</v>
      </c>
      <c r="BO569" s="6">
        <f>INDEX('P-07 HACCP score'!$C$3:$E$7,MATCH(Y569,'P-07 HACCP score'!$B$3:$B$7,0),MATCH('D-14 Ernst'!U$2,'P-07 HACCP score'!$C$2:$E$2,0))</f>
        <v>1</v>
      </c>
      <c r="BP569" s="6">
        <f>INDEX('P-07 HACCP score'!$C$3:$E$7,MATCH(Z569,'P-07 HACCP score'!$B$3:$B$7,0),MATCH('D-14 Ernst'!V$2,'P-07 HACCP score'!$C$2:$E$2,0))</f>
        <v>0</v>
      </c>
      <c r="BQ569" s="6">
        <f>INDEX('P-07 HACCP score'!$C$3:$E$7,MATCH(AA569,'P-07 HACCP score'!$B$3:$B$7,0),MATCH('D-14 Ernst'!W$2,'P-07 HACCP score'!$C$2:$E$2,0))</f>
        <v>3</v>
      </c>
      <c r="BR569" s="6">
        <f>INDEX('P-07 HACCP score'!$C$3:$E$7,MATCH(AB569,'P-07 HACCP score'!$B$3:$B$7,0),MATCH('D-14 Ernst'!X$2,'P-07 HACCP score'!$C$2:$E$2,0))</f>
        <v>3</v>
      </c>
      <c r="BS569" s="6">
        <f>INDEX('P-07 HACCP score'!$C$3:$E$7,MATCH(AC569,'P-07 HACCP score'!$B$3:$B$7,0),MATCH('D-14 Ernst'!Y$2,'P-07 HACCP score'!$C$2:$E$2,0))</f>
        <v>0</v>
      </c>
      <c r="BT569" s="6">
        <f>INDEX('P-07 HACCP score'!$C$3:$E$7,MATCH(AD569,'P-07 HACCP score'!$B$3:$B$7,0),MATCH('D-14 Ernst'!Z$2,'P-07 HACCP score'!$C$2:$E$2,0))</f>
        <v>0</v>
      </c>
      <c r="BU569" s="6">
        <f>INDEX('P-07 HACCP score'!$C$3:$E$7,MATCH(AE569,'P-07 HACCP score'!$B$3:$B$7,0),MATCH('D-14 Ernst'!AA$2,'P-07 HACCP score'!$C$2:$E$2,0))</f>
        <v>0</v>
      </c>
      <c r="BV569" s="6">
        <f>INDEX('P-07 HACCP score'!$C$3:$E$7,MATCH(AF569,'P-07 HACCP score'!$B$3:$B$7,0),MATCH('D-14 Ernst'!AB$2,'P-07 HACCP score'!$C$2:$E$2,0))</f>
        <v>0</v>
      </c>
      <c r="BW569" s="6">
        <f>INDEX('P-07 HACCP score'!$C$3:$E$7,MATCH(AG569,'P-07 HACCP score'!$B$3:$B$7,0),MATCH('D-14 Ernst'!AC$2,'P-07 HACCP score'!$C$2:$E$2,0))</f>
        <v>0</v>
      </c>
      <c r="BX569" s="6">
        <f>INDEX('P-07 HACCP score'!$C$3:$E$7,MATCH(AH569,'P-07 HACCP score'!$B$3:$B$7,0),MATCH('D-14 Ernst'!AD$2,'P-07 HACCP score'!$C$2:$E$2,0))</f>
        <v>0</v>
      </c>
    </row>
    <row r="570" spans="1:76" s="6" customFormat="1" x14ac:dyDescent="0.45">
      <c r="A570" s="47">
        <v>51625</v>
      </c>
      <c r="B570" s="6" t="s">
        <v>519</v>
      </c>
      <c r="C570" s="6" t="s">
        <v>628</v>
      </c>
      <c r="D570" s="21" t="s">
        <v>31</v>
      </c>
      <c r="E570" s="22"/>
      <c r="F570" s="22"/>
      <c r="G570" s="22"/>
      <c r="H570" s="25"/>
      <c r="I570" s="25"/>
      <c r="J570" s="25"/>
      <c r="K570" s="25"/>
      <c r="L570" s="25"/>
      <c r="M570" s="22"/>
      <c r="N570" s="22"/>
      <c r="O570" s="26"/>
      <c r="P570" s="26"/>
      <c r="Q570" s="22"/>
      <c r="R570" s="22"/>
      <c r="S570" s="22"/>
      <c r="T570" s="22"/>
      <c r="U570" s="22" t="s">
        <v>32</v>
      </c>
      <c r="V570" s="22"/>
      <c r="W570" s="22"/>
      <c r="X570" s="22"/>
      <c r="Y570" s="22"/>
      <c r="Z570" s="22"/>
      <c r="AA570" s="22"/>
      <c r="AB570" s="22"/>
      <c r="AC570" s="22" t="s">
        <v>32</v>
      </c>
      <c r="AD570" s="22"/>
      <c r="AE570" s="22"/>
      <c r="AF570" s="22"/>
      <c r="AG570" s="22"/>
      <c r="AH570" s="22"/>
      <c r="AI570" s="4">
        <f>COUNTIF(AU570:AW570,5)+COUNTIF(BC570:BD570,5)+COUNTIF(BG570:BX570,5)+COUNTIF(AU570:AW570,9)+COUNTIF(BC570:BD570,9)+COUNTIF(BG570:BX570,9)</f>
        <v>0</v>
      </c>
      <c r="AJ570" s="4">
        <f>COUNTIF(AU570:AW570,15)+COUNTIF(BC570:BD570,15)+COUNTIF(BG570:BX570,15)+COUNTIF(AU570:AW570,25)+COUNTIF(BC570:BD570,25)+COUNTIF(BG570:BX570,25)</f>
        <v>0</v>
      </c>
      <c r="AK570" s="4" t="str">
        <f>IF(AJ570&gt;=1,"HOOG",IF(AI570&gt;=2,"MIDDEN","LAAG"))</f>
        <v>LAAG</v>
      </c>
      <c r="AL570" s="4" t="str">
        <f>IF(AND(AJ570=1,OR(G570="H",X570="H"),TEXT(D570,0)&lt;&gt;"4"),"J","N" )</f>
        <v>N</v>
      </c>
      <c r="AM570" s="4" t="s">
        <v>34</v>
      </c>
      <c r="AN570" s="80" t="str">
        <f>IF(OR(AM570="J",AL570="J"),"MIDDEN",AK570)</f>
        <v>LAAG</v>
      </c>
      <c r="AO570" s="4" t="s">
        <v>32</v>
      </c>
      <c r="AP570" s="4" t="s">
        <v>33</v>
      </c>
      <c r="AQ570" s="4" t="s">
        <v>34</v>
      </c>
      <c r="AR570" s="4" t="str">
        <f>IF(AND(AO570="H",AP570="K"),"J",IF(OR(AND(AO570="L",AP570="K",AQ570="J"),AND(AO570="H",AP570="G",AQ570="J")),"J","N"))</f>
        <v>N</v>
      </c>
      <c r="AS570" s="4" t="s">
        <v>34</v>
      </c>
      <c r="AT570" s="4" t="str">
        <f>IF(AR570="N",AN570,IF(AN570="LAAG","MIDDEN","HOOG"))</f>
        <v>LAAG</v>
      </c>
      <c r="AU570" s="6">
        <f>INDEX('P-07 HACCP score'!$C$3:$E$7,MATCH(E570,'P-07 HACCP score'!$B$3:$B$7,0),MATCH('D-14 Ernst'!A$2,'P-07 HACCP score'!$C$2:$E$2,0))</f>
        <v>0</v>
      </c>
      <c r="AV570" s="6">
        <f>INDEX('P-07 HACCP score'!$C$3:$E$7,MATCH(F570,'P-07 HACCP score'!$B$3:$B$7,0),MATCH('D-14 Ernst'!B$2,'P-07 HACCP score'!$C$2:$E$2,0))</f>
        <v>0</v>
      </c>
      <c r="AW570" s="6">
        <f>INDEX('P-07 HACCP score'!$C$3:$E$7,MATCH(G570,'P-07 HACCP score'!$B$3:$B$7,0),MATCH('D-14 Ernst'!C$2,'P-07 HACCP score'!$C$2:$E$2,0))</f>
        <v>0</v>
      </c>
      <c r="AX570" s="6">
        <f>INDEX('P-07 HACCP score'!$C$3:$E$7,MATCH(H570,'P-07 HACCP score'!$B$3:$B$7,0),MATCH('D-14 Ernst'!D$2,'P-07 HACCP score'!$C$2:$E$2,0))</f>
        <v>0</v>
      </c>
      <c r="AY570" s="6">
        <f>INDEX('P-07 HACCP score'!$C$3:$E$7,MATCH(I570,'P-07 HACCP score'!$B$3:$B$7,0),MATCH('D-14 Ernst'!E$2,'P-07 HACCP score'!$C$2:$E$2,0))</f>
        <v>0</v>
      </c>
      <c r="AZ570" s="6">
        <f>INDEX('P-07 HACCP score'!$C$3:$E$7,MATCH(J570,'P-07 HACCP score'!$B$3:$B$7,0),MATCH('D-14 Ernst'!F$2,'P-07 HACCP score'!$C$2:$E$2,0))</f>
        <v>0</v>
      </c>
      <c r="BA570" s="6">
        <f>INDEX('P-07 HACCP score'!$C$3:$E$7,MATCH(K570,'P-07 HACCP score'!$B$3:$B$7,0),MATCH('D-14 Ernst'!G$2,'P-07 HACCP score'!$C$2:$E$2,0))</f>
        <v>0</v>
      </c>
      <c r="BB570" s="6">
        <f>INDEX('P-07 HACCP score'!$C$3:$E$7,MATCH(L570,'P-07 HACCP score'!$B$3:$B$7,0),MATCH('D-14 Ernst'!H$2,'P-07 HACCP score'!$C$2:$E$2,0))</f>
        <v>0</v>
      </c>
      <c r="BC570" s="6">
        <f>INDEX('P-07 HACCP score'!$C$3:$E$7,MATCH(M570,'P-07 HACCP score'!$B$3:$B$7,0),MATCH('D-14 Ernst'!I$2,'P-07 HACCP score'!$C$2:$E$2,0))</f>
        <v>0</v>
      </c>
      <c r="BD570" s="6">
        <f>INDEX('P-07 HACCP score'!$C$3:$E$7,MATCH(N570,'P-07 HACCP score'!$B$3:$B$7,0),MATCH('D-14 Ernst'!J$2,'P-07 HACCP score'!$C$2:$E$2,0))</f>
        <v>0</v>
      </c>
      <c r="BE570" s="6">
        <f>INDEX('P-07 HACCP score'!$C$3:$E$7,MATCH(O570,'P-07 HACCP score'!$B$3:$B$7,0),MATCH('D-14 Ernst'!K$2,'P-07 HACCP score'!$C$2:$E$2,0))</f>
        <v>0</v>
      </c>
      <c r="BF570" s="6">
        <f>INDEX('P-07 HACCP score'!$C$3:$E$7,MATCH(P570,'P-07 HACCP score'!$B$3:$B$7,0),MATCH('D-14 Ernst'!L$2,'P-07 HACCP score'!$C$2:$E$2,0))</f>
        <v>0</v>
      </c>
      <c r="BG570" s="6">
        <f>INDEX('P-07 HACCP score'!$C$3:$E$7,MATCH(Q570,'P-07 HACCP score'!$B$3:$B$7,0),MATCH('D-14 Ernst'!M$2,'P-07 HACCP score'!$C$2:$E$2,0))</f>
        <v>0</v>
      </c>
      <c r="BH570" s="6">
        <f>INDEX('P-07 HACCP score'!$C$3:$E$7,MATCH(R570,'P-07 HACCP score'!$B$3:$B$7,0),MATCH('D-14 Ernst'!N$2,'P-07 HACCP score'!$C$2:$E$2,0))</f>
        <v>0</v>
      </c>
      <c r="BI570" s="6">
        <f>INDEX('P-07 HACCP score'!$C$3:$E$7,MATCH(S570,'P-07 HACCP score'!$B$3:$B$7,0),MATCH('D-14 Ernst'!O$2,'P-07 HACCP score'!$C$2:$E$2,0))</f>
        <v>0</v>
      </c>
      <c r="BJ570" s="6">
        <f>INDEX('P-07 HACCP score'!$C$3:$E$7,MATCH(T570,'P-07 HACCP score'!$B$3:$B$7,0),MATCH('D-14 Ernst'!P$2,'P-07 HACCP score'!$C$2:$E$2,0))</f>
        <v>0</v>
      </c>
      <c r="BK570" s="6">
        <f>INDEX('P-07 HACCP score'!$C$3:$E$7,MATCH(U570,'P-07 HACCP score'!$B$3:$B$7,0),MATCH('D-14 Ernst'!Q$2,'P-07 HACCP score'!$C$2:$E$2,0))</f>
        <v>1</v>
      </c>
      <c r="BL570" s="6">
        <f>INDEX('P-07 HACCP score'!$C$3:$E$7,MATCH(V570,'P-07 HACCP score'!$B$3:$B$7,0),MATCH('D-14 Ernst'!R$2,'P-07 HACCP score'!$C$2:$E$2,0))</f>
        <v>0</v>
      </c>
      <c r="BM570" s="6">
        <f>INDEX('P-07 HACCP score'!$C$3:$E$7,MATCH(W570,'P-07 HACCP score'!$B$3:$B$7,0),MATCH('D-14 Ernst'!S$2,'P-07 HACCP score'!$C$2:$E$2,0))</f>
        <v>0</v>
      </c>
      <c r="BN570" s="6">
        <f>INDEX('P-07 HACCP score'!$C$3:$E$7,MATCH(X570,'P-07 HACCP score'!$B$3:$B$7,0),MATCH('D-14 Ernst'!T$2,'P-07 HACCP score'!$C$2:$E$2,0))</f>
        <v>0</v>
      </c>
      <c r="BO570" s="6">
        <f>INDEX('P-07 HACCP score'!$C$3:$E$7,MATCH(Y570,'P-07 HACCP score'!$B$3:$B$7,0),MATCH('D-14 Ernst'!U$2,'P-07 HACCP score'!$C$2:$E$2,0))</f>
        <v>0</v>
      </c>
      <c r="BP570" s="6">
        <f>INDEX('P-07 HACCP score'!$C$3:$E$7,MATCH(Z570,'P-07 HACCP score'!$B$3:$B$7,0),MATCH('D-14 Ernst'!V$2,'P-07 HACCP score'!$C$2:$E$2,0))</f>
        <v>0</v>
      </c>
      <c r="BQ570" s="6">
        <f>INDEX('P-07 HACCP score'!$C$3:$E$7,MATCH(AA570,'P-07 HACCP score'!$B$3:$B$7,0),MATCH('D-14 Ernst'!W$2,'P-07 HACCP score'!$C$2:$E$2,0))</f>
        <v>0</v>
      </c>
      <c r="BR570" s="6">
        <f>INDEX('P-07 HACCP score'!$C$3:$E$7,MATCH(AB570,'P-07 HACCP score'!$B$3:$B$7,0),MATCH('D-14 Ernst'!X$2,'P-07 HACCP score'!$C$2:$E$2,0))</f>
        <v>0</v>
      </c>
      <c r="BS570" s="6">
        <f>INDEX('P-07 HACCP score'!$C$3:$E$7,MATCH(AC570,'P-07 HACCP score'!$B$3:$B$7,0),MATCH('D-14 Ernst'!Y$2,'P-07 HACCP score'!$C$2:$E$2,0))</f>
        <v>3</v>
      </c>
      <c r="BT570" s="6">
        <f>INDEX('P-07 HACCP score'!$C$3:$E$7,MATCH(AD570,'P-07 HACCP score'!$B$3:$B$7,0),MATCH('D-14 Ernst'!Z$2,'P-07 HACCP score'!$C$2:$E$2,0))</f>
        <v>0</v>
      </c>
      <c r="BU570" s="6">
        <f>INDEX('P-07 HACCP score'!$C$3:$E$7,MATCH(AE570,'P-07 HACCP score'!$B$3:$B$7,0),MATCH('D-14 Ernst'!AA$2,'P-07 HACCP score'!$C$2:$E$2,0))</f>
        <v>0</v>
      </c>
      <c r="BV570" s="6">
        <f>INDEX('P-07 HACCP score'!$C$3:$E$7,MATCH(AF570,'P-07 HACCP score'!$B$3:$B$7,0),MATCH('D-14 Ernst'!AB$2,'P-07 HACCP score'!$C$2:$E$2,0))</f>
        <v>0</v>
      </c>
      <c r="BW570" s="6">
        <f>INDEX('P-07 HACCP score'!$C$3:$E$7,MATCH(AG570,'P-07 HACCP score'!$B$3:$B$7,0),MATCH('D-14 Ernst'!AC$2,'P-07 HACCP score'!$C$2:$E$2,0))</f>
        <v>0</v>
      </c>
      <c r="BX570" s="6">
        <f>INDEX('P-07 HACCP score'!$C$3:$E$7,MATCH(AH570,'P-07 HACCP score'!$B$3:$B$7,0),MATCH('D-14 Ernst'!AD$2,'P-07 HACCP score'!$C$2:$E$2,0))</f>
        <v>0</v>
      </c>
    </row>
    <row r="571" spans="1:76" x14ac:dyDescent="0.45">
      <c r="A571" s="82">
        <v>70062</v>
      </c>
      <c r="B571" s="6" t="s">
        <v>1406</v>
      </c>
      <c r="C571" s="6" t="s">
        <v>520</v>
      </c>
      <c r="D571" s="83">
        <v>6</v>
      </c>
      <c r="E571" s="22"/>
      <c r="F571" s="22"/>
      <c r="G571" s="22"/>
      <c r="H571" s="25"/>
      <c r="I571" s="25"/>
      <c r="J571" s="25"/>
      <c r="K571" s="25"/>
      <c r="L571" s="25"/>
      <c r="M571" s="22"/>
      <c r="N571" s="22"/>
      <c r="O571" s="26"/>
      <c r="P571" s="26"/>
      <c r="Q571" s="22"/>
      <c r="R571" s="22"/>
      <c r="S571" s="22"/>
      <c r="T571" s="22"/>
      <c r="U571" s="22"/>
      <c r="V571" s="22"/>
      <c r="W571" s="22"/>
      <c r="X571" s="22"/>
      <c r="Y571" s="22"/>
      <c r="Z571" s="22"/>
      <c r="AA571" s="22"/>
      <c r="AB571" s="22"/>
      <c r="AC571" s="22"/>
      <c r="AD571" s="22"/>
      <c r="AE571" s="22"/>
      <c r="AF571" s="22"/>
      <c r="AG571" s="22"/>
      <c r="AH571" s="22"/>
      <c r="AI571" s="4">
        <f>COUNTIF(AU571:AW571,5)+COUNTIF(BC571:BD571,5)+COUNTIF(BG571:BX571,5)+COUNTIF(AU571:AW571,9)+COUNTIF(BC571:BD571,9)+COUNTIF(BG571:BX571,9)</f>
        <v>0</v>
      </c>
      <c r="AJ571" s="4">
        <f>COUNTIF(AU571:AW571,15)+COUNTIF(BC571:BD571,15)+COUNTIF(BG571:BX571,15)+COUNTIF(AU571:AW571,25)+COUNTIF(BC571:BD571,25)+COUNTIF(BG571:BX571,25)</f>
        <v>0</v>
      </c>
      <c r="AK571" s="4" t="str">
        <f>IF(AJ571&gt;=1,"HOOG",IF(AI571&gt;=2,"MIDDEN","LAAG"))</f>
        <v>LAAG</v>
      </c>
      <c r="AL571" s="4" t="str">
        <f>IF(AND(AJ571=1,OR(G571="H",X571="H"),TEXT(D571,0)&lt;&gt;"4"),"J","N" )</f>
        <v>N</v>
      </c>
      <c r="AM571" s="4" t="s">
        <v>34</v>
      </c>
      <c r="AN571" s="80" t="str">
        <f>IF(OR(AM571="J",AL571="J"),"MIDDEN",AK571)</f>
        <v>LAAG</v>
      </c>
      <c r="AO571" s="4" t="s">
        <v>32</v>
      </c>
      <c r="AP571" s="4" t="s">
        <v>33</v>
      </c>
      <c r="AQ571" s="4" t="s">
        <v>34</v>
      </c>
      <c r="AR571" s="4" t="str">
        <f>IF(AND(AO571="H",AP571="K"),"J",IF(OR(AND(AO571="L",AP571="K",AQ571="J"),AND(AO571="H",AP571="G",AQ571="J")),"J","N"))</f>
        <v>N</v>
      </c>
      <c r="AS571" s="4" t="s">
        <v>34</v>
      </c>
      <c r="AT571" s="4" t="str">
        <f>IF(AR571="N",AN571,IF(AN571="LAAG","MIDDEN","HOOG"))</f>
        <v>LAAG</v>
      </c>
      <c r="AU571" s="6">
        <f>INDEX('P-07 HACCP score'!$C$3:$E$7,MATCH(E571,'P-07 HACCP score'!$B$3:$B$7,0),MATCH('D-14 Ernst'!A$2,'P-07 HACCP score'!$C$2:$E$2,0))</f>
        <v>0</v>
      </c>
      <c r="AV571" s="6">
        <f>INDEX('P-07 HACCP score'!$C$3:$E$7,MATCH(F571,'P-07 HACCP score'!$B$3:$B$7,0),MATCH('D-14 Ernst'!B$2,'P-07 HACCP score'!$C$2:$E$2,0))</f>
        <v>0</v>
      </c>
      <c r="AW571" s="6">
        <f>INDEX('P-07 HACCP score'!$C$3:$E$7,MATCH(G571,'P-07 HACCP score'!$B$3:$B$7,0),MATCH('D-14 Ernst'!C$2,'P-07 HACCP score'!$C$2:$E$2,0))</f>
        <v>0</v>
      </c>
      <c r="AX571" s="6">
        <f>INDEX('P-07 HACCP score'!$C$3:$E$7,MATCH(H571,'P-07 HACCP score'!$B$3:$B$7,0),MATCH('D-14 Ernst'!D$2,'P-07 HACCP score'!$C$2:$E$2,0))</f>
        <v>0</v>
      </c>
      <c r="AY571" s="6">
        <f>INDEX('P-07 HACCP score'!$C$3:$E$7,MATCH(I571,'P-07 HACCP score'!$B$3:$B$7,0),MATCH('D-14 Ernst'!E$2,'P-07 HACCP score'!$C$2:$E$2,0))</f>
        <v>0</v>
      </c>
      <c r="AZ571" s="6">
        <f>INDEX('P-07 HACCP score'!$C$3:$E$7,MATCH(J571,'P-07 HACCP score'!$B$3:$B$7,0),MATCH('D-14 Ernst'!F$2,'P-07 HACCP score'!$C$2:$E$2,0))</f>
        <v>0</v>
      </c>
      <c r="BA571" s="6">
        <f>INDEX('P-07 HACCP score'!$C$3:$E$7,MATCH(K571,'P-07 HACCP score'!$B$3:$B$7,0),MATCH('D-14 Ernst'!G$2,'P-07 HACCP score'!$C$2:$E$2,0))</f>
        <v>0</v>
      </c>
      <c r="BB571" s="6">
        <f>INDEX('P-07 HACCP score'!$C$3:$E$7,MATCH(L571,'P-07 HACCP score'!$B$3:$B$7,0),MATCH('D-14 Ernst'!H$2,'P-07 HACCP score'!$C$2:$E$2,0))</f>
        <v>0</v>
      </c>
      <c r="BC571" s="6">
        <f>INDEX('P-07 HACCP score'!$C$3:$E$7,MATCH(M571,'P-07 HACCP score'!$B$3:$B$7,0),MATCH('D-14 Ernst'!I$2,'P-07 HACCP score'!$C$2:$E$2,0))</f>
        <v>0</v>
      </c>
      <c r="BD571" s="6">
        <f>INDEX('P-07 HACCP score'!$C$3:$E$7,MATCH(N571,'P-07 HACCP score'!$B$3:$B$7,0),MATCH('D-14 Ernst'!J$2,'P-07 HACCP score'!$C$2:$E$2,0))</f>
        <v>0</v>
      </c>
      <c r="BE571" s="6">
        <f>INDEX('P-07 HACCP score'!$C$3:$E$7,MATCH(O571,'P-07 HACCP score'!$B$3:$B$7,0),MATCH('D-14 Ernst'!K$2,'P-07 HACCP score'!$C$2:$E$2,0))</f>
        <v>0</v>
      </c>
      <c r="BF571" s="6">
        <f>INDEX('P-07 HACCP score'!$C$3:$E$7,MATCH(P571,'P-07 HACCP score'!$B$3:$B$7,0),MATCH('D-14 Ernst'!L$2,'P-07 HACCP score'!$C$2:$E$2,0))</f>
        <v>0</v>
      </c>
      <c r="BG571" s="6">
        <f>INDEX('P-07 HACCP score'!$C$3:$E$7,MATCH(Q571,'P-07 HACCP score'!$B$3:$B$7,0),MATCH('D-14 Ernst'!M$2,'P-07 HACCP score'!$C$2:$E$2,0))</f>
        <v>0</v>
      </c>
      <c r="BH571" s="6">
        <f>INDEX('P-07 HACCP score'!$C$3:$E$7,MATCH(R571,'P-07 HACCP score'!$B$3:$B$7,0),MATCH('D-14 Ernst'!N$2,'P-07 HACCP score'!$C$2:$E$2,0))</f>
        <v>0</v>
      </c>
      <c r="BI571" s="6">
        <f>INDEX('P-07 HACCP score'!$C$3:$E$7,MATCH(S571,'P-07 HACCP score'!$B$3:$B$7,0),MATCH('D-14 Ernst'!O$2,'P-07 HACCP score'!$C$2:$E$2,0))</f>
        <v>0</v>
      </c>
      <c r="BJ571" s="6">
        <f>INDEX('P-07 HACCP score'!$C$3:$E$7,MATCH(T571,'P-07 HACCP score'!$B$3:$B$7,0),MATCH('D-14 Ernst'!P$2,'P-07 HACCP score'!$C$2:$E$2,0))</f>
        <v>0</v>
      </c>
      <c r="BK571" s="6">
        <f>INDEX('P-07 HACCP score'!$C$3:$E$7,MATCH(U571,'P-07 HACCP score'!$B$3:$B$7,0),MATCH('D-14 Ernst'!Q$2,'P-07 HACCP score'!$C$2:$E$2,0))</f>
        <v>0</v>
      </c>
      <c r="BL571" s="6">
        <f>INDEX('P-07 HACCP score'!$C$3:$E$7,MATCH(V571,'P-07 HACCP score'!$B$3:$B$7,0),MATCH('D-14 Ernst'!R$2,'P-07 HACCP score'!$C$2:$E$2,0))</f>
        <v>0</v>
      </c>
      <c r="BM571" s="6">
        <f>INDEX('P-07 HACCP score'!$C$3:$E$7,MATCH(W571,'P-07 HACCP score'!$B$3:$B$7,0),MATCH('D-14 Ernst'!S$2,'P-07 HACCP score'!$C$2:$E$2,0))</f>
        <v>0</v>
      </c>
      <c r="BN571" s="6">
        <f>INDEX('P-07 HACCP score'!$C$3:$E$7,MATCH(X571,'P-07 HACCP score'!$B$3:$B$7,0),MATCH('D-14 Ernst'!T$2,'P-07 HACCP score'!$C$2:$E$2,0))</f>
        <v>0</v>
      </c>
      <c r="BO571" s="6">
        <f>INDEX('P-07 HACCP score'!$C$3:$E$7,MATCH(Y571,'P-07 HACCP score'!$B$3:$B$7,0),MATCH('D-14 Ernst'!U$2,'P-07 HACCP score'!$C$2:$E$2,0))</f>
        <v>0</v>
      </c>
      <c r="BP571" s="6">
        <f>INDEX('P-07 HACCP score'!$C$3:$E$7,MATCH(Z571,'P-07 HACCP score'!$B$3:$B$7,0),MATCH('D-14 Ernst'!V$2,'P-07 HACCP score'!$C$2:$E$2,0))</f>
        <v>0</v>
      </c>
      <c r="BQ571" s="6">
        <f>INDEX('P-07 HACCP score'!$C$3:$E$7,MATCH(AA571,'P-07 HACCP score'!$B$3:$B$7,0),MATCH('D-14 Ernst'!W$2,'P-07 HACCP score'!$C$2:$E$2,0))</f>
        <v>0</v>
      </c>
      <c r="BR571" s="6">
        <f>INDEX('P-07 HACCP score'!$C$3:$E$7,MATCH(AB571,'P-07 HACCP score'!$B$3:$B$7,0),MATCH('D-14 Ernst'!X$2,'P-07 HACCP score'!$C$2:$E$2,0))</f>
        <v>0</v>
      </c>
      <c r="BS571" s="6">
        <f>INDEX('P-07 HACCP score'!$C$3:$E$7,MATCH(AC571,'P-07 HACCP score'!$B$3:$B$7,0),MATCH('D-14 Ernst'!Y$2,'P-07 HACCP score'!$C$2:$E$2,0))</f>
        <v>0</v>
      </c>
      <c r="BT571" s="6">
        <f>INDEX('P-07 HACCP score'!$C$3:$E$7,MATCH(AD571,'P-07 HACCP score'!$B$3:$B$7,0),MATCH('D-14 Ernst'!Z$2,'P-07 HACCP score'!$C$2:$E$2,0))</f>
        <v>0</v>
      </c>
      <c r="BU571" s="6">
        <f>INDEX('P-07 HACCP score'!$C$3:$E$7,MATCH(AE571,'P-07 HACCP score'!$B$3:$B$7,0),MATCH('D-14 Ernst'!AA$2,'P-07 HACCP score'!$C$2:$E$2,0))</f>
        <v>0</v>
      </c>
      <c r="BV571" s="6">
        <f>INDEX('P-07 HACCP score'!$C$3:$E$7,MATCH(AF571,'P-07 HACCP score'!$B$3:$B$7,0),MATCH('D-14 Ernst'!AB$2,'P-07 HACCP score'!$C$2:$E$2,0))</f>
        <v>0</v>
      </c>
      <c r="BW571" s="6">
        <f>INDEX('P-07 HACCP score'!$C$3:$E$7,MATCH(AG571,'P-07 HACCP score'!$B$3:$B$7,0),MATCH('D-14 Ernst'!AC$2,'P-07 HACCP score'!$C$2:$E$2,0))</f>
        <v>0</v>
      </c>
      <c r="BX571" s="6">
        <f>INDEX('P-07 HACCP score'!$C$3:$E$7,MATCH(AH571,'P-07 HACCP score'!$B$3:$B$7,0),MATCH('D-14 Ernst'!AD$2,'P-07 HACCP score'!$C$2:$E$2,0))</f>
        <v>0</v>
      </c>
    </row>
    <row r="572" spans="1:76" x14ac:dyDescent="0.45">
      <c r="A572" s="82">
        <v>70061</v>
      </c>
      <c r="B572" s="6" t="s">
        <v>1407</v>
      </c>
      <c r="C572" s="6" t="s">
        <v>520</v>
      </c>
      <c r="D572" s="83">
        <v>6</v>
      </c>
      <c r="E572" s="22"/>
      <c r="F572" s="22"/>
      <c r="G572" s="22"/>
      <c r="H572" s="25"/>
      <c r="I572" s="25"/>
      <c r="J572" s="25"/>
      <c r="K572" s="25"/>
      <c r="L572" s="25"/>
      <c r="M572" s="22"/>
      <c r="N572" s="22"/>
      <c r="O572" s="26"/>
      <c r="P572" s="26"/>
      <c r="Q572" s="22"/>
      <c r="R572" s="22"/>
      <c r="S572" s="22"/>
      <c r="T572" s="22"/>
      <c r="U572" s="22"/>
      <c r="V572" s="22"/>
      <c r="W572" s="22"/>
      <c r="X572" s="22"/>
      <c r="Y572" s="22"/>
      <c r="Z572" s="22"/>
      <c r="AA572" s="22"/>
      <c r="AB572" s="22"/>
      <c r="AC572" s="22"/>
      <c r="AD572" s="22"/>
      <c r="AE572" s="22"/>
      <c r="AF572" s="22"/>
      <c r="AG572" s="22"/>
      <c r="AH572" s="22"/>
      <c r="AI572" s="4">
        <f>COUNTIF(AU572:AW572,5)+COUNTIF(BC572:BD572,5)+COUNTIF(BG572:BX572,5)+COUNTIF(AU572:AW572,9)+COUNTIF(BC572:BD572,9)+COUNTIF(BG572:BX572,9)</f>
        <v>0</v>
      </c>
      <c r="AJ572" s="4">
        <f>COUNTIF(AU572:AW572,15)+COUNTIF(BC572:BD572,15)+COUNTIF(BG572:BX572,15)+COUNTIF(AU572:AW572,25)+COUNTIF(BC572:BD572,25)+COUNTIF(BG572:BX572,25)</f>
        <v>0</v>
      </c>
      <c r="AK572" s="4" t="str">
        <f>IF(AJ572&gt;=1,"HOOG",IF(AI572&gt;=2,"MIDDEN","LAAG"))</f>
        <v>LAAG</v>
      </c>
      <c r="AL572" s="4" t="str">
        <f>IF(AND(AJ572=1,OR(G572="H",X572="H"),TEXT(D572,0)&lt;&gt;"4"),"J","N" )</f>
        <v>N</v>
      </c>
      <c r="AM572" s="4" t="s">
        <v>112</v>
      </c>
      <c r="AN572" s="80" t="str">
        <f>IF(OR(AM572="J",AL572="J"),"MIDDEN",AK572)</f>
        <v>MIDDEN</v>
      </c>
      <c r="AO572" s="4" t="s">
        <v>32</v>
      </c>
      <c r="AP572" s="4" t="s">
        <v>33</v>
      </c>
      <c r="AQ572" s="4" t="s">
        <v>34</v>
      </c>
      <c r="AR572" s="4" t="str">
        <f>IF(AND(AO572="H",AP572="K"),"J",IF(OR(AND(AO572="L",AP572="K",AQ572="J"),AND(AO572="H",AP572="G",AQ572="J")),"J","N"))</f>
        <v>N</v>
      </c>
      <c r="AS572" s="4" t="s">
        <v>34</v>
      </c>
      <c r="AT572" s="4" t="str">
        <f>IF(AR572="N",AN572,IF(AN572="LAAG","MIDDEN","HOOG"))</f>
        <v>MIDDEN</v>
      </c>
      <c r="AU572" s="6">
        <f>INDEX('P-07 HACCP score'!$C$3:$E$7,MATCH(E572,'P-07 HACCP score'!$B$3:$B$7,0),MATCH('D-14 Ernst'!A$2,'P-07 HACCP score'!$C$2:$E$2,0))</f>
        <v>0</v>
      </c>
      <c r="AV572" s="6">
        <f>INDEX('P-07 HACCP score'!$C$3:$E$7,MATCH(F572,'P-07 HACCP score'!$B$3:$B$7,0),MATCH('D-14 Ernst'!B$2,'P-07 HACCP score'!$C$2:$E$2,0))</f>
        <v>0</v>
      </c>
      <c r="AW572" s="6">
        <f>INDEX('P-07 HACCP score'!$C$3:$E$7,MATCH(G572,'P-07 HACCP score'!$B$3:$B$7,0),MATCH('D-14 Ernst'!C$2,'P-07 HACCP score'!$C$2:$E$2,0))</f>
        <v>0</v>
      </c>
      <c r="AX572" s="6">
        <f>INDEX('P-07 HACCP score'!$C$3:$E$7,MATCH(H572,'P-07 HACCP score'!$B$3:$B$7,0),MATCH('D-14 Ernst'!D$2,'P-07 HACCP score'!$C$2:$E$2,0))</f>
        <v>0</v>
      </c>
      <c r="AY572" s="6">
        <f>INDEX('P-07 HACCP score'!$C$3:$E$7,MATCH(I572,'P-07 HACCP score'!$B$3:$B$7,0),MATCH('D-14 Ernst'!E$2,'P-07 HACCP score'!$C$2:$E$2,0))</f>
        <v>0</v>
      </c>
      <c r="AZ572" s="6">
        <f>INDEX('P-07 HACCP score'!$C$3:$E$7,MATCH(J572,'P-07 HACCP score'!$B$3:$B$7,0),MATCH('D-14 Ernst'!F$2,'P-07 HACCP score'!$C$2:$E$2,0))</f>
        <v>0</v>
      </c>
      <c r="BA572" s="6">
        <f>INDEX('P-07 HACCP score'!$C$3:$E$7,MATCH(K572,'P-07 HACCP score'!$B$3:$B$7,0),MATCH('D-14 Ernst'!G$2,'P-07 HACCP score'!$C$2:$E$2,0))</f>
        <v>0</v>
      </c>
      <c r="BB572" s="6">
        <f>INDEX('P-07 HACCP score'!$C$3:$E$7,MATCH(L572,'P-07 HACCP score'!$B$3:$B$7,0),MATCH('D-14 Ernst'!H$2,'P-07 HACCP score'!$C$2:$E$2,0))</f>
        <v>0</v>
      </c>
      <c r="BC572" s="6">
        <f>INDEX('P-07 HACCP score'!$C$3:$E$7,MATCH(M572,'P-07 HACCP score'!$B$3:$B$7,0),MATCH('D-14 Ernst'!I$2,'P-07 HACCP score'!$C$2:$E$2,0))</f>
        <v>0</v>
      </c>
      <c r="BD572" s="6">
        <f>INDEX('P-07 HACCP score'!$C$3:$E$7,MATCH(N572,'P-07 HACCP score'!$B$3:$B$7,0),MATCH('D-14 Ernst'!J$2,'P-07 HACCP score'!$C$2:$E$2,0))</f>
        <v>0</v>
      </c>
      <c r="BE572" s="6">
        <f>INDEX('P-07 HACCP score'!$C$3:$E$7,MATCH(O572,'P-07 HACCP score'!$B$3:$B$7,0),MATCH('D-14 Ernst'!K$2,'P-07 HACCP score'!$C$2:$E$2,0))</f>
        <v>0</v>
      </c>
      <c r="BF572" s="6">
        <f>INDEX('P-07 HACCP score'!$C$3:$E$7,MATCH(P572,'P-07 HACCP score'!$B$3:$B$7,0),MATCH('D-14 Ernst'!L$2,'P-07 HACCP score'!$C$2:$E$2,0))</f>
        <v>0</v>
      </c>
      <c r="BG572" s="6">
        <f>INDEX('P-07 HACCP score'!$C$3:$E$7,MATCH(Q572,'P-07 HACCP score'!$B$3:$B$7,0),MATCH('D-14 Ernst'!M$2,'P-07 HACCP score'!$C$2:$E$2,0))</f>
        <v>0</v>
      </c>
      <c r="BH572" s="6">
        <f>INDEX('P-07 HACCP score'!$C$3:$E$7,MATCH(R572,'P-07 HACCP score'!$B$3:$B$7,0),MATCH('D-14 Ernst'!N$2,'P-07 HACCP score'!$C$2:$E$2,0))</f>
        <v>0</v>
      </c>
      <c r="BI572" s="6">
        <f>INDEX('P-07 HACCP score'!$C$3:$E$7,MATCH(S572,'P-07 HACCP score'!$B$3:$B$7,0),MATCH('D-14 Ernst'!O$2,'P-07 HACCP score'!$C$2:$E$2,0))</f>
        <v>0</v>
      </c>
      <c r="BJ572" s="6">
        <f>INDEX('P-07 HACCP score'!$C$3:$E$7,MATCH(T572,'P-07 HACCP score'!$B$3:$B$7,0),MATCH('D-14 Ernst'!P$2,'P-07 HACCP score'!$C$2:$E$2,0))</f>
        <v>0</v>
      </c>
      <c r="BK572" s="6">
        <f>INDEX('P-07 HACCP score'!$C$3:$E$7,MATCH(U572,'P-07 HACCP score'!$B$3:$B$7,0),MATCH('D-14 Ernst'!Q$2,'P-07 HACCP score'!$C$2:$E$2,0))</f>
        <v>0</v>
      </c>
      <c r="BL572" s="6">
        <f>INDEX('P-07 HACCP score'!$C$3:$E$7,MATCH(V572,'P-07 HACCP score'!$B$3:$B$7,0),MATCH('D-14 Ernst'!R$2,'P-07 HACCP score'!$C$2:$E$2,0))</f>
        <v>0</v>
      </c>
      <c r="BM572" s="6">
        <f>INDEX('P-07 HACCP score'!$C$3:$E$7,MATCH(W572,'P-07 HACCP score'!$B$3:$B$7,0),MATCH('D-14 Ernst'!S$2,'P-07 HACCP score'!$C$2:$E$2,0))</f>
        <v>0</v>
      </c>
      <c r="BN572" s="6">
        <f>INDEX('P-07 HACCP score'!$C$3:$E$7,MATCH(X572,'P-07 HACCP score'!$B$3:$B$7,0),MATCH('D-14 Ernst'!T$2,'P-07 HACCP score'!$C$2:$E$2,0))</f>
        <v>0</v>
      </c>
      <c r="BO572" s="6">
        <f>INDEX('P-07 HACCP score'!$C$3:$E$7,MATCH(Y572,'P-07 HACCP score'!$B$3:$B$7,0),MATCH('D-14 Ernst'!U$2,'P-07 HACCP score'!$C$2:$E$2,0))</f>
        <v>0</v>
      </c>
      <c r="BP572" s="6">
        <f>INDEX('P-07 HACCP score'!$C$3:$E$7,MATCH(Z572,'P-07 HACCP score'!$B$3:$B$7,0),MATCH('D-14 Ernst'!V$2,'P-07 HACCP score'!$C$2:$E$2,0))</f>
        <v>0</v>
      </c>
      <c r="BQ572" s="6">
        <f>INDEX('P-07 HACCP score'!$C$3:$E$7,MATCH(AA572,'P-07 HACCP score'!$B$3:$B$7,0),MATCH('D-14 Ernst'!W$2,'P-07 HACCP score'!$C$2:$E$2,0))</f>
        <v>0</v>
      </c>
      <c r="BR572" s="6">
        <f>INDEX('P-07 HACCP score'!$C$3:$E$7,MATCH(AB572,'P-07 HACCP score'!$B$3:$B$7,0),MATCH('D-14 Ernst'!X$2,'P-07 HACCP score'!$C$2:$E$2,0))</f>
        <v>0</v>
      </c>
      <c r="BS572" s="6">
        <f>INDEX('P-07 HACCP score'!$C$3:$E$7,MATCH(AC572,'P-07 HACCP score'!$B$3:$B$7,0),MATCH('D-14 Ernst'!Y$2,'P-07 HACCP score'!$C$2:$E$2,0))</f>
        <v>0</v>
      </c>
      <c r="BT572" s="6">
        <f>INDEX('P-07 HACCP score'!$C$3:$E$7,MATCH(AD572,'P-07 HACCP score'!$B$3:$B$7,0),MATCH('D-14 Ernst'!Z$2,'P-07 HACCP score'!$C$2:$E$2,0))</f>
        <v>0</v>
      </c>
      <c r="BU572" s="6">
        <f>INDEX('P-07 HACCP score'!$C$3:$E$7,MATCH(AE572,'P-07 HACCP score'!$B$3:$B$7,0),MATCH('D-14 Ernst'!AA$2,'P-07 HACCP score'!$C$2:$E$2,0))</f>
        <v>0</v>
      </c>
      <c r="BV572" s="6">
        <f>INDEX('P-07 HACCP score'!$C$3:$E$7,MATCH(AF572,'P-07 HACCP score'!$B$3:$B$7,0),MATCH('D-14 Ernst'!AB$2,'P-07 HACCP score'!$C$2:$E$2,0))</f>
        <v>0</v>
      </c>
      <c r="BW572" s="6">
        <f>INDEX('P-07 HACCP score'!$C$3:$E$7,MATCH(AG572,'P-07 HACCP score'!$B$3:$B$7,0),MATCH('D-14 Ernst'!AC$2,'P-07 HACCP score'!$C$2:$E$2,0))</f>
        <v>0</v>
      </c>
      <c r="BX572" s="6">
        <f>INDEX('P-07 HACCP score'!$C$3:$E$7,MATCH(AH572,'P-07 HACCP score'!$B$3:$B$7,0),MATCH('D-14 Ernst'!AD$2,'P-07 HACCP score'!$C$2:$E$2,0))</f>
        <v>0</v>
      </c>
    </row>
    <row r="573" spans="1:76" x14ac:dyDescent="0.45">
      <c r="A573" s="47">
        <v>70011</v>
      </c>
      <c r="B573" s="6" t="s">
        <v>522</v>
      </c>
      <c r="C573" s="6" t="s">
        <v>520</v>
      </c>
      <c r="D573" s="21" t="s">
        <v>521</v>
      </c>
      <c r="E573" s="22"/>
      <c r="F573" s="22"/>
      <c r="G573" s="22"/>
      <c r="H573" s="25"/>
      <c r="I573" s="25"/>
      <c r="J573" s="25"/>
      <c r="K573" s="25"/>
      <c r="L573" s="25"/>
      <c r="M573" s="22"/>
      <c r="N573" s="22"/>
      <c r="O573" s="26"/>
      <c r="P573" s="26"/>
      <c r="Q573" s="22"/>
      <c r="R573" s="22"/>
      <c r="S573" s="22"/>
      <c r="T573" s="22"/>
      <c r="U573" s="22"/>
      <c r="V573" s="22"/>
      <c r="W573" s="22"/>
      <c r="X573" s="22"/>
      <c r="Y573" s="22"/>
      <c r="Z573" s="22"/>
      <c r="AA573" s="22"/>
      <c r="AB573" s="22"/>
      <c r="AC573" s="22"/>
      <c r="AD573" s="22"/>
      <c r="AE573" s="22"/>
      <c r="AF573" s="22"/>
      <c r="AG573" s="22"/>
      <c r="AH573" s="22"/>
      <c r="AI573" s="4">
        <f>COUNTIF(AU573:AW573,5)+COUNTIF(BC573:BD573,5)+COUNTIF(BG573:BX573,5)+COUNTIF(AU573:AW573,9)+COUNTIF(BC573:BD573,9)+COUNTIF(BG573:BX573,9)</f>
        <v>0</v>
      </c>
      <c r="AJ573" s="4">
        <f>COUNTIF(AU573:AW573,15)+COUNTIF(BC573:BD573,15)+COUNTIF(BG573:BX573,15)+COUNTIF(AU573:AW573,25)+COUNTIF(BC573:BD573,25)+COUNTIF(BG573:BX573,25)</f>
        <v>0</v>
      </c>
      <c r="AK573" s="4" t="str">
        <f>IF(AJ573&gt;=1,"HOOG",IF(AI573&gt;=2,"MIDDEN","LAAG"))</f>
        <v>LAAG</v>
      </c>
      <c r="AL573" s="4" t="str">
        <f>IF(AND(AJ573=1,OR(G573="H",X573="H"),TEXT(D573,0)&lt;&gt;"4"),"J","N" )</f>
        <v>N</v>
      </c>
      <c r="AM573" s="4" t="s">
        <v>34</v>
      </c>
      <c r="AN573" s="80" t="str">
        <f>IF(OR(AM573="J",AL573="J"),"MIDDEN",AK573)</f>
        <v>LAAG</v>
      </c>
      <c r="AO573" s="4" t="s">
        <v>119</v>
      </c>
      <c r="AP573" s="4" t="s">
        <v>119</v>
      </c>
      <c r="AQ573" s="4" t="s">
        <v>119</v>
      </c>
      <c r="AR573" s="4" t="str">
        <f>IF(AND(AO573="H",AP573="K"),"J",IF(OR(AND(AO573="L",AP573="K",AQ573="J"),AND(AO573="H",AP573="G",AQ573="J")),"J","N"))</f>
        <v>N</v>
      </c>
      <c r="AS573" s="4" t="s">
        <v>34</v>
      </c>
      <c r="AT573" s="4" t="str">
        <f>IF(AR573="N",AN573,IF(AN573="LAAG","MIDDEN","HOOG"))</f>
        <v>LAAG</v>
      </c>
      <c r="AU573" s="6">
        <f>INDEX('P-07 HACCP score'!$C$3:$E$7,MATCH(E573,'P-07 HACCP score'!$B$3:$B$7,0),MATCH('D-14 Ernst'!A$2,'P-07 HACCP score'!$C$2:$E$2,0))</f>
        <v>0</v>
      </c>
      <c r="AV573" s="6">
        <f>INDEX('P-07 HACCP score'!$C$3:$E$7,MATCH(F573,'P-07 HACCP score'!$B$3:$B$7,0),MATCH('D-14 Ernst'!B$2,'P-07 HACCP score'!$C$2:$E$2,0))</f>
        <v>0</v>
      </c>
      <c r="AW573" s="6">
        <f>INDEX('P-07 HACCP score'!$C$3:$E$7,MATCH(G573,'P-07 HACCP score'!$B$3:$B$7,0),MATCH('D-14 Ernst'!C$2,'P-07 HACCP score'!$C$2:$E$2,0))</f>
        <v>0</v>
      </c>
      <c r="AX573" s="6">
        <f>INDEX('P-07 HACCP score'!$C$3:$E$7,MATCH(H573,'P-07 HACCP score'!$B$3:$B$7,0),MATCH('D-14 Ernst'!D$2,'P-07 HACCP score'!$C$2:$E$2,0))</f>
        <v>0</v>
      </c>
      <c r="AY573" s="6">
        <f>INDEX('P-07 HACCP score'!$C$3:$E$7,MATCH(I573,'P-07 HACCP score'!$B$3:$B$7,0),MATCH('D-14 Ernst'!E$2,'P-07 HACCP score'!$C$2:$E$2,0))</f>
        <v>0</v>
      </c>
      <c r="AZ573" s="6">
        <f>INDEX('P-07 HACCP score'!$C$3:$E$7,MATCH(J573,'P-07 HACCP score'!$B$3:$B$7,0),MATCH('D-14 Ernst'!F$2,'P-07 HACCP score'!$C$2:$E$2,0))</f>
        <v>0</v>
      </c>
      <c r="BA573" s="6">
        <f>INDEX('P-07 HACCP score'!$C$3:$E$7,MATCH(K573,'P-07 HACCP score'!$B$3:$B$7,0),MATCH('D-14 Ernst'!G$2,'P-07 HACCP score'!$C$2:$E$2,0))</f>
        <v>0</v>
      </c>
      <c r="BB573" s="6">
        <f>INDEX('P-07 HACCP score'!$C$3:$E$7,MATCH(L573,'P-07 HACCP score'!$B$3:$B$7,0),MATCH('D-14 Ernst'!H$2,'P-07 HACCP score'!$C$2:$E$2,0))</f>
        <v>0</v>
      </c>
      <c r="BC573" s="6">
        <f>INDEX('P-07 HACCP score'!$C$3:$E$7,MATCH(M573,'P-07 HACCP score'!$B$3:$B$7,0),MATCH('D-14 Ernst'!I$2,'P-07 HACCP score'!$C$2:$E$2,0))</f>
        <v>0</v>
      </c>
      <c r="BD573" s="6">
        <f>INDEX('P-07 HACCP score'!$C$3:$E$7,MATCH(N573,'P-07 HACCP score'!$B$3:$B$7,0),MATCH('D-14 Ernst'!J$2,'P-07 HACCP score'!$C$2:$E$2,0))</f>
        <v>0</v>
      </c>
      <c r="BE573" s="6">
        <f>INDEX('P-07 HACCP score'!$C$3:$E$7,MATCH(O573,'P-07 HACCP score'!$B$3:$B$7,0),MATCH('D-14 Ernst'!K$2,'P-07 HACCP score'!$C$2:$E$2,0))</f>
        <v>0</v>
      </c>
      <c r="BF573" s="6">
        <f>INDEX('P-07 HACCP score'!$C$3:$E$7,MATCH(P573,'P-07 HACCP score'!$B$3:$B$7,0),MATCH('D-14 Ernst'!L$2,'P-07 HACCP score'!$C$2:$E$2,0))</f>
        <v>0</v>
      </c>
      <c r="BG573" s="6">
        <f>INDEX('P-07 HACCP score'!$C$3:$E$7,MATCH(Q573,'P-07 HACCP score'!$B$3:$B$7,0),MATCH('D-14 Ernst'!M$2,'P-07 HACCP score'!$C$2:$E$2,0))</f>
        <v>0</v>
      </c>
      <c r="BH573" s="6">
        <f>INDEX('P-07 HACCP score'!$C$3:$E$7,MATCH(R573,'P-07 HACCP score'!$B$3:$B$7,0),MATCH('D-14 Ernst'!N$2,'P-07 HACCP score'!$C$2:$E$2,0))</f>
        <v>0</v>
      </c>
      <c r="BI573" s="6">
        <f>INDEX('P-07 HACCP score'!$C$3:$E$7,MATCH(S573,'P-07 HACCP score'!$B$3:$B$7,0),MATCH('D-14 Ernst'!O$2,'P-07 HACCP score'!$C$2:$E$2,0))</f>
        <v>0</v>
      </c>
      <c r="BJ573" s="6">
        <f>INDEX('P-07 HACCP score'!$C$3:$E$7,MATCH(T573,'P-07 HACCP score'!$B$3:$B$7,0),MATCH('D-14 Ernst'!P$2,'P-07 HACCP score'!$C$2:$E$2,0))</f>
        <v>0</v>
      </c>
      <c r="BK573" s="6">
        <f>INDEX('P-07 HACCP score'!$C$3:$E$7,MATCH(U573,'P-07 HACCP score'!$B$3:$B$7,0),MATCH('D-14 Ernst'!Q$2,'P-07 HACCP score'!$C$2:$E$2,0))</f>
        <v>0</v>
      </c>
      <c r="BL573" s="6">
        <f>INDEX('P-07 HACCP score'!$C$3:$E$7,MATCH(V573,'P-07 HACCP score'!$B$3:$B$7,0),MATCH('D-14 Ernst'!R$2,'P-07 HACCP score'!$C$2:$E$2,0))</f>
        <v>0</v>
      </c>
      <c r="BM573" s="6">
        <f>INDEX('P-07 HACCP score'!$C$3:$E$7,MATCH(W573,'P-07 HACCP score'!$B$3:$B$7,0),MATCH('D-14 Ernst'!S$2,'P-07 HACCP score'!$C$2:$E$2,0))</f>
        <v>0</v>
      </c>
      <c r="BN573" s="6">
        <f>INDEX('P-07 HACCP score'!$C$3:$E$7,MATCH(X573,'P-07 HACCP score'!$B$3:$B$7,0),MATCH('D-14 Ernst'!T$2,'P-07 HACCP score'!$C$2:$E$2,0))</f>
        <v>0</v>
      </c>
      <c r="BO573" s="6">
        <f>INDEX('P-07 HACCP score'!$C$3:$E$7,MATCH(Y573,'P-07 HACCP score'!$B$3:$B$7,0),MATCH('D-14 Ernst'!U$2,'P-07 HACCP score'!$C$2:$E$2,0))</f>
        <v>0</v>
      </c>
      <c r="BP573" s="6">
        <f>INDEX('P-07 HACCP score'!$C$3:$E$7,MATCH(Z573,'P-07 HACCP score'!$B$3:$B$7,0),MATCH('D-14 Ernst'!V$2,'P-07 HACCP score'!$C$2:$E$2,0))</f>
        <v>0</v>
      </c>
      <c r="BQ573" s="6">
        <f>INDEX('P-07 HACCP score'!$C$3:$E$7,MATCH(AA573,'P-07 HACCP score'!$B$3:$B$7,0),MATCH('D-14 Ernst'!W$2,'P-07 HACCP score'!$C$2:$E$2,0))</f>
        <v>0</v>
      </c>
      <c r="BR573" s="6">
        <f>INDEX('P-07 HACCP score'!$C$3:$E$7,MATCH(AB573,'P-07 HACCP score'!$B$3:$B$7,0),MATCH('D-14 Ernst'!X$2,'P-07 HACCP score'!$C$2:$E$2,0))</f>
        <v>0</v>
      </c>
      <c r="BS573" s="6">
        <f>INDEX('P-07 HACCP score'!$C$3:$E$7,MATCH(AC573,'P-07 HACCP score'!$B$3:$B$7,0),MATCH('D-14 Ernst'!Y$2,'P-07 HACCP score'!$C$2:$E$2,0))</f>
        <v>0</v>
      </c>
      <c r="BT573" s="6">
        <f>INDEX('P-07 HACCP score'!$C$3:$E$7,MATCH(AD573,'P-07 HACCP score'!$B$3:$B$7,0),MATCH('D-14 Ernst'!Z$2,'P-07 HACCP score'!$C$2:$E$2,0))</f>
        <v>0</v>
      </c>
      <c r="BU573" s="6">
        <f>INDEX('P-07 HACCP score'!$C$3:$E$7,MATCH(AE573,'P-07 HACCP score'!$B$3:$B$7,0),MATCH('D-14 Ernst'!AA$2,'P-07 HACCP score'!$C$2:$E$2,0))</f>
        <v>0</v>
      </c>
      <c r="BV573" s="6">
        <f>INDEX('P-07 HACCP score'!$C$3:$E$7,MATCH(AF573,'P-07 HACCP score'!$B$3:$B$7,0),MATCH('D-14 Ernst'!AB$2,'P-07 HACCP score'!$C$2:$E$2,0))</f>
        <v>0</v>
      </c>
      <c r="BW573" s="6">
        <f>INDEX('P-07 HACCP score'!$C$3:$E$7,MATCH(AG573,'P-07 HACCP score'!$B$3:$B$7,0),MATCH('D-14 Ernst'!AC$2,'P-07 HACCP score'!$C$2:$E$2,0))</f>
        <v>0</v>
      </c>
      <c r="BX573" s="6">
        <f>INDEX('P-07 HACCP score'!$C$3:$E$7,MATCH(AH573,'P-07 HACCP score'!$B$3:$B$7,0),MATCH('D-14 Ernst'!AD$2,'P-07 HACCP score'!$C$2:$E$2,0))</f>
        <v>0</v>
      </c>
    </row>
    <row r="574" spans="1:76" x14ac:dyDescent="0.45">
      <c r="A574" s="47">
        <v>50780</v>
      </c>
      <c r="B574" s="6" t="s">
        <v>523</v>
      </c>
      <c r="C574" s="6" t="s">
        <v>628</v>
      </c>
      <c r="D574" s="21" t="s">
        <v>31</v>
      </c>
      <c r="E574" s="22" t="s">
        <v>726</v>
      </c>
      <c r="F574" s="22"/>
      <c r="G574" s="22"/>
      <c r="H574" s="25"/>
      <c r="I574" s="25"/>
      <c r="J574" s="25"/>
      <c r="K574" s="25"/>
      <c r="L574" s="25"/>
      <c r="M574" s="22"/>
      <c r="N574" s="22"/>
      <c r="O574" s="26"/>
      <c r="P574" s="26"/>
      <c r="Q574" s="22"/>
      <c r="R574" s="22"/>
      <c r="S574" s="22"/>
      <c r="T574" s="22"/>
      <c r="U574" s="22"/>
      <c r="V574" s="22"/>
      <c r="W574" s="22"/>
      <c r="X574" s="22"/>
      <c r="Y574" s="22"/>
      <c r="Z574" s="22"/>
      <c r="AA574" s="22"/>
      <c r="AB574" s="22"/>
      <c r="AC574" s="22"/>
      <c r="AD574" s="22"/>
      <c r="AE574" s="22"/>
      <c r="AF574" s="22"/>
      <c r="AG574" s="22"/>
      <c r="AH574" s="22"/>
      <c r="AI574" s="4">
        <f>COUNTIF(AU574:AW574,5)+COUNTIF(BC574:BD574,5)+COUNTIF(BG574:BX574,5)+COUNTIF(AU574:AW574,9)+COUNTIF(BC574:BD574,9)+COUNTIF(BG574:BX574,9)</f>
        <v>0</v>
      </c>
      <c r="AJ574" s="4">
        <f>COUNTIF(AU574:AW574,15)+COUNTIF(BC574:BD574,15)+COUNTIF(BG574:BX574,15)+COUNTIF(AU574:AW574,25)+COUNTIF(BC574:BD574,25)+COUNTIF(BG574:BX574,25)</f>
        <v>0</v>
      </c>
      <c r="AK574" s="4" t="str">
        <f>IF(AJ574&gt;=1,"HOOG",IF(AI574&gt;=2,"MIDDEN","LAAG"))</f>
        <v>LAAG</v>
      </c>
      <c r="AL574" s="4" t="str">
        <f>IF(AND(AJ574=1,OR(G574="H",X574="H"),TEXT(D574,0)&lt;&gt;"4"),"J","N" )</f>
        <v>N</v>
      </c>
      <c r="AM574" s="4" t="s">
        <v>34</v>
      </c>
      <c r="AN574" s="80" t="str">
        <f>IF(OR(AM574="J",AL574="J"),"MIDDEN",AK574)</f>
        <v>LAAG</v>
      </c>
      <c r="AO574" s="4" t="s">
        <v>32</v>
      </c>
      <c r="AP574" s="4" t="s">
        <v>33</v>
      </c>
      <c r="AQ574" s="4" t="s">
        <v>34</v>
      </c>
      <c r="AR574" s="4" t="str">
        <f>IF(AND(AO574="H",AP574="K"),"J",IF(OR(AND(AO574="L",AP574="K",AQ574="J"),AND(AO574="H",AP574="G",AQ574="J")),"J","N"))</f>
        <v>N</v>
      </c>
      <c r="AS574" s="4" t="s">
        <v>34</v>
      </c>
      <c r="AT574" s="4" t="str">
        <f>IF(AR574="N",AN574,IF(AN574="LAAG","MIDDEN","HOOG"))</f>
        <v>LAAG</v>
      </c>
      <c r="AU574" s="6">
        <f>INDEX('P-07 HACCP score'!$C$3:$E$7,MATCH(E574,'P-07 HACCP score'!$B$3:$B$7,0),MATCH('D-14 Ernst'!A$2,'P-07 HACCP score'!$C$2:$E$2,0))</f>
        <v>1.5</v>
      </c>
      <c r="AV574" s="6">
        <f>INDEX('P-07 HACCP score'!$C$3:$E$7,MATCH(F574,'P-07 HACCP score'!$B$3:$B$7,0),MATCH('D-14 Ernst'!B$2,'P-07 HACCP score'!$C$2:$E$2,0))</f>
        <v>0</v>
      </c>
      <c r="AW574" s="6">
        <f>INDEX('P-07 HACCP score'!$C$3:$E$7,MATCH(G574,'P-07 HACCP score'!$B$3:$B$7,0),MATCH('D-14 Ernst'!C$2,'P-07 HACCP score'!$C$2:$E$2,0))</f>
        <v>0</v>
      </c>
      <c r="AX574" s="6">
        <f>INDEX('P-07 HACCP score'!$C$3:$E$7,MATCH(H574,'P-07 HACCP score'!$B$3:$B$7,0),MATCH('D-14 Ernst'!D$2,'P-07 HACCP score'!$C$2:$E$2,0))</f>
        <v>0</v>
      </c>
      <c r="AY574" s="6">
        <f>INDEX('P-07 HACCP score'!$C$3:$E$7,MATCH(I574,'P-07 HACCP score'!$B$3:$B$7,0),MATCH('D-14 Ernst'!E$2,'P-07 HACCP score'!$C$2:$E$2,0))</f>
        <v>0</v>
      </c>
      <c r="AZ574" s="6">
        <f>INDEX('P-07 HACCP score'!$C$3:$E$7,MATCH(J574,'P-07 HACCP score'!$B$3:$B$7,0),MATCH('D-14 Ernst'!F$2,'P-07 HACCP score'!$C$2:$E$2,0))</f>
        <v>0</v>
      </c>
      <c r="BA574" s="6">
        <f>INDEX('P-07 HACCP score'!$C$3:$E$7,MATCH(K574,'P-07 HACCP score'!$B$3:$B$7,0),MATCH('D-14 Ernst'!G$2,'P-07 HACCP score'!$C$2:$E$2,0))</f>
        <v>0</v>
      </c>
      <c r="BB574" s="6">
        <f>INDEX('P-07 HACCP score'!$C$3:$E$7,MATCH(L574,'P-07 HACCP score'!$B$3:$B$7,0),MATCH('D-14 Ernst'!H$2,'P-07 HACCP score'!$C$2:$E$2,0))</f>
        <v>0</v>
      </c>
      <c r="BC574" s="6">
        <f>INDEX('P-07 HACCP score'!$C$3:$E$7,MATCH(M574,'P-07 HACCP score'!$B$3:$B$7,0),MATCH('D-14 Ernst'!I$2,'P-07 HACCP score'!$C$2:$E$2,0))</f>
        <v>0</v>
      </c>
      <c r="BD574" s="6">
        <f>INDEX('P-07 HACCP score'!$C$3:$E$7,MATCH(N574,'P-07 HACCP score'!$B$3:$B$7,0),MATCH('D-14 Ernst'!J$2,'P-07 HACCP score'!$C$2:$E$2,0))</f>
        <v>0</v>
      </c>
      <c r="BE574" s="6">
        <f>INDEX('P-07 HACCP score'!$C$3:$E$7,MATCH(O574,'P-07 HACCP score'!$B$3:$B$7,0),MATCH('D-14 Ernst'!K$2,'P-07 HACCP score'!$C$2:$E$2,0))</f>
        <v>0</v>
      </c>
      <c r="BF574" s="6">
        <f>INDEX('P-07 HACCP score'!$C$3:$E$7,MATCH(P574,'P-07 HACCP score'!$B$3:$B$7,0),MATCH('D-14 Ernst'!L$2,'P-07 HACCP score'!$C$2:$E$2,0))</f>
        <v>0</v>
      </c>
      <c r="BG574" s="6">
        <f>INDEX('P-07 HACCP score'!$C$3:$E$7,MATCH(Q574,'P-07 HACCP score'!$B$3:$B$7,0),MATCH('D-14 Ernst'!M$2,'P-07 HACCP score'!$C$2:$E$2,0))</f>
        <v>0</v>
      </c>
      <c r="BH574" s="6">
        <f>INDEX('P-07 HACCP score'!$C$3:$E$7,MATCH(R574,'P-07 HACCP score'!$B$3:$B$7,0),MATCH('D-14 Ernst'!N$2,'P-07 HACCP score'!$C$2:$E$2,0))</f>
        <v>0</v>
      </c>
      <c r="BI574" s="6">
        <f>INDEX('P-07 HACCP score'!$C$3:$E$7,MATCH(S574,'P-07 HACCP score'!$B$3:$B$7,0),MATCH('D-14 Ernst'!O$2,'P-07 HACCP score'!$C$2:$E$2,0))</f>
        <v>0</v>
      </c>
      <c r="BJ574" s="6">
        <f>INDEX('P-07 HACCP score'!$C$3:$E$7,MATCH(T574,'P-07 HACCP score'!$B$3:$B$7,0),MATCH('D-14 Ernst'!P$2,'P-07 HACCP score'!$C$2:$E$2,0))</f>
        <v>0</v>
      </c>
      <c r="BK574" s="6">
        <f>INDEX('P-07 HACCP score'!$C$3:$E$7,MATCH(U574,'P-07 HACCP score'!$B$3:$B$7,0),MATCH('D-14 Ernst'!Q$2,'P-07 HACCP score'!$C$2:$E$2,0))</f>
        <v>0</v>
      </c>
      <c r="BL574" s="6">
        <f>INDEX('P-07 HACCP score'!$C$3:$E$7,MATCH(V574,'P-07 HACCP score'!$B$3:$B$7,0),MATCH('D-14 Ernst'!R$2,'P-07 HACCP score'!$C$2:$E$2,0))</f>
        <v>0</v>
      </c>
      <c r="BM574" s="6">
        <f>INDEX('P-07 HACCP score'!$C$3:$E$7,MATCH(W574,'P-07 HACCP score'!$B$3:$B$7,0),MATCH('D-14 Ernst'!S$2,'P-07 HACCP score'!$C$2:$E$2,0))</f>
        <v>0</v>
      </c>
      <c r="BN574" s="6">
        <f>INDEX('P-07 HACCP score'!$C$3:$E$7,MATCH(X574,'P-07 HACCP score'!$B$3:$B$7,0),MATCH('D-14 Ernst'!T$2,'P-07 HACCP score'!$C$2:$E$2,0))</f>
        <v>0</v>
      </c>
      <c r="BO574" s="6">
        <f>INDEX('P-07 HACCP score'!$C$3:$E$7,MATCH(Y574,'P-07 HACCP score'!$B$3:$B$7,0),MATCH('D-14 Ernst'!U$2,'P-07 HACCP score'!$C$2:$E$2,0))</f>
        <v>0</v>
      </c>
      <c r="BP574" s="6">
        <f>INDEX('P-07 HACCP score'!$C$3:$E$7,MATCH(Z574,'P-07 HACCP score'!$B$3:$B$7,0),MATCH('D-14 Ernst'!V$2,'P-07 HACCP score'!$C$2:$E$2,0))</f>
        <v>0</v>
      </c>
      <c r="BQ574" s="6">
        <f>INDEX('P-07 HACCP score'!$C$3:$E$7,MATCH(AA574,'P-07 HACCP score'!$B$3:$B$7,0),MATCH('D-14 Ernst'!W$2,'P-07 HACCP score'!$C$2:$E$2,0))</f>
        <v>0</v>
      </c>
      <c r="BR574" s="6">
        <f>INDEX('P-07 HACCP score'!$C$3:$E$7,MATCH(AB574,'P-07 HACCP score'!$B$3:$B$7,0),MATCH('D-14 Ernst'!X$2,'P-07 HACCP score'!$C$2:$E$2,0))</f>
        <v>0</v>
      </c>
      <c r="BS574" s="6">
        <f>INDEX('P-07 HACCP score'!$C$3:$E$7,MATCH(AC574,'P-07 HACCP score'!$B$3:$B$7,0),MATCH('D-14 Ernst'!Y$2,'P-07 HACCP score'!$C$2:$E$2,0))</f>
        <v>0</v>
      </c>
      <c r="BT574" s="6">
        <f>INDEX('P-07 HACCP score'!$C$3:$E$7,MATCH(AD574,'P-07 HACCP score'!$B$3:$B$7,0),MATCH('D-14 Ernst'!Z$2,'P-07 HACCP score'!$C$2:$E$2,0))</f>
        <v>0</v>
      </c>
      <c r="BU574" s="6">
        <f>INDEX('P-07 HACCP score'!$C$3:$E$7,MATCH(AE574,'P-07 HACCP score'!$B$3:$B$7,0),MATCH('D-14 Ernst'!AA$2,'P-07 HACCP score'!$C$2:$E$2,0))</f>
        <v>0</v>
      </c>
      <c r="BV574" s="6">
        <f>INDEX('P-07 HACCP score'!$C$3:$E$7,MATCH(AF574,'P-07 HACCP score'!$B$3:$B$7,0),MATCH('D-14 Ernst'!AB$2,'P-07 HACCP score'!$C$2:$E$2,0))</f>
        <v>0</v>
      </c>
      <c r="BW574" s="6">
        <f>INDEX('P-07 HACCP score'!$C$3:$E$7,MATCH(AG574,'P-07 HACCP score'!$B$3:$B$7,0),MATCH('D-14 Ernst'!AC$2,'P-07 HACCP score'!$C$2:$E$2,0))</f>
        <v>0</v>
      </c>
      <c r="BX574" s="6">
        <f>INDEX('P-07 HACCP score'!$C$3:$E$7,MATCH(AH574,'P-07 HACCP score'!$B$3:$B$7,0),MATCH('D-14 Ernst'!AD$2,'P-07 HACCP score'!$C$2:$E$2,0))</f>
        <v>0</v>
      </c>
    </row>
    <row r="575" spans="1:76" s="6" customFormat="1" x14ac:dyDescent="0.45">
      <c r="A575" s="47">
        <v>50781</v>
      </c>
      <c r="B575" s="6" t="s">
        <v>524</v>
      </c>
      <c r="C575" s="6" t="s">
        <v>628</v>
      </c>
      <c r="D575" s="21" t="s">
        <v>31</v>
      </c>
      <c r="E575" s="22" t="s">
        <v>726</v>
      </c>
      <c r="F575" s="22"/>
      <c r="G575" s="22"/>
      <c r="H575" s="25"/>
      <c r="I575" s="25"/>
      <c r="J575" s="25"/>
      <c r="K575" s="25"/>
      <c r="L575" s="25"/>
      <c r="M575" s="22"/>
      <c r="N575" s="22"/>
      <c r="O575" s="26"/>
      <c r="P575" s="26"/>
      <c r="Q575" s="22"/>
      <c r="R575" s="22"/>
      <c r="S575" s="22"/>
      <c r="T575" s="22"/>
      <c r="U575" s="22"/>
      <c r="V575" s="22"/>
      <c r="W575" s="22"/>
      <c r="X575" s="22"/>
      <c r="Y575" s="22"/>
      <c r="Z575" s="22"/>
      <c r="AA575" s="22"/>
      <c r="AB575" s="22"/>
      <c r="AC575" s="22"/>
      <c r="AD575" s="22"/>
      <c r="AE575" s="22"/>
      <c r="AF575" s="22"/>
      <c r="AG575" s="22"/>
      <c r="AH575" s="22"/>
      <c r="AI575" s="4">
        <f>COUNTIF(AU575:AW575,5)+COUNTIF(BC575:BD575,5)+COUNTIF(BG575:BX575,5)+COUNTIF(AU575:AW575,9)+COUNTIF(BC575:BD575,9)+COUNTIF(BG575:BX575,9)</f>
        <v>0</v>
      </c>
      <c r="AJ575" s="4">
        <f>COUNTIF(AU575:AW575,15)+COUNTIF(BC575:BD575,15)+COUNTIF(BG575:BX575,15)+COUNTIF(AU575:AW575,25)+COUNTIF(BC575:BD575,25)+COUNTIF(BG575:BX575,25)</f>
        <v>0</v>
      </c>
      <c r="AK575" s="4" t="str">
        <f>IF(AJ575&gt;=1,"HOOG",IF(AI575&gt;=2,"MIDDEN","LAAG"))</f>
        <v>LAAG</v>
      </c>
      <c r="AL575" s="4" t="str">
        <f>IF(AND(AJ575=1,OR(G575="H",X575="H"),TEXT(D575,0)&lt;&gt;"4"),"J","N" )</f>
        <v>N</v>
      </c>
      <c r="AM575" s="4" t="s">
        <v>34</v>
      </c>
      <c r="AN575" s="80" t="str">
        <f>IF(OR(AM575="J",AL575="J"),"MIDDEN",AK575)</f>
        <v>LAAG</v>
      </c>
      <c r="AO575" s="4" t="s">
        <v>32</v>
      </c>
      <c r="AP575" s="4" t="s">
        <v>33</v>
      </c>
      <c r="AQ575" s="4" t="s">
        <v>34</v>
      </c>
      <c r="AR575" s="4" t="str">
        <f>IF(AND(AO575="H",AP575="K"),"J",IF(OR(AND(AO575="L",AP575="K",AQ575="J"),AND(AO575="H",AP575="G",AQ575="J")),"J","N"))</f>
        <v>N</v>
      </c>
      <c r="AS575" s="4" t="s">
        <v>34</v>
      </c>
      <c r="AT575" s="4" t="str">
        <f>IF(AR575="N",AN575,IF(AN575="LAAG","MIDDEN","HOOG"))</f>
        <v>LAAG</v>
      </c>
      <c r="AU575" s="6">
        <f>INDEX('P-07 HACCP score'!$C$3:$E$7,MATCH(E575,'P-07 HACCP score'!$B$3:$B$7,0),MATCH('D-14 Ernst'!A$2,'P-07 HACCP score'!$C$2:$E$2,0))</f>
        <v>1.5</v>
      </c>
      <c r="AV575" s="6">
        <f>INDEX('P-07 HACCP score'!$C$3:$E$7,MATCH(F575,'P-07 HACCP score'!$B$3:$B$7,0),MATCH('D-14 Ernst'!B$2,'P-07 HACCP score'!$C$2:$E$2,0))</f>
        <v>0</v>
      </c>
      <c r="AW575" s="6">
        <f>INDEX('P-07 HACCP score'!$C$3:$E$7,MATCH(G575,'P-07 HACCP score'!$B$3:$B$7,0),MATCH('D-14 Ernst'!C$2,'P-07 HACCP score'!$C$2:$E$2,0))</f>
        <v>0</v>
      </c>
      <c r="AX575" s="6">
        <f>INDEX('P-07 HACCP score'!$C$3:$E$7,MATCH(H575,'P-07 HACCP score'!$B$3:$B$7,0),MATCH('D-14 Ernst'!D$2,'P-07 HACCP score'!$C$2:$E$2,0))</f>
        <v>0</v>
      </c>
      <c r="AY575" s="6">
        <f>INDEX('P-07 HACCP score'!$C$3:$E$7,MATCH(I575,'P-07 HACCP score'!$B$3:$B$7,0),MATCH('D-14 Ernst'!E$2,'P-07 HACCP score'!$C$2:$E$2,0))</f>
        <v>0</v>
      </c>
      <c r="AZ575" s="6">
        <f>INDEX('P-07 HACCP score'!$C$3:$E$7,MATCH(J575,'P-07 HACCP score'!$B$3:$B$7,0),MATCH('D-14 Ernst'!F$2,'P-07 HACCP score'!$C$2:$E$2,0))</f>
        <v>0</v>
      </c>
      <c r="BA575" s="6">
        <f>INDEX('P-07 HACCP score'!$C$3:$E$7,MATCH(K575,'P-07 HACCP score'!$B$3:$B$7,0),MATCH('D-14 Ernst'!G$2,'P-07 HACCP score'!$C$2:$E$2,0))</f>
        <v>0</v>
      </c>
      <c r="BB575" s="6">
        <f>INDEX('P-07 HACCP score'!$C$3:$E$7,MATCH(L575,'P-07 HACCP score'!$B$3:$B$7,0),MATCH('D-14 Ernst'!H$2,'P-07 HACCP score'!$C$2:$E$2,0))</f>
        <v>0</v>
      </c>
      <c r="BC575" s="6">
        <f>INDEX('P-07 HACCP score'!$C$3:$E$7,MATCH(M575,'P-07 HACCP score'!$B$3:$B$7,0),MATCH('D-14 Ernst'!I$2,'P-07 HACCP score'!$C$2:$E$2,0))</f>
        <v>0</v>
      </c>
      <c r="BD575" s="6">
        <f>INDEX('P-07 HACCP score'!$C$3:$E$7,MATCH(N575,'P-07 HACCP score'!$B$3:$B$7,0),MATCH('D-14 Ernst'!J$2,'P-07 HACCP score'!$C$2:$E$2,0))</f>
        <v>0</v>
      </c>
      <c r="BE575" s="6">
        <f>INDEX('P-07 HACCP score'!$C$3:$E$7,MATCH(O575,'P-07 HACCP score'!$B$3:$B$7,0),MATCH('D-14 Ernst'!K$2,'P-07 HACCP score'!$C$2:$E$2,0))</f>
        <v>0</v>
      </c>
      <c r="BF575" s="6">
        <f>INDEX('P-07 HACCP score'!$C$3:$E$7,MATCH(P575,'P-07 HACCP score'!$B$3:$B$7,0),MATCH('D-14 Ernst'!L$2,'P-07 HACCP score'!$C$2:$E$2,0))</f>
        <v>0</v>
      </c>
      <c r="BG575" s="6">
        <f>INDEX('P-07 HACCP score'!$C$3:$E$7,MATCH(Q575,'P-07 HACCP score'!$B$3:$B$7,0),MATCH('D-14 Ernst'!M$2,'P-07 HACCP score'!$C$2:$E$2,0))</f>
        <v>0</v>
      </c>
      <c r="BH575" s="6">
        <f>INDEX('P-07 HACCP score'!$C$3:$E$7,MATCH(R575,'P-07 HACCP score'!$B$3:$B$7,0),MATCH('D-14 Ernst'!N$2,'P-07 HACCP score'!$C$2:$E$2,0))</f>
        <v>0</v>
      </c>
      <c r="BI575" s="6">
        <f>INDEX('P-07 HACCP score'!$C$3:$E$7,MATCH(S575,'P-07 HACCP score'!$B$3:$B$7,0),MATCH('D-14 Ernst'!O$2,'P-07 HACCP score'!$C$2:$E$2,0))</f>
        <v>0</v>
      </c>
      <c r="BJ575" s="6">
        <f>INDEX('P-07 HACCP score'!$C$3:$E$7,MATCH(T575,'P-07 HACCP score'!$B$3:$B$7,0),MATCH('D-14 Ernst'!P$2,'P-07 HACCP score'!$C$2:$E$2,0))</f>
        <v>0</v>
      </c>
      <c r="BK575" s="6">
        <f>INDEX('P-07 HACCP score'!$C$3:$E$7,MATCH(U575,'P-07 HACCP score'!$B$3:$B$7,0),MATCH('D-14 Ernst'!Q$2,'P-07 HACCP score'!$C$2:$E$2,0))</f>
        <v>0</v>
      </c>
      <c r="BL575" s="6">
        <f>INDEX('P-07 HACCP score'!$C$3:$E$7,MATCH(V575,'P-07 HACCP score'!$B$3:$B$7,0),MATCH('D-14 Ernst'!R$2,'P-07 HACCP score'!$C$2:$E$2,0))</f>
        <v>0</v>
      </c>
      <c r="BM575" s="6">
        <f>INDEX('P-07 HACCP score'!$C$3:$E$7,MATCH(W575,'P-07 HACCP score'!$B$3:$B$7,0),MATCH('D-14 Ernst'!S$2,'P-07 HACCP score'!$C$2:$E$2,0))</f>
        <v>0</v>
      </c>
      <c r="BN575" s="6">
        <f>INDEX('P-07 HACCP score'!$C$3:$E$7,MATCH(X575,'P-07 HACCP score'!$B$3:$B$7,0),MATCH('D-14 Ernst'!T$2,'P-07 HACCP score'!$C$2:$E$2,0))</f>
        <v>0</v>
      </c>
      <c r="BO575" s="6">
        <f>INDEX('P-07 HACCP score'!$C$3:$E$7,MATCH(Y575,'P-07 HACCP score'!$B$3:$B$7,0),MATCH('D-14 Ernst'!U$2,'P-07 HACCP score'!$C$2:$E$2,0))</f>
        <v>0</v>
      </c>
      <c r="BP575" s="6">
        <f>INDEX('P-07 HACCP score'!$C$3:$E$7,MATCH(Z575,'P-07 HACCP score'!$B$3:$B$7,0),MATCH('D-14 Ernst'!V$2,'P-07 HACCP score'!$C$2:$E$2,0))</f>
        <v>0</v>
      </c>
      <c r="BQ575" s="6">
        <f>INDEX('P-07 HACCP score'!$C$3:$E$7,MATCH(AA575,'P-07 HACCP score'!$B$3:$B$7,0),MATCH('D-14 Ernst'!W$2,'P-07 HACCP score'!$C$2:$E$2,0))</f>
        <v>0</v>
      </c>
      <c r="BR575" s="6">
        <f>INDEX('P-07 HACCP score'!$C$3:$E$7,MATCH(AB575,'P-07 HACCP score'!$B$3:$B$7,0),MATCH('D-14 Ernst'!X$2,'P-07 HACCP score'!$C$2:$E$2,0))</f>
        <v>0</v>
      </c>
      <c r="BS575" s="6">
        <f>INDEX('P-07 HACCP score'!$C$3:$E$7,MATCH(AC575,'P-07 HACCP score'!$B$3:$B$7,0),MATCH('D-14 Ernst'!Y$2,'P-07 HACCP score'!$C$2:$E$2,0))</f>
        <v>0</v>
      </c>
      <c r="BT575" s="6">
        <f>INDEX('P-07 HACCP score'!$C$3:$E$7,MATCH(AD575,'P-07 HACCP score'!$B$3:$B$7,0),MATCH('D-14 Ernst'!Z$2,'P-07 HACCP score'!$C$2:$E$2,0))</f>
        <v>0</v>
      </c>
      <c r="BU575" s="6">
        <f>INDEX('P-07 HACCP score'!$C$3:$E$7,MATCH(AE575,'P-07 HACCP score'!$B$3:$B$7,0),MATCH('D-14 Ernst'!AA$2,'P-07 HACCP score'!$C$2:$E$2,0))</f>
        <v>0</v>
      </c>
      <c r="BV575" s="6">
        <f>INDEX('P-07 HACCP score'!$C$3:$E$7,MATCH(AF575,'P-07 HACCP score'!$B$3:$B$7,0),MATCH('D-14 Ernst'!AB$2,'P-07 HACCP score'!$C$2:$E$2,0))</f>
        <v>0</v>
      </c>
      <c r="BW575" s="6">
        <f>INDEX('P-07 HACCP score'!$C$3:$E$7,MATCH(AG575,'P-07 HACCP score'!$B$3:$B$7,0),MATCH('D-14 Ernst'!AC$2,'P-07 HACCP score'!$C$2:$E$2,0))</f>
        <v>0</v>
      </c>
      <c r="BX575" s="6">
        <f>INDEX('P-07 HACCP score'!$C$3:$E$7,MATCH(AH575,'P-07 HACCP score'!$B$3:$B$7,0),MATCH('D-14 Ernst'!AD$2,'P-07 HACCP score'!$C$2:$E$2,0))</f>
        <v>0</v>
      </c>
    </row>
    <row r="576" spans="1:76" s="6" customFormat="1" x14ac:dyDescent="0.45">
      <c r="A576" s="47">
        <v>54060</v>
      </c>
      <c r="B576" s="6" t="s">
        <v>525</v>
      </c>
      <c r="C576" s="6" t="s">
        <v>638</v>
      </c>
      <c r="D576" s="21" t="s">
        <v>103</v>
      </c>
      <c r="E576" s="22" t="s">
        <v>32</v>
      </c>
      <c r="F576" s="22"/>
      <c r="G576" s="22"/>
      <c r="H576" s="25"/>
      <c r="I576" s="25"/>
      <c r="J576" s="25"/>
      <c r="K576" s="25"/>
      <c r="L576" s="25"/>
      <c r="M576" s="22"/>
      <c r="N576" s="22"/>
      <c r="O576" s="26"/>
      <c r="P576" s="26"/>
      <c r="Q576" s="22"/>
      <c r="R576" s="22"/>
      <c r="S576" s="22"/>
      <c r="T576" s="22"/>
      <c r="U576" s="22"/>
      <c r="V576" s="22" t="s">
        <v>32</v>
      </c>
      <c r="W576" s="22"/>
      <c r="X576" s="22" t="s">
        <v>32</v>
      </c>
      <c r="Y576" s="42" t="s">
        <v>35</v>
      </c>
      <c r="Z576" s="22"/>
      <c r="AA576" s="22"/>
      <c r="AB576" s="22"/>
      <c r="AC576" s="22"/>
      <c r="AD576" s="22"/>
      <c r="AE576" s="22"/>
      <c r="AF576" s="22"/>
      <c r="AG576" s="22"/>
      <c r="AH576" s="22"/>
      <c r="AI576" s="4">
        <f>COUNTIF(AU576:AW576,5)+COUNTIF(BC576:BD576,5)+COUNTIF(BG576:BX576,5)+COUNTIF(AU576:AW576,9)+COUNTIF(BC576:BD576,9)+COUNTIF(BG576:BX576,9)</f>
        <v>1</v>
      </c>
      <c r="AJ576" s="4">
        <f>COUNTIF(AU576:AW576,15)+COUNTIF(BC576:BD576,15)+COUNTIF(BG576:BX576,15)+COUNTIF(AU576:AW576,25)+COUNTIF(BC576:BD576,25)+COUNTIF(BG576:BX576,25)</f>
        <v>0</v>
      </c>
      <c r="AK576" s="4" t="str">
        <f>IF(AJ576&gt;=1,"HOOG",IF(AI576&gt;=2,"MIDDEN","LAAG"))</f>
        <v>LAAG</v>
      </c>
      <c r="AL576" s="4" t="str">
        <f>IF(AND(AJ576=1,OR(G576="H",X576="H"),TEXT(D576,0)&lt;&gt;"4"),"J","N" )</f>
        <v>N</v>
      </c>
      <c r="AM576" s="4" t="s">
        <v>34</v>
      </c>
      <c r="AN576" s="80" t="str">
        <f>IF(OR(AM576="J",AL576="J"),"MIDDEN",AK576)</f>
        <v>LAAG</v>
      </c>
      <c r="AO576" s="4" t="s">
        <v>32</v>
      </c>
      <c r="AP576" s="4" t="s">
        <v>36</v>
      </c>
      <c r="AQ576" s="4" t="s">
        <v>34</v>
      </c>
      <c r="AR576" s="4" t="str">
        <f>IF(AND(AO576="H",AP576="K"),"J",IF(OR(AND(AO576="L",AP576="K",AQ576="J"),AND(AO576="H",AP576="G",AQ576="J")),"J","N"))</f>
        <v>N</v>
      </c>
      <c r="AS576" s="4" t="s">
        <v>34</v>
      </c>
      <c r="AT576" s="4" t="str">
        <f>IF(AR576="N",AN576,IF(AN576="LAAG","MIDDEN","HOOG"))</f>
        <v>LAAG</v>
      </c>
      <c r="AU576" s="6">
        <f>INDEX('P-07 HACCP score'!$C$3:$E$7,MATCH(E576,'P-07 HACCP score'!$B$3:$B$7,0),MATCH('D-14 Ernst'!A$2,'P-07 HACCP score'!$C$2:$E$2,0))</f>
        <v>3</v>
      </c>
      <c r="AV576" s="6">
        <f>INDEX('P-07 HACCP score'!$C$3:$E$7,MATCH(F576,'P-07 HACCP score'!$B$3:$B$7,0),MATCH('D-14 Ernst'!B$2,'P-07 HACCP score'!$C$2:$E$2,0))</f>
        <v>0</v>
      </c>
      <c r="AW576" s="6">
        <f>INDEX('P-07 HACCP score'!$C$3:$E$7,MATCH(G576,'P-07 HACCP score'!$B$3:$B$7,0),MATCH('D-14 Ernst'!C$2,'P-07 HACCP score'!$C$2:$E$2,0))</f>
        <v>0</v>
      </c>
      <c r="AX576" s="6">
        <f>INDEX('P-07 HACCP score'!$C$3:$E$7,MATCH(H576,'P-07 HACCP score'!$B$3:$B$7,0),MATCH('D-14 Ernst'!D$2,'P-07 HACCP score'!$C$2:$E$2,0))</f>
        <v>0</v>
      </c>
      <c r="AY576" s="6">
        <f>INDEX('P-07 HACCP score'!$C$3:$E$7,MATCH(I576,'P-07 HACCP score'!$B$3:$B$7,0),MATCH('D-14 Ernst'!E$2,'P-07 HACCP score'!$C$2:$E$2,0))</f>
        <v>0</v>
      </c>
      <c r="AZ576" s="6">
        <f>INDEX('P-07 HACCP score'!$C$3:$E$7,MATCH(J576,'P-07 HACCP score'!$B$3:$B$7,0),MATCH('D-14 Ernst'!F$2,'P-07 HACCP score'!$C$2:$E$2,0))</f>
        <v>0</v>
      </c>
      <c r="BA576" s="6">
        <f>INDEX('P-07 HACCP score'!$C$3:$E$7,MATCH(K576,'P-07 HACCP score'!$B$3:$B$7,0),MATCH('D-14 Ernst'!G$2,'P-07 HACCP score'!$C$2:$E$2,0))</f>
        <v>0</v>
      </c>
      <c r="BB576" s="6">
        <f>INDEX('P-07 HACCP score'!$C$3:$E$7,MATCH(L576,'P-07 HACCP score'!$B$3:$B$7,0),MATCH('D-14 Ernst'!H$2,'P-07 HACCP score'!$C$2:$E$2,0))</f>
        <v>0</v>
      </c>
      <c r="BC576" s="6">
        <f>INDEX('P-07 HACCP score'!$C$3:$E$7,MATCH(M576,'P-07 HACCP score'!$B$3:$B$7,0),MATCH('D-14 Ernst'!I$2,'P-07 HACCP score'!$C$2:$E$2,0))</f>
        <v>0</v>
      </c>
      <c r="BD576" s="6">
        <f>INDEX('P-07 HACCP score'!$C$3:$E$7,MATCH(N576,'P-07 HACCP score'!$B$3:$B$7,0),MATCH('D-14 Ernst'!J$2,'P-07 HACCP score'!$C$2:$E$2,0))</f>
        <v>0</v>
      </c>
      <c r="BE576" s="6">
        <f>INDEX('P-07 HACCP score'!$C$3:$E$7,MATCH(O576,'P-07 HACCP score'!$B$3:$B$7,0),MATCH('D-14 Ernst'!K$2,'P-07 HACCP score'!$C$2:$E$2,0))</f>
        <v>0</v>
      </c>
      <c r="BF576" s="6">
        <f>INDEX('P-07 HACCP score'!$C$3:$E$7,MATCH(P576,'P-07 HACCP score'!$B$3:$B$7,0),MATCH('D-14 Ernst'!L$2,'P-07 HACCP score'!$C$2:$E$2,0))</f>
        <v>0</v>
      </c>
      <c r="BG576" s="6">
        <f>INDEX('P-07 HACCP score'!$C$3:$E$7,MATCH(Q576,'P-07 HACCP score'!$B$3:$B$7,0),MATCH('D-14 Ernst'!M$2,'P-07 HACCP score'!$C$2:$E$2,0))</f>
        <v>0</v>
      </c>
      <c r="BH576" s="6">
        <f>INDEX('P-07 HACCP score'!$C$3:$E$7,MATCH(R576,'P-07 HACCP score'!$B$3:$B$7,0),MATCH('D-14 Ernst'!N$2,'P-07 HACCP score'!$C$2:$E$2,0))</f>
        <v>0</v>
      </c>
      <c r="BI576" s="6">
        <f>INDEX('P-07 HACCP score'!$C$3:$E$7,MATCH(S576,'P-07 HACCP score'!$B$3:$B$7,0),MATCH('D-14 Ernst'!O$2,'P-07 HACCP score'!$C$2:$E$2,0))</f>
        <v>0</v>
      </c>
      <c r="BJ576" s="6">
        <f>INDEX('P-07 HACCP score'!$C$3:$E$7,MATCH(T576,'P-07 HACCP score'!$B$3:$B$7,0),MATCH('D-14 Ernst'!P$2,'P-07 HACCP score'!$C$2:$E$2,0))</f>
        <v>0</v>
      </c>
      <c r="BK576" s="6">
        <f>INDEX('P-07 HACCP score'!$C$3:$E$7,MATCH(U576,'P-07 HACCP score'!$B$3:$B$7,0),MATCH('D-14 Ernst'!Q$2,'P-07 HACCP score'!$C$2:$E$2,0))</f>
        <v>0</v>
      </c>
      <c r="BL576" s="6">
        <f>INDEX('P-07 HACCP score'!$C$3:$E$7,MATCH(V576,'P-07 HACCP score'!$B$3:$B$7,0),MATCH('D-14 Ernst'!R$2,'P-07 HACCP score'!$C$2:$E$2,0))</f>
        <v>1</v>
      </c>
      <c r="BM576" s="6">
        <f>INDEX('P-07 HACCP score'!$C$3:$E$7,MATCH(W576,'P-07 HACCP score'!$B$3:$B$7,0),MATCH('D-14 Ernst'!S$2,'P-07 HACCP score'!$C$2:$E$2,0))</f>
        <v>0</v>
      </c>
      <c r="BN576" s="6">
        <f>INDEX('P-07 HACCP score'!$C$3:$E$7,MATCH(X576,'P-07 HACCP score'!$B$3:$B$7,0),MATCH('D-14 Ernst'!T$2,'P-07 HACCP score'!$C$2:$E$2,0))</f>
        <v>3</v>
      </c>
      <c r="BO576" s="6">
        <f>INDEX('P-07 HACCP score'!$C$3:$E$7,MATCH(Y576,'P-07 HACCP score'!$B$3:$B$7,0),MATCH('D-14 Ernst'!U$2,'P-07 HACCP score'!$C$2:$E$2,0))</f>
        <v>5</v>
      </c>
      <c r="BP576" s="6">
        <f>INDEX('P-07 HACCP score'!$C$3:$E$7,MATCH(Z576,'P-07 HACCP score'!$B$3:$B$7,0),MATCH('D-14 Ernst'!V$2,'P-07 HACCP score'!$C$2:$E$2,0))</f>
        <v>0</v>
      </c>
      <c r="BQ576" s="6">
        <f>INDEX('P-07 HACCP score'!$C$3:$E$7,MATCH(AA576,'P-07 HACCP score'!$B$3:$B$7,0),MATCH('D-14 Ernst'!W$2,'P-07 HACCP score'!$C$2:$E$2,0))</f>
        <v>0</v>
      </c>
      <c r="BR576" s="6">
        <f>INDEX('P-07 HACCP score'!$C$3:$E$7,MATCH(AB576,'P-07 HACCP score'!$B$3:$B$7,0),MATCH('D-14 Ernst'!X$2,'P-07 HACCP score'!$C$2:$E$2,0))</f>
        <v>0</v>
      </c>
      <c r="BS576" s="6">
        <f>INDEX('P-07 HACCP score'!$C$3:$E$7,MATCH(AC576,'P-07 HACCP score'!$B$3:$B$7,0),MATCH('D-14 Ernst'!Y$2,'P-07 HACCP score'!$C$2:$E$2,0))</f>
        <v>0</v>
      </c>
      <c r="BT576" s="6">
        <f>INDEX('P-07 HACCP score'!$C$3:$E$7,MATCH(AD576,'P-07 HACCP score'!$B$3:$B$7,0),MATCH('D-14 Ernst'!Z$2,'P-07 HACCP score'!$C$2:$E$2,0))</f>
        <v>0</v>
      </c>
      <c r="BU576" s="6">
        <f>INDEX('P-07 HACCP score'!$C$3:$E$7,MATCH(AE576,'P-07 HACCP score'!$B$3:$B$7,0),MATCH('D-14 Ernst'!AA$2,'P-07 HACCP score'!$C$2:$E$2,0))</f>
        <v>0</v>
      </c>
      <c r="BV576" s="6">
        <f>INDEX('P-07 HACCP score'!$C$3:$E$7,MATCH(AF576,'P-07 HACCP score'!$B$3:$B$7,0),MATCH('D-14 Ernst'!AB$2,'P-07 HACCP score'!$C$2:$E$2,0))</f>
        <v>0</v>
      </c>
      <c r="BW576" s="6">
        <f>INDEX('P-07 HACCP score'!$C$3:$E$7,MATCH(AG576,'P-07 HACCP score'!$B$3:$B$7,0),MATCH('D-14 Ernst'!AC$2,'P-07 HACCP score'!$C$2:$E$2,0))</f>
        <v>0</v>
      </c>
      <c r="BX576" s="6">
        <f>INDEX('P-07 HACCP score'!$C$3:$E$7,MATCH(AH576,'P-07 HACCP score'!$B$3:$B$7,0),MATCH('D-14 Ernst'!AD$2,'P-07 HACCP score'!$C$2:$E$2,0))</f>
        <v>0</v>
      </c>
    </row>
    <row r="577" spans="1:76" x14ac:dyDescent="0.45">
      <c r="A577" s="47">
        <v>54070</v>
      </c>
      <c r="B577" s="6" t="s">
        <v>526</v>
      </c>
      <c r="C577" s="6" t="s">
        <v>638</v>
      </c>
      <c r="D577" s="21" t="s">
        <v>103</v>
      </c>
      <c r="E577" s="22" t="s">
        <v>32</v>
      </c>
      <c r="F577" s="22"/>
      <c r="G577" s="22"/>
      <c r="H577" s="25"/>
      <c r="I577" s="25"/>
      <c r="J577" s="25"/>
      <c r="K577" s="25"/>
      <c r="L577" s="25"/>
      <c r="M577" s="22"/>
      <c r="N577" s="22"/>
      <c r="O577" s="26"/>
      <c r="P577" s="26"/>
      <c r="Q577" s="22"/>
      <c r="R577" s="22"/>
      <c r="S577" s="22"/>
      <c r="T577" s="22"/>
      <c r="U577" s="22"/>
      <c r="V577" s="22" t="s">
        <v>32</v>
      </c>
      <c r="W577" s="22"/>
      <c r="X577" s="22" t="s">
        <v>32</v>
      </c>
      <c r="Y577" s="22" t="s">
        <v>32</v>
      </c>
      <c r="Z577" s="22"/>
      <c r="AA577" s="22"/>
      <c r="AB577" s="22"/>
      <c r="AC577" s="22"/>
      <c r="AD577" s="22"/>
      <c r="AE577" s="22"/>
      <c r="AF577" s="22"/>
      <c r="AG577" s="22"/>
      <c r="AH577" s="22"/>
      <c r="AI577" s="4">
        <f>COUNTIF(AU577:AW577,5)+COUNTIF(BC577:BD577,5)+COUNTIF(BG577:BX577,5)+COUNTIF(AU577:AW577,9)+COUNTIF(BC577:BD577,9)+COUNTIF(BG577:BX577,9)</f>
        <v>0</v>
      </c>
      <c r="AJ577" s="4">
        <f>COUNTIF(AU577:AW577,15)+COUNTIF(BC577:BD577,15)+COUNTIF(BG577:BX577,15)+COUNTIF(AU577:AW577,25)+COUNTIF(BC577:BD577,25)+COUNTIF(BG577:BX577,25)</f>
        <v>0</v>
      </c>
      <c r="AK577" s="4" t="str">
        <f>IF(AJ577&gt;=1,"HOOG",IF(AI577&gt;=2,"MIDDEN","LAAG"))</f>
        <v>LAAG</v>
      </c>
      <c r="AL577" s="4" t="str">
        <f>IF(AND(AJ577=1,OR(G577="H",X577="H"),TEXT(D577,0)&lt;&gt;"4"),"J","N" )</f>
        <v>N</v>
      </c>
      <c r="AM577" s="4" t="s">
        <v>34</v>
      </c>
      <c r="AN577" s="80" t="str">
        <f>IF(OR(AM577="J",AL577="J"),"MIDDEN",AK577)</f>
        <v>LAAG</v>
      </c>
      <c r="AO577" s="4" t="s">
        <v>32</v>
      </c>
      <c r="AP577" s="4" t="s">
        <v>36</v>
      </c>
      <c r="AQ577" s="4" t="s">
        <v>34</v>
      </c>
      <c r="AR577" s="4" t="str">
        <f>IF(AND(AO577="H",AP577="K"),"J",IF(OR(AND(AO577="L",AP577="K",AQ577="J"),AND(AO577="H",AP577="G",AQ577="J")),"J","N"))</f>
        <v>N</v>
      </c>
      <c r="AS577" s="4" t="s">
        <v>34</v>
      </c>
      <c r="AT577" s="4" t="str">
        <f>IF(AR577="N",AN577,IF(AN577="LAAG","MIDDEN","HOOG"))</f>
        <v>LAAG</v>
      </c>
      <c r="AU577" s="6">
        <f>INDEX('P-07 HACCP score'!$C$3:$E$7,MATCH(E577,'P-07 HACCP score'!$B$3:$B$7,0),MATCH('D-14 Ernst'!A$2,'P-07 HACCP score'!$C$2:$E$2,0))</f>
        <v>3</v>
      </c>
      <c r="AV577" s="6">
        <f>INDEX('P-07 HACCP score'!$C$3:$E$7,MATCH(F577,'P-07 HACCP score'!$B$3:$B$7,0),MATCH('D-14 Ernst'!B$2,'P-07 HACCP score'!$C$2:$E$2,0))</f>
        <v>0</v>
      </c>
      <c r="AW577" s="6">
        <f>INDEX('P-07 HACCP score'!$C$3:$E$7,MATCH(G577,'P-07 HACCP score'!$B$3:$B$7,0),MATCH('D-14 Ernst'!C$2,'P-07 HACCP score'!$C$2:$E$2,0))</f>
        <v>0</v>
      </c>
      <c r="AX577" s="6">
        <f>INDEX('P-07 HACCP score'!$C$3:$E$7,MATCH(H577,'P-07 HACCP score'!$B$3:$B$7,0),MATCH('D-14 Ernst'!D$2,'P-07 HACCP score'!$C$2:$E$2,0))</f>
        <v>0</v>
      </c>
      <c r="AY577" s="6">
        <f>INDEX('P-07 HACCP score'!$C$3:$E$7,MATCH(I577,'P-07 HACCP score'!$B$3:$B$7,0),MATCH('D-14 Ernst'!E$2,'P-07 HACCP score'!$C$2:$E$2,0))</f>
        <v>0</v>
      </c>
      <c r="AZ577" s="6">
        <f>INDEX('P-07 HACCP score'!$C$3:$E$7,MATCH(J577,'P-07 HACCP score'!$B$3:$B$7,0),MATCH('D-14 Ernst'!F$2,'P-07 HACCP score'!$C$2:$E$2,0))</f>
        <v>0</v>
      </c>
      <c r="BA577" s="6">
        <f>INDEX('P-07 HACCP score'!$C$3:$E$7,MATCH(K577,'P-07 HACCP score'!$B$3:$B$7,0),MATCH('D-14 Ernst'!G$2,'P-07 HACCP score'!$C$2:$E$2,0))</f>
        <v>0</v>
      </c>
      <c r="BB577" s="6">
        <f>INDEX('P-07 HACCP score'!$C$3:$E$7,MATCH(L577,'P-07 HACCP score'!$B$3:$B$7,0),MATCH('D-14 Ernst'!H$2,'P-07 HACCP score'!$C$2:$E$2,0))</f>
        <v>0</v>
      </c>
      <c r="BC577" s="6">
        <f>INDEX('P-07 HACCP score'!$C$3:$E$7,MATCH(M577,'P-07 HACCP score'!$B$3:$B$7,0),MATCH('D-14 Ernst'!I$2,'P-07 HACCP score'!$C$2:$E$2,0))</f>
        <v>0</v>
      </c>
      <c r="BD577" s="6">
        <f>INDEX('P-07 HACCP score'!$C$3:$E$7,MATCH(N577,'P-07 HACCP score'!$B$3:$B$7,0),MATCH('D-14 Ernst'!J$2,'P-07 HACCP score'!$C$2:$E$2,0))</f>
        <v>0</v>
      </c>
      <c r="BE577" s="6">
        <f>INDEX('P-07 HACCP score'!$C$3:$E$7,MATCH(O577,'P-07 HACCP score'!$B$3:$B$7,0),MATCH('D-14 Ernst'!K$2,'P-07 HACCP score'!$C$2:$E$2,0))</f>
        <v>0</v>
      </c>
      <c r="BF577" s="6">
        <f>INDEX('P-07 HACCP score'!$C$3:$E$7,MATCH(P577,'P-07 HACCP score'!$B$3:$B$7,0),MATCH('D-14 Ernst'!L$2,'P-07 HACCP score'!$C$2:$E$2,0))</f>
        <v>0</v>
      </c>
      <c r="BG577" s="6">
        <f>INDEX('P-07 HACCP score'!$C$3:$E$7,MATCH(Q577,'P-07 HACCP score'!$B$3:$B$7,0),MATCH('D-14 Ernst'!M$2,'P-07 HACCP score'!$C$2:$E$2,0))</f>
        <v>0</v>
      </c>
      <c r="BH577" s="6">
        <f>INDEX('P-07 HACCP score'!$C$3:$E$7,MATCH(R577,'P-07 HACCP score'!$B$3:$B$7,0),MATCH('D-14 Ernst'!N$2,'P-07 HACCP score'!$C$2:$E$2,0))</f>
        <v>0</v>
      </c>
      <c r="BI577" s="6">
        <f>INDEX('P-07 HACCP score'!$C$3:$E$7,MATCH(S577,'P-07 HACCP score'!$B$3:$B$7,0),MATCH('D-14 Ernst'!O$2,'P-07 HACCP score'!$C$2:$E$2,0))</f>
        <v>0</v>
      </c>
      <c r="BJ577" s="6">
        <f>INDEX('P-07 HACCP score'!$C$3:$E$7,MATCH(T577,'P-07 HACCP score'!$B$3:$B$7,0),MATCH('D-14 Ernst'!P$2,'P-07 HACCP score'!$C$2:$E$2,0))</f>
        <v>0</v>
      </c>
      <c r="BK577" s="6">
        <f>INDEX('P-07 HACCP score'!$C$3:$E$7,MATCH(U577,'P-07 HACCP score'!$B$3:$B$7,0),MATCH('D-14 Ernst'!Q$2,'P-07 HACCP score'!$C$2:$E$2,0))</f>
        <v>0</v>
      </c>
      <c r="BL577" s="6">
        <f>INDEX('P-07 HACCP score'!$C$3:$E$7,MATCH(V577,'P-07 HACCP score'!$B$3:$B$7,0),MATCH('D-14 Ernst'!R$2,'P-07 HACCP score'!$C$2:$E$2,0))</f>
        <v>1</v>
      </c>
      <c r="BM577" s="6">
        <f>INDEX('P-07 HACCP score'!$C$3:$E$7,MATCH(W577,'P-07 HACCP score'!$B$3:$B$7,0),MATCH('D-14 Ernst'!S$2,'P-07 HACCP score'!$C$2:$E$2,0))</f>
        <v>0</v>
      </c>
      <c r="BN577" s="6">
        <f>INDEX('P-07 HACCP score'!$C$3:$E$7,MATCH(X577,'P-07 HACCP score'!$B$3:$B$7,0),MATCH('D-14 Ernst'!T$2,'P-07 HACCP score'!$C$2:$E$2,0))</f>
        <v>3</v>
      </c>
      <c r="BO577" s="6">
        <f>INDEX('P-07 HACCP score'!$C$3:$E$7,MATCH(Y577,'P-07 HACCP score'!$B$3:$B$7,0),MATCH('D-14 Ernst'!U$2,'P-07 HACCP score'!$C$2:$E$2,0))</f>
        <v>1</v>
      </c>
      <c r="BP577" s="6">
        <f>INDEX('P-07 HACCP score'!$C$3:$E$7,MATCH(Z577,'P-07 HACCP score'!$B$3:$B$7,0),MATCH('D-14 Ernst'!V$2,'P-07 HACCP score'!$C$2:$E$2,0))</f>
        <v>0</v>
      </c>
      <c r="BQ577" s="6">
        <f>INDEX('P-07 HACCP score'!$C$3:$E$7,MATCH(AA577,'P-07 HACCP score'!$B$3:$B$7,0),MATCH('D-14 Ernst'!W$2,'P-07 HACCP score'!$C$2:$E$2,0))</f>
        <v>0</v>
      </c>
      <c r="BR577" s="6">
        <f>INDEX('P-07 HACCP score'!$C$3:$E$7,MATCH(AB577,'P-07 HACCP score'!$B$3:$B$7,0),MATCH('D-14 Ernst'!X$2,'P-07 HACCP score'!$C$2:$E$2,0))</f>
        <v>0</v>
      </c>
      <c r="BS577" s="6">
        <f>INDEX('P-07 HACCP score'!$C$3:$E$7,MATCH(AC577,'P-07 HACCP score'!$B$3:$B$7,0),MATCH('D-14 Ernst'!Y$2,'P-07 HACCP score'!$C$2:$E$2,0))</f>
        <v>0</v>
      </c>
      <c r="BT577" s="6">
        <f>INDEX('P-07 HACCP score'!$C$3:$E$7,MATCH(AD577,'P-07 HACCP score'!$B$3:$B$7,0),MATCH('D-14 Ernst'!Z$2,'P-07 HACCP score'!$C$2:$E$2,0))</f>
        <v>0</v>
      </c>
      <c r="BU577" s="6">
        <f>INDEX('P-07 HACCP score'!$C$3:$E$7,MATCH(AE577,'P-07 HACCP score'!$B$3:$B$7,0),MATCH('D-14 Ernst'!AA$2,'P-07 HACCP score'!$C$2:$E$2,0))</f>
        <v>0</v>
      </c>
      <c r="BV577" s="6">
        <f>INDEX('P-07 HACCP score'!$C$3:$E$7,MATCH(AF577,'P-07 HACCP score'!$B$3:$B$7,0),MATCH('D-14 Ernst'!AB$2,'P-07 HACCP score'!$C$2:$E$2,0))</f>
        <v>0</v>
      </c>
      <c r="BW577" s="6">
        <f>INDEX('P-07 HACCP score'!$C$3:$E$7,MATCH(AG577,'P-07 HACCP score'!$B$3:$B$7,0),MATCH('D-14 Ernst'!AC$2,'P-07 HACCP score'!$C$2:$E$2,0))</f>
        <v>0</v>
      </c>
      <c r="BX577" s="6">
        <f>INDEX('P-07 HACCP score'!$C$3:$E$7,MATCH(AH577,'P-07 HACCP score'!$B$3:$B$7,0),MATCH('D-14 Ernst'!AD$2,'P-07 HACCP score'!$C$2:$E$2,0))</f>
        <v>0</v>
      </c>
    </row>
    <row r="578" spans="1:76" x14ac:dyDescent="0.45">
      <c r="A578" s="47">
        <v>54080</v>
      </c>
      <c r="B578" s="6" t="s">
        <v>528</v>
      </c>
      <c r="C578" s="6" t="s">
        <v>638</v>
      </c>
      <c r="D578" s="21" t="s">
        <v>103</v>
      </c>
      <c r="E578" s="22" t="s">
        <v>32</v>
      </c>
      <c r="F578" s="22"/>
      <c r="G578" s="22"/>
      <c r="H578" s="25"/>
      <c r="I578" s="25"/>
      <c r="J578" s="25"/>
      <c r="K578" s="25"/>
      <c r="L578" s="25"/>
      <c r="M578" s="22"/>
      <c r="N578" s="22"/>
      <c r="O578" s="26"/>
      <c r="P578" s="26"/>
      <c r="Q578" s="22"/>
      <c r="R578" s="22"/>
      <c r="S578" s="22"/>
      <c r="T578" s="22"/>
      <c r="U578" s="22"/>
      <c r="V578" s="22" t="s">
        <v>32</v>
      </c>
      <c r="W578" s="22"/>
      <c r="X578" s="22" t="s">
        <v>32</v>
      </c>
      <c r="Y578" s="22" t="s">
        <v>32</v>
      </c>
      <c r="Z578" s="22"/>
      <c r="AA578" s="22"/>
      <c r="AB578" s="22"/>
      <c r="AC578" s="22"/>
      <c r="AD578" s="22"/>
      <c r="AE578" s="22"/>
      <c r="AF578" s="22"/>
      <c r="AG578" s="22"/>
      <c r="AH578" s="22"/>
      <c r="AI578" s="4">
        <f>COUNTIF(AU578:AW578,5)+COUNTIF(BC578:BD578,5)+COUNTIF(BG578:BX578,5)+COUNTIF(AU578:AW578,9)+COUNTIF(BC578:BD578,9)+COUNTIF(BG578:BX578,9)</f>
        <v>0</v>
      </c>
      <c r="AJ578" s="4">
        <f>COUNTIF(AU578:AW578,15)+COUNTIF(BC578:BD578,15)+COUNTIF(BG578:BX578,15)+COUNTIF(AU578:AW578,25)+COUNTIF(BC578:BD578,25)+COUNTIF(BG578:BX578,25)</f>
        <v>0</v>
      </c>
      <c r="AK578" s="4" t="str">
        <f>IF(AJ578&gt;=1,"HOOG",IF(AI578&gt;=2,"MIDDEN","LAAG"))</f>
        <v>LAAG</v>
      </c>
      <c r="AL578" s="4" t="str">
        <f>IF(AND(AJ578=1,OR(G578="H",X578="H"),TEXT(D578,0)&lt;&gt;"4"),"J","N" )</f>
        <v>N</v>
      </c>
      <c r="AM578" s="4" t="s">
        <v>34</v>
      </c>
      <c r="AN578" s="80" t="str">
        <f>IF(OR(AM578="J",AL578="J"),"MIDDEN",AK578)</f>
        <v>LAAG</v>
      </c>
      <c r="AO578" s="4" t="s">
        <v>32</v>
      </c>
      <c r="AP578" s="4" t="s">
        <v>36</v>
      </c>
      <c r="AQ578" s="4" t="s">
        <v>34</v>
      </c>
      <c r="AR578" s="4" t="str">
        <f>IF(AND(AO578="H",AP578="K"),"J",IF(OR(AND(AO578="L",AP578="K",AQ578="J"),AND(AO578="H",AP578="G",AQ578="J")),"J","N"))</f>
        <v>N</v>
      </c>
      <c r="AS578" s="4" t="s">
        <v>34</v>
      </c>
      <c r="AT578" s="4" t="str">
        <f>IF(AR578="N",AN578,IF(AN578="LAAG","MIDDEN","HOOG"))</f>
        <v>LAAG</v>
      </c>
      <c r="AU578" s="6">
        <f>INDEX('P-07 HACCP score'!$C$3:$E$7,MATCH(E578,'P-07 HACCP score'!$B$3:$B$7,0),MATCH('D-14 Ernst'!A$2,'P-07 HACCP score'!$C$2:$E$2,0))</f>
        <v>3</v>
      </c>
      <c r="AV578" s="6">
        <f>INDEX('P-07 HACCP score'!$C$3:$E$7,MATCH(F578,'P-07 HACCP score'!$B$3:$B$7,0),MATCH('D-14 Ernst'!B$2,'P-07 HACCP score'!$C$2:$E$2,0))</f>
        <v>0</v>
      </c>
      <c r="AW578" s="6">
        <f>INDEX('P-07 HACCP score'!$C$3:$E$7,MATCH(G578,'P-07 HACCP score'!$B$3:$B$7,0),MATCH('D-14 Ernst'!C$2,'P-07 HACCP score'!$C$2:$E$2,0))</f>
        <v>0</v>
      </c>
      <c r="AX578" s="6">
        <f>INDEX('P-07 HACCP score'!$C$3:$E$7,MATCH(H578,'P-07 HACCP score'!$B$3:$B$7,0),MATCH('D-14 Ernst'!D$2,'P-07 HACCP score'!$C$2:$E$2,0))</f>
        <v>0</v>
      </c>
      <c r="AY578" s="6">
        <f>INDEX('P-07 HACCP score'!$C$3:$E$7,MATCH(I578,'P-07 HACCP score'!$B$3:$B$7,0),MATCH('D-14 Ernst'!E$2,'P-07 HACCP score'!$C$2:$E$2,0))</f>
        <v>0</v>
      </c>
      <c r="AZ578" s="6">
        <f>INDEX('P-07 HACCP score'!$C$3:$E$7,MATCH(J578,'P-07 HACCP score'!$B$3:$B$7,0),MATCH('D-14 Ernst'!F$2,'P-07 HACCP score'!$C$2:$E$2,0))</f>
        <v>0</v>
      </c>
      <c r="BA578" s="6">
        <f>INDEX('P-07 HACCP score'!$C$3:$E$7,MATCH(K578,'P-07 HACCP score'!$B$3:$B$7,0),MATCH('D-14 Ernst'!G$2,'P-07 HACCP score'!$C$2:$E$2,0))</f>
        <v>0</v>
      </c>
      <c r="BB578" s="6">
        <f>INDEX('P-07 HACCP score'!$C$3:$E$7,MATCH(L578,'P-07 HACCP score'!$B$3:$B$7,0),MATCH('D-14 Ernst'!H$2,'P-07 HACCP score'!$C$2:$E$2,0))</f>
        <v>0</v>
      </c>
      <c r="BC578" s="6">
        <f>INDEX('P-07 HACCP score'!$C$3:$E$7,MATCH(M578,'P-07 HACCP score'!$B$3:$B$7,0),MATCH('D-14 Ernst'!I$2,'P-07 HACCP score'!$C$2:$E$2,0))</f>
        <v>0</v>
      </c>
      <c r="BD578" s="6">
        <f>INDEX('P-07 HACCP score'!$C$3:$E$7,MATCH(N578,'P-07 HACCP score'!$B$3:$B$7,0),MATCH('D-14 Ernst'!J$2,'P-07 HACCP score'!$C$2:$E$2,0))</f>
        <v>0</v>
      </c>
      <c r="BE578" s="6">
        <f>INDEX('P-07 HACCP score'!$C$3:$E$7,MATCH(O578,'P-07 HACCP score'!$B$3:$B$7,0),MATCH('D-14 Ernst'!K$2,'P-07 HACCP score'!$C$2:$E$2,0))</f>
        <v>0</v>
      </c>
      <c r="BF578" s="6">
        <f>INDEX('P-07 HACCP score'!$C$3:$E$7,MATCH(P578,'P-07 HACCP score'!$B$3:$B$7,0),MATCH('D-14 Ernst'!L$2,'P-07 HACCP score'!$C$2:$E$2,0))</f>
        <v>0</v>
      </c>
      <c r="BG578" s="6">
        <f>INDEX('P-07 HACCP score'!$C$3:$E$7,MATCH(Q578,'P-07 HACCP score'!$B$3:$B$7,0),MATCH('D-14 Ernst'!M$2,'P-07 HACCP score'!$C$2:$E$2,0))</f>
        <v>0</v>
      </c>
      <c r="BH578" s="6">
        <f>INDEX('P-07 HACCP score'!$C$3:$E$7,MATCH(R578,'P-07 HACCP score'!$B$3:$B$7,0),MATCH('D-14 Ernst'!N$2,'P-07 HACCP score'!$C$2:$E$2,0))</f>
        <v>0</v>
      </c>
      <c r="BI578" s="6">
        <f>INDEX('P-07 HACCP score'!$C$3:$E$7,MATCH(S578,'P-07 HACCP score'!$B$3:$B$7,0),MATCH('D-14 Ernst'!O$2,'P-07 HACCP score'!$C$2:$E$2,0))</f>
        <v>0</v>
      </c>
      <c r="BJ578" s="6">
        <f>INDEX('P-07 HACCP score'!$C$3:$E$7,MATCH(T578,'P-07 HACCP score'!$B$3:$B$7,0),MATCH('D-14 Ernst'!P$2,'P-07 HACCP score'!$C$2:$E$2,0))</f>
        <v>0</v>
      </c>
      <c r="BK578" s="6">
        <f>INDEX('P-07 HACCP score'!$C$3:$E$7,MATCH(U578,'P-07 HACCP score'!$B$3:$B$7,0),MATCH('D-14 Ernst'!Q$2,'P-07 HACCP score'!$C$2:$E$2,0))</f>
        <v>0</v>
      </c>
      <c r="BL578" s="6">
        <f>INDEX('P-07 HACCP score'!$C$3:$E$7,MATCH(V578,'P-07 HACCP score'!$B$3:$B$7,0),MATCH('D-14 Ernst'!R$2,'P-07 HACCP score'!$C$2:$E$2,0))</f>
        <v>1</v>
      </c>
      <c r="BM578" s="6">
        <f>INDEX('P-07 HACCP score'!$C$3:$E$7,MATCH(W578,'P-07 HACCP score'!$B$3:$B$7,0),MATCH('D-14 Ernst'!S$2,'P-07 HACCP score'!$C$2:$E$2,0))</f>
        <v>0</v>
      </c>
      <c r="BN578" s="6">
        <f>INDEX('P-07 HACCP score'!$C$3:$E$7,MATCH(X578,'P-07 HACCP score'!$B$3:$B$7,0),MATCH('D-14 Ernst'!T$2,'P-07 HACCP score'!$C$2:$E$2,0))</f>
        <v>3</v>
      </c>
      <c r="BO578" s="6">
        <f>INDEX('P-07 HACCP score'!$C$3:$E$7,MATCH(Y578,'P-07 HACCP score'!$B$3:$B$7,0),MATCH('D-14 Ernst'!U$2,'P-07 HACCP score'!$C$2:$E$2,0))</f>
        <v>1</v>
      </c>
      <c r="BP578" s="6">
        <f>INDEX('P-07 HACCP score'!$C$3:$E$7,MATCH(Z578,'P-07 HACCP score'!$B$3:$B$7,0),MATCH('D-14 Ernst'!V$2,'P-07 HACCP score'!$C$2:$E$2,0))</f>
        <v>0</v>
      </c>
      <c r="BQ578" s="6">
        <f>INDEX('P-07 HACCP score'!$C$3:$E$7,MATCH(AA578,'P-07 HACCP score'!$B$3:$B$7,0),MATCH('D-14 Ernst'!W$2,'P-07 HACCP score'!$C$2:$E$2,0))</f>
        <v>0</v>
      </c>
      <c r="BR578" s="6">
        <f>INDEX('P-07 HACCP score'!$C$3:$E$7,MATCH(AB578,'P-07 HACCP score'!$B$3:$B$7,0),MATCH('D-14 Ernst'!X$2,'P-07 HACCP score'!$C$2:$E$2,0))</f>
        <v>0</v>
      </c>
      <c r="BS578" s="6">
        <f>INDEX('P-07 HACCP score'!$C$3:$E$7,MATCH(AC578,'P-07 HACCP score'!$B$3:$B$7,0),MATCH('D-14 Ernst'!Y$2,'P-07 HACCP score'!$C$2:$E$2,0))</f>
        <v>0</v>
      </c>
      <c r="BT578" s="6">
        <f>INDEX('P-07 HACCP score'!$C$3:$E$7,MATCH(AD578,'P-07 HACCP score'!$B$3:$B$7,0),MATCH('D-14 Ernst'!Z$2,'P-07 HACCP score'!$C$2:$E$2,0))</f>
        <v>0</v>
      </c>
      <c r="BU578" s="6">
        <f>INDEX('P-07 HACCP score'!$C$3:$E$7,MATCH(AE578,'P-07 HACCP score'!$B$3:$B$7,0),MATCH('D-14 Ernst'!AA$2,'P-07 HACCP score'!$C$2:$E$2,0))</f>
        <v>0</v>
      </c>
      <c r="BV578" s="6">
        <f>INDEX('P-07 HACCP score'!$C$3:$E$7,MATCH(AF578,'P-07 HACCP score'!$B$3:$B$7,0),MATCH('D-14 Ernst'!AB$2,'P-07 HACCP score'!$C$2:$E$2,0))</f>
        <v>0</v>
      </c>
      <c r="BW578" s="6">
        <f>INDEX('P-07 HACCP score'!$C$3:$E$7,MATCH(AG578,'P-07 HACCP score'!$B$3:$B$7,0),MATCH('D-14 Ernst'!AC$2,'P-07 HACCP score'!$C$2:$E$2,0))</f>
        <v>0</v>
      </c>
      <c r="BX578" s="6">
        <f>INDEX('P-07 HACCP score'!$C$3:$E$7,MATCH(AH578,'P-07 HACCP score'!$B$3:$B$7,0),MATCH('D-14 Ernst'!AD$2,'P-07 HACCP score'!$C$2:$E$2,0))</f>
        <v>0</v>
      </c>
    </row>
    <row r="579" spans="1:76" x14ac:dyDescent="0.45">
      <c r="A579" s="47">
        <v>54081</v>
      </c>
      <c r="B579" s="6" t="s">
        <v>529</v>
      </c>
      <c r="C579" s="6" t="s">
        <v>638</v>
      </c>
      <c r="D579" s="21" t="s">
        <v>103</v>
      </c>
      <c r="E579" s="22"/>
      <c r="F579" s="22"/>
      <c r="G579" s="22"/>
      <c r="H579" s="25"/>
      <c r="I579" s="25"/>
      <c r="J579" s="25"/>
      <c r="K579" s="25"/>
      <c r="L579" s="25"/>
      <c r="M579" s="22"/>
      <c r="N579" s="22"/>
      <c r="O579" s="26"/>
      <c r="P579" s="26"/>
      <c r="Q579" s="22"/>
      <c r="R579" s="22"/>
      <c r="S579" s="22"/>
      <c r="T579" s="22"/>
      <c r="U579" s="22"/>
      <c r="V579" s="22"/>
      <c r="W579" s="22"/>
      <c r="X579" s="22" t="s">
        <v>32</v>
      </c>
      <c r="Y579" s="22"/>
      <c r="Z579" s="22"/>
      <c r="AA579" s="22"/>
      <c r="AB579" s="22"/>
      <c r="AC579" s="22"/>
      <c r="AD579" s="22"/>
      <c r="AE579" s="22"/>
      <c r="AF579" s="22"/>
      <c r="AG579" s="22"/>
      <c r="AH579" s="22"/>
      <c r="AI579" s="4">
        <f>COUNTIF(AU579:AW579,5)+COUNTIF(BC579:BD579,5)+COUNTIF(BG579:BX579,5)+COUNTIF(AU579:AW579,9)+COUNTIF(BC579:BD579,9)+COUNTIF(BG579:BX579,9)</f>
        <v>0</v>
      </c>
      <c r="AJ579" s="4">
        <f>COUNTIF(AU579:AW579,15)+COUNTIF(BC579:BD579,15)+COUNTIF(BG579:BX579,15)+COUNTIF(AU579:AW579,25)+COUNTIF(BC579:BD579,25)+COUNTIF(BG579:BX579,25)</f>
        <v>0</v>
      </c>
      <c r="AK579" s="4" t="str">
        <f>IF(AJ579&gt;=1,"HOOG",IF(AI579&gt;=2,"MIDDEN","LAAG"))</f>
        <v>LAAG</v>
      </c>
      <c r="AL579" s="4" t="str">
        <f>IF(AND(AJ579=1,OR(G579="H",X579="H"),TEXT(D579,0)&lt;&gt;"4"),"J","N" )</f>
        <v>N</v>
      </c>
      <c r="AM579" s="4" t="s">
        <v>34</v>
      </c>
      <c r="AN579" s="80" t="str">
        <f>IF(OR(AM579="J",AL579="J"),"MIDDEN",AK579)</f>
        <v>LAAG</v>
      </c>
      <c r="AO579" s="4" t="s">
        <v>32</v>
      </c>
      <c r="AP579" s="4" t="s">
        <v>33</v>
      </c>
      <c r="AQ579" s="4" t="s">
        <v>34</v>
      </c>
      <c r="AR579" s="4" t="str">
        <f>IF(AND(AO579="H",AP579="K"),"J",IF(OR(AND(AO579="L",AP579="K",AQ579="J"),AND(AO579="H",AP579="G",AQ579="J")),"J","N"))</f>
        <v>N</v>
      </c>
      <c r="AS579" s="4" t="s">
        <v>34</v>
      </c>
      <c r="AT579" s="4" t="str">
        <f>IF(AR579="N",AN579,IF(AN579="LAAG","MIDDEN","HOOG"))</f>
        <v>LAAG</v>
      </c>
      <c r="AU579" s="6">
        <f>INDEX('P-07 HACCP score'!$C$3:$E$7,MATCH(E579,'P-07 HACCP score'!$B$3:$B$7,0),MATCH('D-14 Ernst'!A$2,'P-07 HACCP score'!$C$2:$E$2,0))</f>
        <v>0</v>
      </c>
      <c r="AV579" s="6">
        <f>INDEX('P-07 HACCP score'!$C$3:$E$7,MATCH(F579,'P-07 HACCP score'!$B$3:$B$7,0),MATCH('D-14 Ernst'!B$2,'P-07 HACCP score'!$C$2:$E$2,0))</f>
        <v>0</v>
      </c>
      <c r="AW579" s="6">
        <f>INDEX('P-07 HACCP score'!$C$3:$E$7,MATCH(G579,'P-07 HACCP score'!$B$3:$B$7,0),MATCH('D-14 Ernst'!C$2,'P-07 HACCP score'!$C$2:$E$2,0))</f>
        <v>0</v>
      </c>
      <c r="AX579" s="6">
        <f>INDEX('P-07 HACCP score'!$C$3:$E$7,MATCH(H579,'P-07 HACCP score'!$B$3:$B$7,0),MATCH('D-14 Ernst'!D$2,'P-07 HACCP score'!$C$2:$E$2,0))</f>
        <v>0</v>
      </c>
      <c r="AY579" s="6">
        <f>INDEX('P-07 HACCP score'!$C$3:$E$7,MATCH(I579,'P-07 HACCP score'!$B$3:$B$7,0),MATCH('D-14 Ernst'!E$2,'P-07 HACCP score'!$C$2:$E$2,0))</f>
        <v>0</v>
      </c>
      <c r="AZ579" s="6">
        <f>INDEX('P-07 HACCP score'!$C$3:$E$7,MATCH(J579,'P-07 HACCP score'!$B$3:$B$7,0),MATCH('D-14 Ernst'!F$2,'P-07 HACCP score'!$C$2:$E$2,0))</f>
        <v>0</v>
      </c>
      <c r="BA579" s="6">
        <f>INDEX('P-07 HACCP score'!$C$3:$E$7,MATCH(K579,'P-07 HACCP score'!$B$3:$B$7,0),MATCH('D-14 Ernst'!G$2,'P-07 HACCP score'!$C$2:$E$2,0))</f>
        <v>0</v>
      </c>
      <c r="BB579" s="6">
        <f>INDEX('P-07 HACCP score'!$C$3:$E$7,MATCH(L579,'P-07 HACCP score'!$B$3:$B$7,0),MATCH('D-14 Ernst'!H$2,'P-07 HACCP score'!$C$2:$E$2,0))</f>
        <v>0</v>
      </c>
      <c r="BC579" s="6">
        <f>INDEX('P-07 HACCP score'!$C$3:$E$7,MATCH(M579,'P-07 HACCP score'!$B$3:$B$7,0),MATCH('D-14 Ernst'!I$2,'P-07 HACCP score'!$C$2:$E$2,0))</f>
        <v>0</v>
      </c>
      <c r="BD579" s="6">
        <f>INDEX('P-07 HACCP score'!$C$3:$E$7,MATCH(N579,'P-07 HACCP score'!$B$3:$B$7,0),MATCH('D-14 Ernst'!J$2,'P-07 HACCP score'!$C$2:$E$2,0))</f>
        <v>0</v>
      </c>
      <c r="BE579" s="6">
        <f>INDEX('P-07 HACCP score'!$C$3:$E$7,MATCH(O579,'P-07 HACCP score'!$B$3:$B$7,0),MATCH('D-14 Ernst'!K$2,'P-07 HACCP score'!$C$2:$E$2,0))</f>
        <v>0</v>
      </c>
      <c r="BF579" s="6">
        <f>INDEX('P-07 HACCP score'!$C$3:$E$7,MATCH(P579,'P-07 HACCP score'!$B$3:$B$7,0),MATCH('D-14 Ernst'!L$2,'P-07 HACCP score'!$C$2:$E$2,0))</f>
        <v>0</v>
      </c>
      <c r="BG579" s="6">
        <f>INDEX('P-07 HACCP score'!$C$3:$E$7,MATCH(Q579,'P-07 HACCP score'!$B$3:$B$7,0),MATCH('D-14 Ernst'!M$2,'P-07 HACCP score'!$C$2:$E$2,0))</f>
        <v>0</v>
      </c>
      <c r="BH579" s="6">
        <f>INDEX('P-07 HACCP score'!$C$3:$E$7,MATCH(R579,'P-07 HACCP score'!$B$3:$B$7,0),MATCH('D-14 Ernst'!N$2,'P-07 HACCP score'!$C$2:$E$2,0))</f>
        <v>0</v>
      </c>
      <c r="BI579" s="6">
        <f>INDEX('P-07 HACCP score'!$C$3:$E$7,MATCH(S579,'P-07 HACCP score'!$B$3:$B$7,0),MATCH('D-14 Ernst'!O$2,'P-07 HACCP score'!$C$2:$E$2,0))</f>
        <v>0</v>
      </c>
      <c r="BJ579" s="6">
        <f>INDEX('P-07 HACCP score'!$C$3:$E$7,MATCH(T579,'P-07 HACCP score'!$B$3:$B$7,0),MATCH('D-14 Ernst'!P$2,'P-07 HACCP score'!$C$2:$E$2,0))</f>
        <v>0</v>
      </c>
      <c r="BK579" s="6">
        <f>INDEX('P-07 HACCP score'!$C$3:$E$7,MATCH(U579,'P-07 HACCP score'!$B$3:$B$7,0),MATCH('D-14 Ernst'!Q$2,'P-07 HACCP score'!$C$2:$E$2,0))</f>
        <v>0</v>
      </c>
      <c r="BL579" s="6">
        <f>INDEX('P-07 HACCP score'!$C$3:$E$7,MATCH(V579,'P-07 HACCP score'!$B$3:$B$7,0),MATCH('D-14 Ernst'!R$2,'P-07 HACCP score'!$C$2:$E$2,0))</f>
        <v>0</v>
      </c>
      <c r="BM579" s="6">
        <f>INDEX('P-07 HACCP score'!$C$3:$E$7,MATCH(W579,'P-07 HACCP score'!$B$3:$B$7,0),MATCH('D-14 Ernst'!S$2,'P-07 HACCP score'!$C$2:$E$2,0))</f>
        <v>0</v>
      </c>
      <c r="BN579" s="6">
        <f>INDEX('P-07 HACCP score'!$C$3:$E$7,MATCH(X579,'P-07 HACCP score'!$B$3:$B$7,0),MATCH('D-14 Ernst'!T$2,'P-07 HACCP score'!$C$2:$E$2,0))</f>
        <v>3</v>
      </c>
      <c r="BO579" s="6">
        <f>INDEX('P-07 HACCP score'!$C$3:$E$7,MATCH(Y579,'P-07 HACCP score'!$B$3:$B$7,0),MATCH('D-14 Ernst'!U$2,'P-07 HACCP score'!$C$2:$E$2,0))</f>
        <v>0</v>
      </c>
      <c r="BP579" s="6">
        <f>INDEX('P-07 HACCP score'!$C$3:$E$7,MATCH(Z579,'P-07 HACCP score'!$B$3:$B$7,0),MATCH('D-14 Ernst'!V$2,'P-07 HACCP score'!$C$2:$E$2,0))</f>
        <v>0</v>
      </c>
      <c r="BQ579" s="6">
        <f>INDEX('P-07 HACCP score'!$C$3:$E$7,MATCH(AA579,'P-07 HACCP score'!$B$3:$B$7,0),MATCH('D-14 Ernst'!W$2,'P-07 HACCP score'!$C$2:$E$2,0))</f>
        <v>0</v>
      </c>
      <c r="BR579" s="6">
        <f>INDEX('P-07 HACCP score'!$C$3:$E$7,MATCH(AB579,'P-07 HACCP score'!$B$3:$B$7,0),MATCH('D-14 Ernst'!X$2,'P-07 HACCP score'!$C$2:$E$2,0))</f>
        <v>0</v>
      </c>
      <c r="BS579" s="6">
        <f>INDEX('P-07 HACCP score'!$C$3:$E$7,MATCH(AC579,'P-07 HACCP score'!$B$3:$B$7,0),MATCH('D-14 Ernst'!Y$2,'P-07 HACCP score'!$C$2:$E$2,0))</f>
        <v>0</v>
      </c>
      <c r="BT579" s="6">
        <f>INDEX('P-07 HACCP score'!$C$3:$E$7,MATCH(AD579,'P-07 HACCP score'!$B$3:$B$7,0),MATCH('D-14 Ernst'!Z$2,'P-07 HACCP score'!$C$2:$E$2,0))</f>
        <v>0</v>
      </c>
      <c r="BU579" s="6">
        <f>INDEX('P-07 HACCP score'!$C$3:$E$7,MATCH(AE579,'P-07 HACCP score'!$B$3:$B$7,0),MATCH('D-14 Ernst'!AA$2,'P-07 HACCP score'!$C$2:$E$2,0))</f>
        <v>0</v>
      </c>
      <c r="BV579" s="6">
        <f>INDEX('P-07 HACCP score'!$C$3:$E$7,MATCH(AF579,'P-07 HACCP score'!$B$3:$B$7,0),MATCH('D-14 Ernst'!AB$2,'P-07 HACCP score'!$C$2:$E$2,0))</f>
        <v>0</v>
      </c>
      <c r="BW579" s="6">
        <f>INDEX('P-07 HACCP score'!$C$3:$E$7,MATCH(AG579,'P-07 HACCP score'!$B$3:$B$7,0),MATCH('D-14 Ernst'!AC$2,'P-07 HACCP score'!$C$2:$E$2,0))</f>
        <v>0</v>
      </c>
      <c r="BX579" s="6">
        <f>INDEX('P-07 HACCP score'!$C$3:$E$7,MATCH(AH579,'P-07 HACCP score'!$B$3:$B$7,0),MATCH('D-14 Ernst'!AD$2,'P-07 HACCP score'!$C$2:$E$2,0))</f>
        <v>0</v>
      </c>
    </row>
    <row r="580" spans="1:76" x14ac:dyDescent="0.45">
      <c r="A580" s="47">
        <v>54082</v>
      </c>
      <c r="B580" s="81" t="s">
        <v>1019</v>
      </c>
      <c r="C580" s="6" t="s">
        <v>638</v>
      </c>
      <c r="D580" s="21">
        <v>4</v>
      </c>
      <c r="E580" s="22"/>
      <c r="F580" s="22"/>
      <c r="G580" s="22"/>
      <c r="H580" s="25"/>
      <c r="I580" s="25"/>
      <c r="J580" s="25"/>
      <c r="K580" s="25"/>
      <c r="L580" s="25"/>
      <c r="M580" s="22"/>
      <c r="N580" s="22"/>
      <c r="O580" s="26"/>
      <c r="P580" s="26"/>
      <c r="Q580" s="22"/>
      <c r="R580" s="22"/>
      <c r="S580" s="22"/>
      <c r="T580" s="22"/>
      <c r="U580" s="22"/>
      <c r="V580" s="22"/>
      <c r="W580" s="22"/>
      <c r="X580" s="22" t="s">
        <v>32</v>
      </c>
      <c r="Y580" s="22"/>
      <c r="Z580" s="22"/>
      <c r="AA580" s="22"/>
      <c r="AB580" s="22" t="s">
        <v>32</v>
      </c>
      <c r="AC580" s="22"/>
      <c r="AD580" s="22"/>
      <c r="AE580" s="22"/>
      <c r="AF580" s="22"/>
      <c r="AG580" s="22"/>
      <c r="AH580" s="22"/>
      <c r="AI580" s="4">
        <f>COUNTIF(AU580:AW580,5)+COUNTIF(BC580:BD580,5)+COUNTIF(BG580:BX580,5)+COUNTIF(AU580:AW580,9)+COUNTIF(BC580:BD580,9)+COUNTIF(BG580:BX580,9)</f>
        <v>0</v>
      </c>
      <c r="AJ580" s="4">
        <f>COUNTIF(AU580:AW580,15)+COUNTIF(BC580:BD580,15)+COUNTIF(BG580:BX580,15)+COUNTIF(AU580:AW580,25)+COUNTIF(BC580:BD580,25)+COUNTIF(BG580:BX580,25)</f>
        <v>0</v>
      </c>
      <c r="AK580" s="4" t="str">
        <f>IF(AJ580&gt;=1,"HOOG",IF(AI580&gt;=2,"MIDDEN","LAAG"))</f>
        <v>LAAG</v>
      </c>
      <c r="AL580" s="4" t="str">
        <f>IF(AND(AJ580=1,OR(G580="H",X580="H"),TEXT(D580,0)&lt;&gt;"4"),"J","N" )</f>
        <v>N</v>
      </c>
      <c r="AM580" s="4" t="s">
        <v>34</v>
      </c>
      <c r="AN580" s="80" t="str">
        <f>IF(OR(AM580="J",AL580="J"),"MIDDEN",AK580)</f>
        <v>LAAG</v>
      </c>
      <c r="AO580" s="4" t="s">
        <v>32</v>
      </c>
      <c r="AP580" s="4" t="s">
        <v>33</v>
      </c>
      <c r="AQ580" s="4" t="s">
        <v>34</v>
      </c>
      <c r="AR580" s="4" t="s">
        <v>34</v>
      </c>
      <c r="AS580" s="4" t="s">
        <v>112</v>
      </c>
      <c r="AT580" s="4" t="str">
        <f>IF(AR580="N",AN580,IF(AN580="LAAG","MIDDEN","HOOG"))</f>
        <v>LAAG</v>
      </c>
      <c r="AU580" s="6">
        <f>INDEX('P-07 HACCP score'!$C$3:$E$7,MATCH(E580,'P-07 HACCP score'!$B$3:$B$7,0),MATCH('D-14 Ernst'!A$2,'P-07 HACCP score'!$C$2:$E$2,0))</f>
        <v>0</v>
      </c>
      <c r="AV580" s="6">
        <f>INDEX('P-07 HACCP score'!$C$3:$E$7,MATCH(F580,'P-07 HACCP score'!$B$3:$B$7,0),MATCH('D-14 Ernst'!B$2,'P-07 HACCP score'!$C$2:$E$2,0))</f>
        <v>0</v>
      </c>
      <c r="AW580" s="6">
        <f>INDEX('P-07 HACCP score'!$C$3:$E$7,MATCH(G580,'P-07 HACCP score'!$B$3:$B$7,0),MATCH('D-14 Ernst'!C$2,'P-07 HACCP score'!$C$2:$E$2,0))</f>
        <v>0</v>
      </c>
      <c r="AX580" s="6">
        <f>INDEX('P-07 HACCP score'!$C$3:$E$7,MATCH(H580,'P-07 HACCP score'!$B$3:$B$7,0),MATCH('D-14 Ernst'!D$2,'P-07 HACCP score'!$C$2:$E$2,0))</f>
        <v>0</v>
      </c>
      <c r="AY580" s="6">
        <f>INDEX('P-07 HACCP score'!$C$3:$E$7,MATCH(I580,'P-07 HACCP score'!$B$3:$B$7,0),MATCH('D-14 Ernst'!E$2,'P-07 HACCP score'!$C$2:$E$2,0))</f>
        <v>0</v>
      </c>
      <c r="AZ580" s="6">
        <f>INDEX('P-07 HACCP score'!$C$3:$E$7,MATCH(J580,'P-07 HACCP score'!$B$3:$B$7,0),MATCH('D-14 Ernst'!F$2,'P-07 HACCP score'!$C$2:$E$2,0))</f>
        <v>0</v>
      </c>
      <c r="BA580" s="6">
        <f>INDEX('P-07 HACCP score'!$C$3:$E$7,MATCH(K580,'P-07 HACCP score'!$B$3:$B$7,0),MATCH('D-14 Ernst'!G$2,'P-07 HACCP score'!$C$2:$E$2,0))</f>
        <v>0</v>
      </c>
      <c r="BB580" s="6">
        <f>INDEX('P-07 HACCP score'!$C$3:$E$7,MATCH(L580,'P-07 HACCP score'!$B$3:$B$7,0),MATCH('D-14 Ernst'!H$2,'P-07 HACCP score'!$C$2:$E$2,0))</f>
        <v>0</v>
      </c>
      <c r="BC580" s="6">
        <f>INDEX('P-07 HACCP score'!$C$3:$E$7,MATCH(M580,'P-07 HACCP score'!$B$3:$B$7,0),MATCH('D-14 Ernst'!I$2,'P-07 HACCP score'!$C$2:$E$2,0))</f>
        <v>0</v>
      </c>
      <c r="BD580" s="6">
        <f>INDEX('P-07 HACCP score'!$C$3:$E$7,MATCH(N580,'P-07 HACCP score'!$B$3:$B$7,0),MATCH('D-14 Ernst'!J$2,'P-07 HACCP score'!$C$2:$E$2,0))</f>
        <v>0</v>
      </c>
      <c r="BE580" s="6">
        <f>INDEX('P-07 HACCP score'!$C$3:$E$7,MATCH(O580,'P-07 HACCP score'!$B$3:$B$7,0),MATCH('D-14 Ernst'!K$2,'P-07 HACCP score'!$C$2:$E$2,0))</f>
        <v>0</v>
      </c>
      <c r="BF580" s="6">
        <f>INDEX('P-07 HACCP score'!$C$3:$E$7,MATCH(P580,'P-07 HACCP score'!$B$3:$B$7,0),MATCH('D-14 Ernst'!L$2,'P-07 HACCP score'!$C$2:$E$2,0))</f>
        <v>0</v>
      </c>
      <c r="BG580" s="6">
        <f>INDEX('P-07 HACCP score'!$C$3:$E$7,MATCH(Q580,'P-07 HACCP score'!$B$3:$B$7,0),MATCH('D-14 Ernst'!M$2,'P-07 HACCP score'!$C$2:$E$2,0))</f>
        <v>0</v>
      </c>
      <c r="BH580" s="6">
        <f>INDEX('P-07 HACCP score'!$C$3:$E$7,MATCH(R580,'P-07 HACCP score'!$B$3:$B$7,0),MATCH('D-14 Ernst'!N$2,'P-07 HACCP score'!$C$2:$E$2,0))</f>
        <v>0</v>
      </c>
      <c r="BI580" s="6">
        <f>INDEX('P-07 HACCP score'!$C$3:$E$7,MATCH(S580,'P-07 HACCP score'!$B$3:$B$7,0),MATCH('D-14 Ernst'!O$2,'P-07 HACCP score'!$C$2:$E$2,0))</f>
        <v>0</v>
      </c>
      <c r="BJ580" s="6">
        <f>INDEX('P-07 HACCP score'!$C$3:$E$7,MATCH(T580,'P-07 HACCP score'!$B$3:$B$7,0),MATCH('D-14 Ernst'!P$2,'P-07 HACCP score'!$C$2:$E$2,0))</f>
        <v>0</v>
      </c>
      <c r="BK580" s="6">
        <f>INDEX('P-07 HACCP score'!$C$3:$E$7,MATCH(U580,'P-07 HACCP score'!$B$3:$B$7,0),MATCH('D-14 Ernst'!Q$2,'P-07 HACCP score'!$C$2:$E$2,0))</f>
        <v>0</v>
      </c>
      <c r="BL580" s="6">
        <f>INDEX('P-07 HACCP score'!$C$3:$E$7,MATCH(V580,'P-07 HACCP score'!$B$3:$B$7,0),MATCH('D-14 Ernst'!R$2,'P-07 HACCP score'!$C$2:$E$2,0))</f>
        <v>0</v>
      </c>
      <c r="BM580" s="6">
        <f>INDEX('P-07 HACCP score'!$C$3:$E$7,MATCH(W580,'P-07 HACCP score'!$B$3:$B$7,0),MATCH('D-14 Ernst'!S$2,'P-07 HACCP score'!$C$2:$E$2,0))</f>
        <v>0</v>
      </c>
      <c r="BN580" s="6">
        <f>INDEX('P-07 HACCP score'!$C$3:$E$7,MATCH(X580,'P-07 HACCP score'!$B$3:$B$7,0),MATCH('D-14 Ernst'!T$2,'P-07 HACCP score'!$C$2:$E$2,0))</f>
        <v>3</v>
      </c>
      <c r="BO580" s="6">
        <f>INDEX('P-07 HACCP score'!$C$3:$E$7,MATCH(Y580,'P-07 HACCP score'!$B$3:$B$7,0),MATCH('D-14 Ernst'!U$2,'P-07 HACCP score'!$C$2:$E$2,0))</f>
        <v>0</v>
      </c>
      <c r="BP580" s="6">
        <f>INDEX('P-07 HACCP score'!$C$3:$E$7,MATCH(Z580,'P-07 HACCP score'!$B$3:$B$7,0),MATCH('D-14 Ernst'!V$2,'P-07 HACCP score'!$C$2:$E$2,0))</f>
        <v>0</v>
      </c>
      <c r="BQ580" s="6">
        <f>INDEX('P-07 HACCP score'!$C$3:$E$7,MATCH(AA580,'P-07 HACCP score'!$B$3:$B$7,0),MATCH('D-14 Ernst'!W$2,'P-07 HACCP score'!$C$2:$E$2,0))</f>
        <v>0</v>
      </c>
      <c r="BR580" s="6">
        <f>INDEX('P-07 HACCP score'!$C$3:$E$7,MATCH(AB580,'P-07 HACCP score'!$B$3:$B$7,0),MATCH('D-14 Ernst'!X$2,'P-07 HACCP score'!$C$2:$E$2,0))</f>
        <v>3</v>
      </c>
      <c r="BS580" s="6">
        <f>INDEX('P-07 HACCP score'!$C$3:$E$7,MATCH(AC580,'P-07 HACCP score'!$B$3:$B$7,0),MATCH('D-14 Ernst'!Y$2,'P-07 HACCP score'!$C$2:$E$2,0))</f>
        <v>0</v>
      </c>
      <c r="BT580" s="6">
        <f>INDEX('P-07 HACCP score'!$C$3:$E$7,MATCH(AD580,'P-07 HACCP score'!$B$3:$B$7,0),MATCH('D-14 Ernst'!Z$2,'P-07 HACCP score'!$C$2:$E$2,0))</f>
        <v>0</v>
      </c>
      <c r="BU580" s="6">
        <f>INDEX('P-07 HACCP score'!$C$3:$E$7,MATCH(AE580,'P-07 HACCP score'!$B$3:$B$7,0),MATCH('D-14 Ernst'!AA$2,'P-07 HACCP score'!$C$2:$E$2,0))</f>
        <v>0</v>
      </c>
      <c r="BV580" s="6">
        <f>INDEX('P-07 HACCP score'!$C$3:$E$7,MATCH(AF580,'P-07 HACCP score'!$B$3:$B$7,0),MATCH('D-14 Ernst'!AB$2,'P-07 HACCP score'!$C$2:$E$2,0))</f>
        <v>0</v>
      </c>
      <c r="BW580" s="6">
        <f>INDEX('P-07 HACCP score'!$C$3:$E$7,MATCH(AG580,'P-07 HACCP score'!$B$3:$B$7,0),MATCH('D-14 Ernst'!AC$2,'P-07 HACCP score'!$C$2:$E$2,0))</f>
        <v>0</v>
      </c>
      <c r="BX580" s="6">
        <f>INDEX('P-07 HACCP score'!$C$3:$E$7,MATCH(AH580,'P-07 HACCP score'!$B$3:$B$7,0),MATCH('D-14 Ernst'!AD$2,'P-07 HACCP score'!$C$2:$E$2,0))</f>
        <v>0</v>
      </c>
    </row>
    <row r="581" spans="1:76" x14ac:dyDescent="0.45">
      <c r="A581" s="47">
        <v>54110</v>
      </c>
      <c r="B581" s="6" t="s">
        <v>530</v>
      </c>
      <c r="C581" s="6" t="s">
        <v>638</v>
      </c>
      <c r="D581" s="21" t="s">
        <v>103</v>
      </c>
      <c r="E581" s="22" t="s">
        <v>32</v>
      </c>
      <c r="F581" s="22"/>
      <c r="G581" s="22"/>
      <c r="H581" s="25"/>
      <c r="I581" s="25"/>
      <c r="J581" s="25"/>
      <c r="K581" s="25"/>
      <c r="L581" s="25"/>
      <c r="M581" s="22"/>
      <c r="N581" s="22"/>
      <c r="O581" s="26"/>
      <c r="P581" s="26"/>
      <c r="Q581" s="22"/>
      <c r="R581" s="22"/>
      <c r="S581" s="22"/>
      <c r="T581" s="22"/>
      <c r="U581" s="22"/>
      <c r="V581" s="22" t="s">
        <v>32</v>
      </c>
      <c r="W581" s="22"/>
      <c r="X581" s="22" t="s">
        <v>32</v>
      </c>
      <c r="Y581" s="42" t="s">
        <v>35</v>
      </c>
      <c r="Z581" s="22"/>
      <c r="AA581" s="22"/>
      <c r="AB581" s="22"/>
      <c r="AC581" s="22"/>
      <c r="AD581" s="22"/>
      <c r="AE581" s="22"/>
      <c r="AF581" s="22"/>
      <c r="AG581" s="22"/>
      <c r="AH581" s="22"/>
      <c r="AI581" s="4">
        <f>COUNTIF(AU581:AW581,5)+COUNTIF(BC581:BD581,5)+COUNTIF(BG581:BX581,5)+COUNTIF(AU581:AW581,9)+COUNTIF(BC581:BD581,9)+COUNTIF(BG581:BX581,9)</f>
        <v>1</v>
      </c>
      <c r="AJ581" s="4">
        <f>COUNTIF(AU581:AW581,15)+COUNTIF(BC581:BD581,15)+COUNTIF(BG581:BX581,15)+COUNTIF(AU581:AW581,25)+COUNTIF(BC581:BD581,25)+COUNTIF(BG581:BX581,25)</f>
        <v>0</v>
      </c>
      <c r="AK581" s="4" t="str">
        <f>IF(AJ581&gt;=1,"HOOG",IF(AI581&gt;=2,"MIDDEN","LAAG"))</f>
        <v>LAAG</v>
      </c>
      <c r="AL581" s="4" t="str">
        <f>IF(AND(AJ581=1,OR(G581="H",X581="H"),TEXT(D581,0)&lt;&gt;"4"),"J","N" )</f>
        <v>N</v>
      </c>
      <c r="AM581" s="4" t="s">
        <v>34</v>
      </c>
      <c r="AN581" s="80" t="str">
        <f>IF(OR(AM581="J",AL581="J"),"MIDDEN",AK581)</f>
        <v>LAAG</v>
      </c>
      <c r="AO581" s="4" t="s">
        <v>32</v>
      </c>
      <c r="AP581" s="4" t="s">
        <v>36</v>
      </c>
      <c r="AQ581" s="4" t="s">
        <v>34</v>
      </c>
      <c r="AR581" s="4" t="str">
        <f>IF(AND(AO581="H",AP581="K"),"J",IF(OR(AND(AO581="L",AP581="K",AQ581="J"),AND(AO581="H",AP581="G",AQ581="J")),"J","N"))</f>
        <v>N</v>
      </c>
      <c r="AS581" s="4" t="s">
        <v>34</v>
      </c>
      <c r="AT581" s="4" t="str">
        <f>IF(AR581="N",AN581,IF(AN581="LAAG","MIDDEN","HOOG"))</f>
        <v>LAAG</v>
      </c>
      <c r="AU581" s="6">
        <f>INDEX('P-07 HACCP score'!$C$3:$E$7,MATCH(E581,'P-07 HACCP score'!$B$3:$B$7,0),MATCH('D-14 Ernst'!A$2,'P-07 HACCP score'!$C$2:$E$2,0))</f>
        <v>3</v>
      </c>
      <c r="AV581" s="6">
        <f>INDEX('P-07 HACCP score'!$C$3:$E$7,MATCH(F581,'P-07 HACCP score'!$B$3:$B$7,0),MATCH('D-14 Ernst'!B$2,'P-07 HACCP score'!$C$2:$E$2,0))</f>
        <v>0</v>
      </c>
      <c r="AW581" s="6">
        <f>INDEX('P-07 HACCP score'!$C$3:$E$7,MATCH(G581,'P-07 HACCP score'!$B$3:$B$7,0),MATCH('D-14 Ernst'!C$2,'P-07 HACCP score'!$C$2:$E$2,0))</f>
        <v>0</v>
      </c>
      <c r="AX581" s="6">
        <f>INDEX('P-07 HACCP score'!$C$3:$E$7,MATCH(H581,'P-07 HACCP score'!$B$3:$B$7,0),MATCH('D-14 Ernst'!D$2,'P-07 HACCP score'!$C$2:$E$2,0))</f>
        <v>0</v>
      </c>
      <c r="AY581" s="6">
        <f>INDEX('P-07 HACCP score'!$C$3:$E$7,MATCH(I581,'P-07 HACCP score'!$B$3:$B$7,0),MATCH('D-14 Ernst'!E$2,'P-07 HACCP score'!$C$2:$E$2,0))</f>
        <v>0</v>
      </c>
      <c r="AZ581" s="6">
        <f>INDEX('P-07 HACCP score'!$C$3:$E$7,MATCH(J581,'P-07 HACCP score'!$B$3:$B$7,0),MATCH('D-14 Ernst'!F$2,'P-07 HACCP score'!$C$2:$E$2,0))</f>
        <v>0</v>
      </c>
      <c r="BA581" s="6">
        <f>INDEX('P-07 HACCP score'!$C$3:$E$7,MATCH(K581,'P-07 HACCP score'!$B$3:$B$7,0),MATCH('D-14 Ernst'!G$2,'P-07 HACCP score'!$C$2:$E$2,0))</f>
        <v>0</v>
      </c>
      <c r="BB581" s="6">
        <f>INDEX('P-07 HACCP score'!$C$3:$E$7,MATCH(L581,'P-07 HACCP score'!$B$3:$B$7,0),MATCH('D-14 Ernst'!H$2,'P-07 HACCP score'!$C$2:$E$2,0))</f>
        <v>0</v>
      </c>
      <c r="BC581" s="6">
        <f>INDEX('P-07 HACCP score'!$C$3:$E$7,MATCH(M581,'P-07 HACCP score'!$B$3:$B$7,0),MATCH('D-14 Ernst'!I$2,'P-07 HACCP score'!$C$2:$E$2,0))</f>
        <v>0</v>
      </c>
      <c r="BD581" s="6">
        <f>INDEX('P-07 HACCP score'!$C$3:$E$7,MATCH(N581,'P-07 HACCP score'!$B$3:$B$7,0),MATCH('D-14 Ernst'!J$2,'P-07 HACCP score'!$C$2:$E$2,0))</f>
        <v>0</v>
      </c>
      <c r="BE581" s="6">
        <f>INDEX('P-07 HACCP score'!$C$3:$E$7,MATCH(O581,'P-07 HACCP score'!$B$3:$B$7,0),MATCH('D-14 Ernst'!K$2,'P-07 HACCP score'!$C$2:$E$2,0))</f>
        <v>0</v>
      </c>
      <c r="BF581" s="6">
        <f>INDEX('P-07 HACCP score'!$C$3:$E$7,MATCH(P581,'P-07 HACCP score'!$B$3:$B$7,0),MATCH('D-14 Ernst'!L$2,'P-07 HACCP score'!$C$2:$E$2,0))</f>
        <v>0</v>
      </c>
      <c r="BG581" s="6">
        <f>INDEX('P-07 HACCP score'!$C$3:$E$7,MATCH(Q581,'P-07 HACCP score'!$B$3:$B$7,0),MATCH('D-14 Ernst'!M$2,'P-07 HACCP score'!$C$2:$E$2,0))</f>
        <v>0</v>
      </c>
      <c r="BH581" s="6">
        <f>INDEX('P-07 HACCP score'!$C$3:$E$7,MATCH(R581,'P-07 HACCP score'!$B$3:$B$7,0),MATCH('D-14 Ernst'!N$2,'P-07 HACCP score'!$C$2:$E$2,0))</f>
        <v>0</v>
      </c>
      <c r="BI581" s="6">
        <f>INDEX('P-07 HACCP score'!$C$3:$E$7,MATCH(S581,'P-07 HACCP score'!$B$3:$B$7,0),MATCH('D-14 Ernst'!O$2,'P-07 HACCP score'!$C$2:$E$2,0))</f>
        <v>0</v>
      </c>
      <c r="BJ581" s="6">
        <f>INDEX('P-07 HACCP score'!$C$3:$E$7,MATCH(T581,'P-07 HACCP score'!$B$3:$B$7,0),MATCH('D-14 Ernst'!P$2,'P-07 HACCP score'!$C$2:$E$2,0))</f>
        <v>0</v>
      </c>
      <c r="BK581" s="6">
        <f>INDEX('P-07 HACCP score'!$C$3:$E$7,MATCH(U581,'P-07 HACCP score'!$B$3:$B$7,0),MATCH('D-14 Ernst'!Q$2,'P-07 HACCP score'!$C$2:$E$2,0))</f>
        <v>0</v>
      </c>
      <c r="BL581" s="6">
        <f>INDEX('P-07 HACCP score'!$C$3:$E$7,MATCH(V581,'P-07 HACCP score'!$B$3:$B$7,0),MATCH('D-14 Ernst'!R$2,'P-07 HACCP score'!$C$2:$E$2,0))</f>
        <v>1</v>
      </c>
      <c r="BM581" s="6">
        <f>INDEX('P-07 HACCP score'!$C$3:$E$7,MATCH(W581,'P-07 HACCP score'!$B$3:$B$7,0),MATCH('D-14 Ernst'!S$2,'P-07 HACCP score'!$C$2:$E$2,0))</f>
        <v>0</v>
      </c>
      <c r="BN581" s="6">
        <f>INDEX('P-07 HACCP score'!$C$3:$E$7,MATCH(X581,'P-07 HACCP score'!$B$3:$B$7,0),MATCH('D-14 Ernst'!T$2,'P-07 HACCP score'!$C$2:$E$2,0))</f>
        <v>3</v>
      </c>
      <c r="BO581" s="6">
        <f>INDEX('P-07 HACCP score'!$C$3:$E$7,MATCH(Y581,'P-07 HACCP score'!$B$3:$B$7,0),MATCH('D-14 Ernst'!U$2,'P-07 HACCP score'!$C$2:$E$2,0))</f>
        <v>5</v>
      </c>
      <c r="BP581" s="6">
        <f>INDEX('P-07 HACCP score'!$C$3:$E$7,MATCH(Z581,'P-07 HACCP score'!$B$3:$B$7,0),MATCH('D-14 Ernst'!V$2,'P-07 HACCP score'!$C$2:$E$2,0))</f>
        <v>0</v>
      </c>
      <c r="BQ581" s="6">
        <f>INDEX('P-07 HACCP score'!$C$3:$E$7,MATCH(AA581,'P-07 HACCP score'!$B$3:$B$7,0),MATCH('D-14 Ernst'!W$2,'P-07 HACCP score'!$C$2:$E$2,0))</f>
        <v>0</v>
      </c>
      <c r="BR581" s="6">
        <f>INDEX('P-07 HACCP score'!$C$3:$E$7,MATCH(AB581,'P-07 HACCP score'!$B$3:$B$7,0),MATCH('D-14 Ernst'!X$2,'P-07 HACCP score'!$C$2:$E$2,0))</f>
        <v>0</v>
      </c>
      <c r="BS581" s="6">
        <f>INDEX('P-07 HACCP score'!$C$3:$E$7,MATCH(AC581,'P-07 HACCP score'!$B$3:$B$7,0),MATCH('D-14 Ernst'!Y$2,'P-07 HACCP score'!$C$2:$E$2,0))</f>
        <v>0</v>
      </c>
      <c r="BT581" s="6">
        <f>INDEX('P-07 HACCP score'!$C$3:$E$7,MATCH(AD581,'P-07 HACCP score'!$B$3:$B$7,0),MATCH('D-14 Ernst'!Z$2,'P-07 HACCP score'!$C$2:$E$2,0))</f>
        <v>0</v>
      </c>
      <c r="BU581" s="6">
        <f>INDEX('P-07 HACCP score'!$C$3:$E$7,MATCH(AE581,'P-07 HACCP score'!$B$3:$B$7,0),MATCH('D-14 Ernst'!AA$2,'P-07 HACCP score'!$C$2:$E$2,0))</f>
        <v>0</v>
      </c>
      <c r="BV581" s="6">
        <f>INDEX('P-07 HACCP score'!$C$3:$E$7,MATCH(AF581,'P-07 HACCP score'!$B$3:$B$7,0),MATCH('D-14 Ernst'!AB$2,'P-07 HACCP score'!$C$2:$E$2,0))</f>
        <v>0</v>
      </c>
      <c r="BW581" s="6">
        <f>INDEX('P-07 HACCP score'!$C$3:$E$7,MATCH(AG581,'P-07 HACCP score'!$B$3:$B$7,0),MATCH('D-14 Ernst'!AC$2,'P-07 HACCP score'!$C$2:$E$2,0))</f>
        <v>0</v>
      </c>
      <c r="BX581" s="6">
        <f>INDEX('P-07 HACCP score'!$C$3:$E$7,MATCH(AH581,'P-07 HACCP score'!$B$3:$B$7,0),MATCH('D-14 Ernst'!AD$2,'P-07 HACCP score'!$C$2:$E$2,0))</f>
        <v>0</v>
      </c>
    </row>
    <row r="582" spans="1:76" x14ac:dyDescent="0.45">
      <c r="A582" s="47">
        <v>54130</v>
      </c>
      <c r="B582" s="6" t="s">
        <v>531</v>
      </c>
      <c r="C582" s="6" t="s">
        <v>638</v>
      </c>
      <c r="D582" s="21" t="s">
        <v>103</v>
      </c>
      <c r="E582" s="22" t="s">
        <v>32</v>
      </c>
      <c r="F582" s="22"/>
      <c r="G582" s="22"/>
      <c r="H582" s="25"/>
      <c r="I582" s="25"/>
      <c r="J582" s="25"/>
      <c r="K582" s="25"/>
      <c r="L582" s="25"/>
      <c r="M582" s="22"/>
      <c r="N582" s="22"/>
      <c r="O582" s="26"/>
      <c r="P582" s="26"/>
      <c r="Q582" s="22"/>
      <c r="R582" s="22"/>
      <c r="S582" s="22"/>
      <c r="T582" s="22"/>
      <c r="U582" s="22"/>
      <c r="V582" s="22" t="s">
        <v>32</v>
      </c>
      <c r="W582" s="22"/>
      <c r="X582" s="22" t="s">
        <v>32</v>
      </c>
      <c r="Y582" s="22" t="s">
        <v>32</v>
      </c>
      <c r="Z582" s="22"/>
      <c r="AA582" s="22"/>
      <c r="AB582" s="22"/>
      <c r="AC582" s="22"/>
      <c r="AD582" s="22"/>
      <c r="AE582" s="22"/>
      <c r="AF582" s="22"/>
      <c r="AG582" s="22"/>
      <c r="AH582" s="22"/>
      <c r="AI582" s="4">
        <f>COUNTIF(AU582:AW582,5)+COUNTIF(BC582:BD582,5)+COUNTIF(BG582:BX582,5)+COUNTIF(AU582:AW582,9)+COUNTIF(BC582:BD582,9)+COUNTIF(BG582:BX582,9)</f>
        <v>0</v>
      </c>
      <c r="AJ582" s="4">
        <f>COUNTIF(AU582:AW582,15)+COUNTIF(BC582:BD582,15)+COUNTIF(BG582:BX582,15)+COUNTIF(AU582:AW582,25)+COUNTIF(BC582:BD582,25)+COUNTIF(BG582:BX582,25)</f>
        <v>0</v>
      </c>
      <c r="AK582" s="4" t="str">
        <f>IF(AJ582&gt;=1,"HOOG",IF(AI582&gt;=2,"MIDDEN","LAAG"))</f>
        <v>LAAG</v>
      </c>
      <c r="AL582" s="4" t="str">
        <f>IF(AND(AJ582=1,OR(G582="H",X582="H"),TEXT(D582,0)&lt;&gt;"4"),"J","N" )</f>
        <v>N</v>
      </c>
      <c r="AM582" s="4" t="s">
        <v>34</v>
      </c>
      <c r="AN582" s="80" t="str">
        <f>IF(OR(AM582="J",AL582="J"),"MIDDEN",AK582)</f>
        <v>LAAG</v>
      </c>
      <c r="AO582" s="4" t="s">
        <v>32</v>
      </c>
      <c r="AP582" s="4" t="s">
        <v>36</v>
      </c>
      <c r="AQ582" s="4" t="s">
        <v>34</v>
      </c>
      <c r="AR582" s="4" t="str">
        <f>IF(AND(AO582="H",AP582="K"),"J",IF(OR(AND(AO582="L",AP582="K",AQ582="J"),AND(AO582="H",AP582="G",AQ582="J")),"J","N"))</f>
        <v>N</v>
      </c>
      <c r="AS582" s="4" t="s">
        <v>34</v>
      </c>
      <c r="AT582" s="4" t="str">
        <f>IF(AR582="N",AN582,IF(AN582="LAAG","MIDDEN","HOOG"))</f>
        <v>LAAG</v>
      </c>
      <c r="AU582" s="6">
        <f>INDEX('P-07 HACCP score'!$C$3:$E$7,MATCH(E582,'P-07 HACCP score'!$B$3:$B$7,0),MATCH('D-14 Ernst'!A$2,'P-07 HACCP score'!$C$2:$E$2,0))</f>
        <v>3</v>
      </c>
      <c r="AV582" s="6">
        <f>INDEX('P-07 HACCP score'!$C$3:$E$7,MATCH(F582,'P-07 HACCP score'!$B$3:$B$7,0),MATCH('D-14 Ernst'!B$2,'P-07 HACCP score'!$C$2:$E$2,0))</f>
        <v>0</v>
      </c>
      <c r="AW582" s="6">
        <f>INDEX('P-07 HACCP score'!$C$3:$E$7,MATCH(G582,'P-07 HACCP score'!$B$3:$B$7,0),MATCH('D-14 Ernst'!C$2,'P-07 HACCP score'!$C$2:$E$2,0))</f>
        <v>0</v>
      </c>
      <c r="AX582" s="6">
        <f>INDEX('P-07 HACCP score'!$C$3:$E$7,MATCH(H582,'P-07 HACCP score'!$B$3:$B$7,0),MATCH('D-14 Ernst'!D$2,'P-07 HACCP score'!$C$2:$E$2,0))</f>
        <v>0</v>
      </c>
      <c r="AY582" s="6">
        <f>INDEX('P-07 HACCP score'!$C$3:$E$7,MATCH(I582,'P-07 HACCP score'!$B$3:$B$7,0),MATCH('D-14 Ernst'!E$2,'P-07 HACCP score'!$C$2:$E$2,0))</f>
        <v>0</v>
      </c>
      <c r="AZ582" s="6">
        <f>INDEX('P-07 HACCP score'!$C$3:$E$7,MATCH(J582,'P-07 HACCP score'!$B$3:$B$7,0),MATCH('D-14 Ernst'!F$2,'P-07 HACCP score'!$C$2:$E$2,0))</f>
        <v>0</v>
      </c>
      <c r="BA582" s="6">
        <f>INDEX('P-07 HACCP score'!$C$3:$E$7,MATCH(K582,'P-07 HACCP score'!$B$3:$B$7,0),MATCH('D-14 Ernst'!G$2,'P-07 HACCP score'!$C$2:$E$2,0))</f>
        <v>0</v>
      </c>
      <c r="BB582" s="6">
        <f>INDEX('P-07 HACCP score'!$C$3:$E$7,MATCH(L582,'P-07 HACCP score'!$B$3:$B$7,0),MATCH('D-14 Ernst'!H$2,'P-07 HACCP score'!$C$2:$E$2,0))</f>
        <v>0</v>
      </c>
      <c r="BC582" s="6">
        <f>INDEX('P-07 HACCP score'!$C$3:$E$7,MATCH(M582,'P-07 HACCP score'!$B$3:$B$7,0),MATCH('D-14 Ernst'!I$2,'P-07 HACCP score'!$C$2:$E$2,0))</f>
        <v>0</v>
      </c>
      <c r="BD582" s="6">
        <f>INDEX('P-07 HACCP score'!$C$3:$E$7,MATCH(N582,'P-07 HACCP score'!$B$3:$B$7,0),MATCH('D-14 Ernst'!J$2,'P-07 HACCP score'!$C$2:$E$2,0))</f>
        <v>0</v>
      </c>
      <c r="BE582" s="6">
        <f>INDEX('P-07 HACCP score'!$C$3:$E$7,MATCH(O582,'P-07 HACCP score'!$B$3:$B$7,0),MATCH('D-14 Ernst'!K$2,'P-07 HACCP score'!$C$2:$E$2,0))</f>
        <v>0</v>
      </c>
      <c r="BF582" s="6">
        <f>INDEX('P-07 HACCP score'!$C$3:$E$7,MATCH(P582,'P-07 HACCP score'!$B$3:$B$7,0),MATCH('D-14 Ernst'!L$2,'P-07 HACCP score'!$C$2:$E$2,0))</f>
        <v>0</v>
      </c>
      <c r="BG582" s="6">
        <f>INDEX('P-07 HACCP score'!$C$3:$E$7,MATCH(Q582,'P-07 HACCP score'!$B$3:$B$7,0),MATCH('D-14 Ernst'!M$2,'P-07 HACCP score'!$C$2:$E$2,0))</f>
        <v>0</v>
      </c>
      <c r="BH582" s="6">
        <f>INDEX('P-07 HACCP score'!$C$3:$E$7,MATCH(R582,'P-07 HACCP score'!$B$3:$B$7,0),MATCH('D-14 Ernst'!N$2,'P-07 HACCP score'!$C$2:$E$2,0))</f>
        <v>0</v>
      </c>
      <c r="BI582" s="6">
        <f>INDEX('P-07 HACCP score'!$C$3:$E$7,MATCH(S582,'P-07 HACCP score'!$B$3:$B$7,0),MATCH('D-14 Ernst'!O$2,'P-07 HACCP score'!$C$2:$E$2,0))</f>
        <v>0</v>
      </c>
      <c r="BJ582" s="6">
        <f>INDEX('P-07 HACCP score'!$C$3:$E$7,MATCH(T582,'P-07 HACCP score'!$B$3:$B$7,0),MATCH('D-14 Ernst'!P$2,'P-07 HACCP score'!$C$2:$E$2,0))</f>
        <v>0</v>
      </c>
      <c r="BK582" s="6">
        <f>INDEX('P-07 HACCP score'!$C$3:$E$7,MATCH(U582,'P-07 HACCP score'!$B$3:$B$7,0),MATCH('D-14 Ernst'!Q$2,'P-07 HACCP score'!$C$2:$E$2,0))</f>
        <v>0</v>
      </c>
      <c r="BL582" s="6">
        <f>INDEX('P-07 HACCP score'!$C$3:$E$7,MATCH(V582,'P-07 HACCP score'!$B$3:$B$7,0),MATCH('D-14 Ernst'!R$2,'P-07 HACCP score'!$C$2:$E$2,0))</f>
        <v>1</v>
      </c>
      <c r="BM582" s="6">
        <f>INDEX('P-07 HACCP score'!$C$3:$E$7,MATCH(W582,'P-07 HACCP score'!$B$3:$B$7,0),MATCH('D-14 Ernst'!S$2,'P-07 HACCP score'!$C$2:$E$2,0))</f>
        <v>0</v>
      </c>
      <c r="BN582" s="6">
        <f>INDEX('P-07 HACCP score'!$C$3:$E$7,MATCH(X582,'P-07 HACCP score'!$B$3:$B$7,0),MATCH('D-14 Ernst'!T$2,'P-07 HACCP score'!$C$2:$E$2,0))</f>
        <v>3</v>
      </c>
      <c r="BO582" s="6">
        <f>INDEX('P-07 HACCP score'!$C$3:$E$7,MATCH(Y582,'P-07 HACCP score'!$B$3:$B$7,0),MATCH('D-14 Ernst'!U$2,'P-07 HACCP score'!$C$2:$E$2,0))</f>
        <v>1</v>
      </c>
      <c r="BP582" s="6">
        <f>INDEX('P-07 HACCP score'!$C$3:$E$7,MATCH(Z582,'P-07 HACCP score'!$B$3:$B$7,0),MATCH('D-14 Ernst'!V$2,'P-07 HACCP score'!$C$2:$E$2,0))</f>
        <v>0</v>
      </c>
      <c r="BQ582" s="6">
        <f>INDEX('P-07 HACCP score'!$C$3:$E$7,MATCH(AA582,'P-07 HACCP score'!$B$3:$B$7,0),MATCH('D-14 Ernst'!W$2,'P-07 HACCP score'!$C$2:$E$2,0))</f>
        <v>0</v>
      </c>
      <c r="BR582" s="6">
        <f>INDEX('P-07 HACCP score'!$C$3:$E$7,MATCH(AB582,'P-07 HACCP score'!$B$3:$B$7,0),MATCH('D-14 Ernst'!X$2,'P-07 HACCP score'!$C$2:$E$2,0))</f>
        <v>0</v>
      </c>
      <c r="BS582" s="6">
        <f>INDEX('P-07 HACCP score'!$C$3:$E$7,MATCH(AC582,'P-07 HACCP score'!$B$3:$B$7,0),MATCH('D-14 Ernst'!Y$2,'P-07 HACCP score'!$C$2:$E$2,0))</f>
        <v>0</v>
      </c>
      <c r="BT582" s="6">
        <f>INDEX('P-07 HACCP score'!$C$3:$E$7,MATCH(AD582,'P-07 HACCP score'!$B$3:$B$7,0),MATCH('D-14 Ernst'!Z$2,'P-07 HACCP score'!$C$2:$E$2,0))</f>
        <v>0</v>
      </c>
      <c r="BU582" s="6">
        <f>INDEX('P-07 HACCP score'!$C$3:$E$7,MATCH(AE582,'P-07 HACCP score'!$B$3:$B$7,0),MATCH('D-14 Ernst'!AA$2,'P-07 HACCP score'!$C$2:$E$2,0))</f>
        <v>0</v>
      </c>
      <c r="BV582" s="6">
        <f>INDEX('P-07 HACCP score'!$C$3:$E$7,MATCH(AF582,'P-07 HACCP score'!$B$3:$B$7,0),MATCH('D-14 Ernst'!AB$2,'P-07 HACCP score'!$C$2:$E$2,0))</f>
        <v>0</v>
      </c>
      <c r="BW582" s="6">
        <f>INDEX('P-07 HACCP score'!$C$3:$E$7,MATCH(AG582,'P-07 HACCP score'!$B$3:$B$7,0),MATCH('D-14 Ernst'!AC$2,'P-07 HACCP score'!$C$2:$E$2,0))</f>
        <v>0</v>
      </c>
      <c r="BX582" s="6">
        <f>INDEX('P-07 HACCP score'!$C$3:$E$7,MATCH(AH582,'P-07 HACCP score'!$B$3:$B$7,0),MATCH('D-14 Ernst'!AD$2,'P-07 HACCP score'!$C$2:$E$2,0))</f>
        <v>0</v>
      </c>
    </row>
    <row r="583" spans="1:76" x14ac:dyDescent="0.45">
      <c r="A583" s="47">
        <v>54140</v>
      </c>
      <c r="B583" s="6" t="s">
        <v>532</v>
      </c>
      <c r="C583" s="6" t="s">
        <v>638</v>
      </c>
      <c r="D583" s="21" t="s">
        <v>103</v>
      </c>
      <c r="E583" s="22"/>
      <c r="F583" s="22"/>
      <c r="G583" s="22"/>
      <c r="H583" s="25"/>
      <c r="I583" s="25"/>
      <c r="J583" s="25"/>
      <c r="K583" s="25"/>
      <c r="L583" s="25"/>
      <c r="M583" s="22"/>
      <c r="N583" s="22"/>
      <c r="O583" s="26"/>
      <c r="P583" s="26"/>
      <c r="Q583" s="22"/>
      <c r="R583" s="22"/>
      <c r="S583" s="22"/>
      <c r="T583" s="22"/>
      <c r="U583" s="22"/>
      <c r="V583" s="22"/>
      <c r="W583" s="22"/>
      <c r="X583" s="22" t="s">
        <v>32</v>
      </c>
      <c r="Y583" s="22"/>
      <c r="Z583" s="22"/>
      <c r="AA583" s="22"/>
      <c r="AB583" s="22"/>
      <c r="AC583" s="22"/>
      <c r="AD583" s="22"/>
      <c r="AE583" s="22"/>
      <c r="AF583" s="22"/>
      <c r="AG583" s="22"/>
      <c r="AH583" s="22"/>
      <c r="AI583" s="4">
        <f>COUNTIF(AU583:AW583,5)+COUNTIF(BC583:BD583,5)+COUNTIF(BG583:BX583,5)+COUNTIF(AU583:AW583,9)+COUNTIF(BC583:BD583,9)+COUNTIF(BG583:BX583,9)</f>
        <v>0</v>
      </c>
      <c r="AJ583" s="4">
        <f>COUNTIF(AU583:AW583,15)+COUNTIF(BC583:BD583,15)+COUNTIF(BG583:BX583,15)+COUNTIF(AU583:AW583,25)+COUNTIF(BC583:BD583,25)+COUNTIF(BG583:BX583,25)</f>
        <v>0</v>
      </c>
      <c r="AK583" s="4" t="str">
        <f>IF(AJ583&gt;=1,"HOOG",IF(AI583&gt;=2,"MIDDEN","LAAG"))</f>
        <v>LAAG</v>
      </c>
      <c r="AL583" s="4" t="str">
        <f>IF(AND(AJ583=1,OR(G583="H",X583="H"),TEXT(D583,0)&lt;&gt;"4"),"J","N" )</f>
        <v>N</v>
      </c>
      <c r="AM583" s="4" t="s">
        <v>34</v>
      </c>
      <c r="AN583" s="80" t="str">
        <f>IF(OR(AM583="J",AL583="J"),"MIDDEN",AK583)</f>
        <v>LAAG</v>
      </c>
      <c r="AO583" s="4" t="s">
        <v>32</v>
      </c>
      <c r="AP583" s="4" t="s">
        <v>36</v>
      </c>
      <c r="AQ583" s="4" t="s">
        <v>34</v>
      </c>
      <c r="AR583" s="4" t="str">
        <f>IF(AND(AO583="H",AP583="K"),"J",IF(OR(AND(AO583="L",AP583="K",AQ583="J"),AND(AO583="H",AP583="G",AQ583="J")),"J","N"))</f>
        <v>N</v>
      </c>
      <c r="AS583" s="4" t="s">
        <v>34</v>
      </c>
      <c r="AT583" s="4" t="str">
        <f>IF(AR583="N",AN583,IF(AN583="LAAG","MIDDEN","HOOG"))</f>
        <v>LAAG</v>
      </c>
      <c r="AU583" s="6">
        <f>INDEX('P-07 HACCP score'!$C$3:$E$7,MATCH(E583,'P-07 HACCP score'!$B$3:$B$7,0),MATCH('D-14 Ernst'!A$2,'P-07 HACCP score'!$C$2:$E$2,0))</f>
        <v>0</v>
      </c>
      <c r="AV583" s="6">
        <f>INDEX('P-07 HACCP score'!$C$3:$E$7,MATCH(F583,'P-07 HACCP score'!$B$3:$B$7,0),MATCH('D-14 Ernst'!B$2,'P-07 HACCP score'!$C$2:$E$2,0))</f>
        <v>0</v>
      </c>
      <c r="AW583" s="6">
        <f>INDEX('P-07 HACCP score'!$C$3:$E$7,MATCH(G583,'P-07 HACCP score'!$B$3:$B$7,0),MATCH('D-14 Ernst'!C$2,'P-07 HACCP score'!$C$2:$E$2,0))</f>
        <v>0</v>
      </c>
      <c r="AX583" s="6">
        <f>INDEX('P-07 HACCP score'!$C$3:$E$7,MATCH(H583,'P-07 HACCP score'!$B$3:$B$7,0),MATCH('D-14 Ernst'!D$2,'P-07 HACCP score'!$C$2:$E$2,0))</f>
        <v>0</v>
      </c>
      <c r="AY583" s="6">
        <f>INDEX('P-07 HACCP score'!$C$3:$E$7,MATCH(I583,'P-07 HACCP score'!$B$3:$B$7,0),MATCH('D-14 Ernst'!E$2,'P-07 HACCP score'!$C$2:$E$2,0))</f>
        <v>0</v>
      </c>
      <c r="AZ583" s="6">
        <f>INDEX('P-07 HACCP score'!$C$3:$E$7,MATCH(J583,'P-07 HACCP score'!$B$3:$B$7,0),MATCH('D-14 Ernst'!F$2,'P-07 HACCP score'!$C$2:$E$2,0))</f>
        <v>0</v>
      </c>
      <c r="BA583" s="6">
        <f>INDEX('P-07 HACCP score'!$C$3:$E$7,MATCH(K583,'P-07 HACCP score'!$B$3:$B$7,0),MATCH('D-14 Ernst'!G$2,'P-07 HACCP score'!$C$2:$E$2,0))</f>
        <v>0</v>
      </c>
      <c r="BB583" s="6">
        <f>INDEX('P-07 HACCP score'!$C$3:$E$7,MATCH(L583,'P-07 HACCP score'!$B$3:$B$7,0),MATCH('D-14 Ernst'!H$2,'P-07 HACCP score'!$C$2:$E$2,0))</f>
        <v>0</v>
      </c>
      <c r="BC583" s="6">
        <f>INDEX('P-07 HACCP score'!$C$3:$E$7,MATCH(M583,'P-07 HACCP score'!$B$3:$B$7,0),MATCH('D-14 Ernst'!I$2,'P-07 HACCP score'!$C$2:$E$2,0))</f>
        <v>0</v>
      </c>
      <c r="BD583" s="6">
        <f>INDEX('P-07 HACCP score'!$C$3:$E$7,MATCH(N583,'P-07 HACCP score'!$B$3:$B$7,0),MATCH('D-14 Ernst'!J$2,'P-07 HACCP score'!$C$2:$E$2,0))</f>
        <v>0</v>
      </c>
      <c r="BE583" s="6">
        <f>INDEX('P-07 HACCP score'!$C$3:$E$7,MATCH(O583,'P-07 HACCP score'!$B$3:$B$7,0),MATCH('D-14 Ernst'!K$2,'P-07 HACCP score'!$C$2:$E$2,0))</f>
        <v>0</v>
      </c>
      <c r="BF583" s="6">
        <f>INDEX('P-07 HACCP score'!$C$3:$E$7,MATCH(P583,'P-07 HACCP score'!$B$3:$B$7,0),MATCH('D-14 Ernst'!L$2,'P-07 HACCP score'!$C$2:$E$2,0))</f>
        <v>0</v>
      </c>
      <c r="BG583" s="6">
        <f>INDEX('P-07 HACCP score'!$C$3:$E$7,MATCH(Q583,'P-07 HACCP score'!$B$3:$B$7,0),MATCH('D-14 Ernst'!M$2,'P-07 HACCP score'!$C$2:$E$2,0))</f>
        <v>0</v>
      </c>
      <c r="BH583" s="6">
        <f>INDEX('P-07 HACCP score'!$C$3:$E$7,MATCH(R583,'P-07 HACCP score'!$B$3:$B$7,0),MATCH('D-14 Ernst'!N$2,'P-07 HACCP score'!$C$2:$E$2,0))</f>
        <v>0</v>
      </c>
      <c r="BI583" s="6">
        <f>INDEX('P-07 HACCP score'!$C$3:$E$7,MATCH(S583,'P-07 HACCP score'!$B$3:$B$7,0),MATCH('D-14 Ernst'!O$2,'P-07 HACCP score'!$C$2:$E$2,0))</f>
        <v>0</v>
      </c>
      <c r="BJ583" s="6">
        <f>INDEX('P-07 HACCP score'!$C$3:$E$7,MATCH(T583,'P-07 HACCP score'!$B$3:$B$7,0),MATCH('D-14 Ernst'!P$2,'P-07 HACCP score'!$C$2:$E$2,0))</f>
        <v>0</v>
      </c>
      <c r="BK583" s="6">
        <f>INDEX('P-07 HACCP score'!$C$3:$E$7,MATCH(U583,'P-07 HACCP score'!$B$3:$B$7,0),MATCH('D-14 Ernst'!Q$2,'P-07 HACCP score'!$C$2:$E$2,0))</f>
        <v>0</v>
      </c>
      <c r="BL583" s="6">
        <f>INDEX('P-07 HACCP score'!$C$3:$E$7,MATCH(V583,'P-07 HACCP score'!$B$3:$B$7,0),MATCH('D-14 Ernst'!R$2,'P-07 HACCP score'!$C$2:$E$2,0))</f>
        <v>0</v>
      </c>
      <c r="BM583" s="6">
        <f>INDEX('P-07 HACCP score'!$C$3:$E$7,MATCH(W583,'P-07 HACCP score'!$B$3:$B$7,0),MATCH('D-14 Ernst'!S$2,'P-07 HACCP score'!$C$2:$E$2,0))</f>
        <v>0</v>
      </c>
      <c r="BN583" s="6">
        <f>INDEX('P-07 HACCP score'!$C$3:$E$7,MATCH(X583,'P-07 HACCP score'!$B$3:$B$7,0),MATCH('D-14 Ernst'!T$2,'P-07 HACCP score'!$C$2:$E$2,0))</f>
        <v>3</v>
      </c>
      <c r="BO583" s="6">
        <f>INDEX('P-07 HACCP score'!$C$3:$E$7,MATCH(Y583,'P-07 HACCP score'!$B$3:$B$7,0),MATCH('D-14 Ernst'!U$2,'P-07 HACCP score'!$C$2:$E$2,0))</f>
        <v>0</v>
      </c>
      <c r="BP583" s="6">
        <f>INDEX('P-07 HACCP score'!$C$3:$E$7,MATCH(Z583,'P-07 HACCP score'!$B$3:$B$7,0),MATCH('D-14 Ernst'!V$2,'P-07 HACCP score'!$C$2:$E$2,0))</f>
        <v>0</v>
      </c>
      <c r="BQ583" s="6">
        <f>INDEX('P-07 HACCP score'!$C$3:$E$7,MATCH(AA583,'P-07 HACCP score'!$B$3:$B$7,0),MATCH('D-14 Ernst'!W$2,'P-07 HACCP score'!$C$2:$E$2,0))</f>
        <v>0</v>
      </c>
      <c r="BR583" s="6">
        <f>INDEX('P-07 HACCP score'!$C$3:$E$7,MATCH(AB583,'P-07 HACCP score'!$B$3:$B$7,0),MATCH('D-14 Ernst'!X$2,'P-07 HACCP score'!$C$2:$E$2,0))</f>
        <v>0</v>
      </c>
      <c r="BS583" s="6">
        <f>INDEX('P-07 HACCP score'!$C$3:$E$7,MATCH(AC583,'P-07 HACCP score'!$B$3:$B$7,0),MATCH('D-14 Ernst'!Y$2,'P-07 HACCP score'!$C$2:$E$2,0))</f>
        <v>0</v>
      </c>
      <c r="BT583" s="6">
        <f>INDEX('P-07 HACCP score'!$C$3:$E$7,MATCH(AD583,'P-07 HACCP score'!$B$3:$B$7,0),MATCH('D-14 Ernst'!Z$2,'P-07 HACCP score'!$C$2:$E$2,0))</f>
        <v>0</v>
      </c>
      <c r="BU583" s="6">
        <f>INDEX('P-07 HACCP score'!$C$3:$E$7,MATCH(AE583,'P-07 HACCP score'!$B$3:$B$7,0),MATCH('D-14 Ernst'!AA$2,'P-07 HACCP score'!$C$2:$E$2,0))</f>
        <v>0</v>
      </c>
      <c r="BV583" s="6">
        <f>INDEX('P-07 HACCP score'!$C$3:$E$7,MATCH(AF583,'P-07 HACCP score'!$B$3:$B$7,0),MATCH('D-14 Ernst'!AB$2,'P-07 HACCP score'!$C$2:$E$2,0))</f>
        <v>0</v>
      </c>
      <c r="BW583" s="6">
        <f>INDEX('P-07 HACCP score'!$C$3:$E$7,MATCH(AG583,'P-07 HACCP score'!$B$3:$B$7,0),MATCH('D-14 Ernst'!AC$2,'P-07 HACCP score'!$C$2:$E$2,0))</f>
        <v>0</v>
      </c>
      <c r="BX583" s="6">
        <f>INDEX('P-07 HACCP score'!$C$3:$E$7,MATCH(AH583,'P-07 HACCP score'!$B$3:$B$7,0),MATCH('D-14 Ernst'!AD$2,'P-07 HACCP score'!$C$2:$E$2,0))</f>
        <v>0</v>
      </c>
    </row>
    <row r="584" spans="1:76" x14ac:dyDescent="0.45">
      <c r="A584" s="47">
        <v>54150</v>
      </c>
      <c r="B584" s="6" t="s">
        <v>533</v>
      </c>
      <c r="C584" s="6" t="s">
        <v>638</v>
      </c>
      <c r="D584" s="21" t="s">
        <v>103</v>
      </c>
      <c r="E584" s="22"/>
      <c r="F584" s="22"/>
      <c r="G584" s="22"/>
      <c r="H584" s="25"/>
      <c r="I584" s="25"/>
      <c r="J584" s="25"/>
      <c r="K584" s="25"/>
      <c r="L584" s="25"/>
      <c r="M584" s="22"/>
      <c r="N584" s="22"/>
      <c r="O584" s="26"/>
      <c r="P584" s="26"/>
      <c r="Q584" s="22"/>
      <c r="R584" s="22"/>
      <c r="S584" s="22"/>
      <c r="T584" s="22"/>
      <c r="U584" s="22"/>
      <c r="V584" s="22"/>
      <c r="W584" s="22"/>
      <c r="X584" s="22" t="s">
        <v>32</v>
      </c>
      <c r="Y584" s="22"/>
      <c r="Z584" s="22"/>
      <c r="AA584" s="22"/>
      <c r="AB584" s="22"/>
      <c r="AC584" s="22"/>
      <c r="AD584" s="22"/>
      <c r="AE584" s="22"/>
      <c r="AF584" s="22"/>
      <c r="AG584" s="22"/>
      <c r="AH584" s="22"/>
      <c r="AI584" s="4">
        <f>COUNTIF(AU584:AW584,5)+COUNTIF(BC584:BD584,5)+COUNTIF(BG584:BX584,5)+COUNTIF(AU584:AW584,9)+COUNTIF(BC584:BD584,9)+COUNTIF(BG584:BX584,9)</f>
        <v>0</v>
      </c>
      <c r="AJ584" s="4">
        <f>COUNTIF(AU584:AW584,15)+COUNTIF(BC584:BD584,15)+COUNTIF(BG584:BX584,15)+COUNTIF(AU584:AW584,25)+COUNTIF(BC584:BD584,25)+COUNTIF(BG584:BX584,25)</f>
        <v>0</v>
      </c>
      <c r="AK584" s="4" t="str">
        <f>IF(AJ584&gt;=1,"HOOG",IF(AI584&gt;=2,"MIDDEN","LAAG"))</f>
        <v>LAAG</v>
      </c>
      <c r="AL584" s="4" t="str">
        <f>IF(AND(AJ584=1,OR(G584="H",X584="H"),TEXT(D584,0)&lt;&gt;"4"),"J","N" )</f>
        <v>N</v>
      </c>
      <c r="AM584" s="4" t="s">
        <v>34</v>
      </c>
      <c r="AN584" s="80" t="str">
        <f>IF(OR(AM584="J",AL584="J"),"MIDDEN",AK584)</f>
        <v>LAAG</v>
      </c>
      <c r="AO584" s="4" t="s">
        <v>32</v>
      </c>
      <c r="AP584" s="4" t="s">
        <v>36</v>
      </c>
      <c r="AQ584" s="4" t="s">
        <v>34</v>
      </c>
      <c r="AR584" s="4" t="str">
        <f>IF(AND(AO584="H",AP584="K"),"J",IF(OR(AND(AO584="L",AP584="K",AQ584="J"),AND(AO584="H",AP584="G",AQ584="J")),"J","N"))</f>
        <v>N</v>
      </c>
      <c r="AS584" s="4" t="s">
        <v>34</v>
      </c>
      <c r="AT584" s="4" t="str">
        <f>IF(AR584="N",AN584,IF(AN584="LAAG","MIDDEN","HOOG"))</f>
        <v>LAAG</v>
      </c>
      <c r="AU584" s="6">
        <f>INDEX('P-07 HACCP score'!$C$3:$E$7,MATCH(E584,'P-07 HACCP score'!$B$3:$B$7,0),MATCH('D-14 Ernst'!A$2,'P-07 HACCP score'!$C$2:$E$2,0))</f>
        <v>0</v>
      </c>
      <c r="AV584" s="6">
        <f>INDEX('P-07 HACCP score'!$C$3:$E$7,MATCH(F584,'P-07 HACCP score'!$B$3:$B$7,0),MATCH('D-14 Ernst'!B$2,'P-07 HACCP score'!$C$2:$E$2,0))</f>
        <v>0</v>
      </c>
      <c r="AW584" s="6">
        <f>INDEX('P-07 HACCP score'!$C$3:$E$7,MATCH(G584,'P-07 HACCP score'!$B$3:$B$7,0),MATCH('D-14 Ernst'!C$2,'P-07 HACCP score'!$C$2:$E$2,0))</f>
        <v>0</v>
      </c>
      <c r="AX584" s="6">
        <f>INDEX('P-07 HACCP score'!$C$3:$E$7,MATCH(H584,'P-07 HACCP score'!$B$3:$B$7,0),MATCH('D-14 Ernst'!D$2,'P-07 HACCP score'!$C$2:$E$2,0))</f>
        <v>0</v>
      </c>
      <c r="AY584" s="6">
        <f>INDEX('P-07 HACCP score'!$C$3:$E$7,MATCH(I584,'P-07 HACCP score'!$B$3:$B$7,0),MATCH('D-14 Ernst'!E$2,'P-07 HACCP score'!$C$2:$E$2,0))</f>
        <v>0</v>
      </c>
      <c r="AZ584" s="6">
        <f>INDEX('P-07 HACCP score'!$C$3:$E$7,MATCH(J584,'P-07 HACCP score'!$B$3:$B$7,0),MATCH('D-14 Ernst'!F$2,'P-07 HACCP score'!$C$2:$E$2,0))</f>
        <v>0</v>
      </c>
      <c r="BA584" s="6">
        <f>INDEX('P-07 HACCP score'!$C$3:$E$7,MATCH(K584,'P-07 HACCP score'!$B$3:$B$7,0),MATCH('D-14 Ernst'!G$2,'P-07 HACCP score'!$C$2:$E$2,0))</f>
        <v>0</v>
      </c>
      <c r="BB584" s="6">
        <f>INDEX('P-07 HACCP score'!$C$3:$E$7,MATCH(L584,'P-07 HACCP score'!$B$3:$B$7,0),MATCH('D-14 Ernst'!H$2,'P-07 HACCP score'!$C$2:$E$2,0))</f>
        <v>0</v>
      </c>
      <c r="BC584" s="6">
        <f>INDEX('P-07 HACCP score'!$C$3:$E$7,MATCH(M584,'P-07 HACCP score'!$B$3:$B$7,0),MATCH('D-14 Ernst'!I$2,'P-07 HACCP score'!$C$2:$E$2,0))</f>
        <v>0</v>
      </c>
      <c r="BD584" s="6">
        <f>INDEX('P-07 HACCP score'!$C$3:$E$7,MATCH(N584,'P-07 HACCP score'!$B$3:$B$7,0),MATCH('D-14 Ernst'!J$2,'P-07 HACCP score'!$C$2:$E$2,0))</f>
        <v>0</v>
      </c>
      <c r="BE584" s="6">
        <f>INDEX('P-07 HACCP score'!$C$3:$E$7,MATCH(O584,'P-07 HACCP score'!$B$3:$B$7,0),MATCH('D-14 Ernst'!K$2,'P-07 HACCP score'!$C$2:$E$2,0))</f>
        <v>0</v>
      </c>
      <c r="BF584" s="6">
        <f>INDEX('P-07 HACCP score'!$C$3:$E$7,MATCH(P584,'P-07 HACCP score'!$B$3:$B$7,0),MATCH('D-14 Ernst'!L$2,'P-07 HACCP score'!$C$2:$E$2,0))</f>
        <v>0</v>
      </c>
      <c r="BG584" s="6">
        <f>INDEX('P-07 HACCP score'!$C$3:$E$7,MATCH(Q584,'P-07 HACCP score'!$B$3:$B$7,0),MATCH('D-14 Ernst'!M$2,'P-07 HACCP score'!$C$2:$E$2,0))</f>
        <v>0</v>
      </c>
      <c r="BH584" s="6">
        <f>INDEX('P-07 HACCP score'!$C$3:$E$7,MATCH(R584,'P-07 HACCP score'!$B$3:$B$7,0),MATCH('D-14 Ernst'!N$2,'P-07 HACCP score'!$C$2:$E$2,0))</f>
        <v>0</v>
      </c>
      <c r="BI584" s="6">
        <f>INDEX('P-07 HACCP score'!$C$3:$E$7,MATCH(S584,'P-07 HACCP score'!$B$3:$B$7,0),MATCH('D-14 Ernst'!O$2,'P-07 HACCP score'!$C$2:$E$2,0))</f>
        <v>0</v>
      </c>
      <c r="BJ584" s="6">
        <f>INDEX('P-07 HACCP score'!$C$3:$E$7,MATCH(T584,'P-07 HACCP score'!$B$3:$B$7,0),MATCH('D-14 Ernst'!P$2,'P-07 HACCP score'!$C$2:$E$2,0))</f>
        <v>0</v>
      </c>
      <c r="BK584" s="6">
        <f>INDEX('P-07 HACCP score'!$C$3:$E$7,MATCH(U584,'P-07 HACCP score'!$B$3:$B$7,0),MATCH('D-14 Ernst'!Q$2,'P-07 HACCP score'!$C$2:$E$2,0))</f>
        <v>0</v>
      </c>
      <c r="BL584" s="6">
        <f>INDEX('P-07 HACCP score'!$C$3:$E$7,MATCH(V584,'P-07 HACCP score'!$B$3:$B$7,0),MATCH('D-14 Ernst'!R$2,'P-07 HACCP score'!$C$2:$E$2,0))</f>
        <v>0</v>
      </c>
      <c r="BM584" s="6">
        <f>INDEX('P-07 HACCP score'!$C$3:$E$7,MATCH(W584,'P-07 HACCP score'!$B$3:$B$7,0),MATCH('D-14 Ernst'!S$2,'P-07 HACCP score'!$C$2:$E$2,0))</f>
        <v>0</v>
      </c>
      <c r="BN584" s="6">
        <f>INDEX('P-07 HACCP score'!$C$3:$E$7,MATCH(X584,'P-07 HACCP score'!$B$3:$B$7,0),MATCH('D-14 Ernst'!T$2,'P-07 HACCP score'!$C$2:$E$2,0))</f>
        <v>3</v>
      </c>
      <c r="BO584" s="6">
        <f>INDEX('P-07 HACCP score'!$C$3:$E$7,MATCH(Y584,'P-07 HACCP score'!$B$3:$B$7,0),MATCH('D-14 Ernst'!U$2,'P-07 HACCP score'!$C$2:$E$2,0))</f>
        <v>0</v>
      </c>
      <c r="BP584" s="6">
        <f>INDEX('P-07 HACCP score'!$C$3:$E$7,MATCH(Z584,'P-07 HACCP score'!$B$3:$B$7,0),MATCH('D-14 Ernst'!V$2,'P-07 HACCP score'!$C$2:$E$2,0))</f>
        <v>0</v>
      </c>
      <c r="BQ584" s="6">
        <f>INDEX('P-07 HACCP score'!$C$3:$E$7,MATCH(AA584,'P-07 HACCP score'!$B$3:$B$7,0),MATCH('D-14 Ernst'!W$2,'P-07 HACCP score'!$C$2:$E$2,0))</f>
        <v>0</v>
      </c>
      <c r="BR584" s="6">
        <f>INDEX('P-07 HACCP score'!$C$3:$E$7,MATCH(AB584,'P-07 HACCP score'!$B$3:$B$7,0),MATCH('D-14 Ernst'!X$2,'P-07 HACCP score'!$C$2:$E$2,0))</f>
        <v>0</v>
      </c>
      <c r="BS584" s="6">
        <f>INDEX('P-07 HACCP score'!$C$3:$E$7,MATCH(AC584,'P-07 HACCP score'!$B$3:$B$7,0),MATCH('D-14 Ernst'!Y$2,'P-07 HACCP score'!$C$2:$E$2,0))</f>
        <v>0</v>
      </c>
      <c r="BT584" s="6">
        <f>INDEX('P-07 HACCP score'!$C$3:$E$7,MATCH(AD584,'P-07 HACCP score'!$B$3:$B$7,0),MATCH('D-14 Ernst'!Z$2,'P-07 HACCP score'!$C$2:$E$2,0))</f>
        <v>0</v>
      </c>
      <c r="BU584" s="6">
        <f>INDEX('P-07 HACCP score'!$C$3:$E$7,MATCH(AE584,'P-07 HACCP score'!$B$3:$B$7,0),MATCH('D-14 Ernst'!AA$2,'P-07 HACCP score'!$C$2:$E$2,0))</f>
        <v>0</v>
      </c>
      <c r="BV584" s="6">
        <f>INDEX('P-07 HACCP score'!$C$3:$E$7,MATCH(AF584,'P-07 HACCP score'!$B$3:$B$7,0),MATCH('D-14 Ernst'!AB$2,'P-07 HACCP score'!$C$2:$E$2,0))</f>
        <v>0</v>
      </c>
      <c r="BW584" s="6">
        <f>INDEX('P-07 HACCP score'!$C$3:$E$7,MATCH(AG584,'P-07 HACCP score'!$B$3:$B$7,0),MATCH('D-14 Ernst'!AC$2,'P-07 HACCP score'!$C$2:$E$2,0))</f>
        <v>0</v>
      </c>
      <c r="BX584" s="6">
        <f>INDEX('P-07 HACCP score'!$C$3:$E$7,MATCH(AH584,'P-07 HACCP score'!$B$3:$B$7,0),MATCH('D-14 Ernst'!AD$2,'P-07 HACCP score'!$C$2:$E$2,0))</f>
        <v>0</v>
      </c>
    </row>
    <row r="585" spans="1:76" x14ac:dyDescent="0.45">
      <c r="A585" s="47">
        <v>54160</v>
      </c>
      <c r="B585" s="6" t="s">
        <v>534</v>
      </c>
      <c r="C585" s="6" t="s">
        <v>638</v>
      </c>
      <c r="D585" s="21" t="s">
        <v>103</v>
      </c>
      <c r="E585" s="22"/>
      <c r="F585" s="22"/>
      <c r="G585" s="22"/>
      <c r="H585" s="25"/>
      <c r="I585" s="25"/>
      <c r="J585" s="25"/>
      <c r="K585" s="25"/>
      <c r="L585" s="25"/>
      <c r="M585" s="22"/>
      <c r="N585" s="22"/>
      <c r="O585" s="26"/>
      <c r="P585" s="26"/>
      <c r="Q585" s="22"/>
      <c r="R585" s="22"/>
      <c r="S585" s="22"/>
      <c r="T585" s="22"/>
      <c r="U585" s="22"/>
      <c r="V585" s="22"/>
      <c r="W585" s="22"/>
      <c r="X585" s="22" t="s">
        <v>32</v>
      </c>
      <c r="Y585" s="22"/>
      <c r="Z585" s="22"/>
      <c r="AA585" s="22"/>
      <c r="AB585" s="22"/>
      <c r="AC585" s="22"/>
      <c r="AD585" s="22"/>
      <c r="AE585" s="22"/>
      <c r="AF585" s="22"/>
      <c r="AG585" s="22"/>
      <c r="AH585" s="22"/>
      <c r="AI585" s="4">
        <f>COUNTIF(AU585:AW585,5)+COUNTIF(BC585:BD585,5)+COUNTIF(BG585:BX585,5)+COUNTIF(AU585:AW585,9)+COUNTIF(BC585:BD585,9)+COUNTIF(BG585:BX585,9)</f>
        <v>0</v>
      </c>
      <c r="AJ585" s="4">
        <f>COUNTIF(AU585:AW585,15)+COUNTIF(BC585:BD585,15)+COUNTIF(BG585:BX585,15)+COUNTIF(AU585:AW585,25)+COUNTIF(BC585:BD585,25)+COUNTIF(BG585:BX585,25)</f>
        <v>0</v>
      </c>
      <c r="AK585" s="4" t="str">
        <f>IF(AJ585&gt;=1,"HOOG",IF(AI585&gt;=2,"MIDDEN","LAAG"))</f>
        <v>LAAG</v>
      </c>
      <c r="AL585" s="4" t="str">
        <f>IF(AND(AJ585=1,OR(G585="H",X585="H"),TEXT(D585,0)&lt;&gt;"4"),"J","N" )</f>
        <v>N</v>
      </c>
      <c r="AM585" s="4" t="s">
        <v>34</v>
      </c>
      <c r="AN585" s="80" t="str">
        <f>IF(OR(AM585="J",AL585="J"),"MIDDEN",AK585)</f>
        <v>LAAG</v>
      </c>
      <c r="AO585" s="4" t="s">
        <v>35</v>
      </c>
      <c r="AP585" s="4" t="s">
        <v>36</v>
      </c>
      <c r="AQ585" s="4" t="s">
        <v>34</v>
      </c>
      <c r="AR585" s="4" t="str">
        <f>IF(AND(AO585="H",AP585="K"),"J",IF(OR(AND(AO585="L",AP585="K",AQ585="J"),AND(AO585="H",AP585="G",AQ585="J")),"J","N"))</f>
        <v>N</v>
      </c>
      <c r="AS585" s="4" t="s">
        <v>112</v>
      </c>
      <c r="AT585" s="4" t="str">
        <f>IF(AR585="N",AN585,IF(AN585="LAAG","MIDDEN","HOOG"))</f>
        <v>LAAG</v>
      </c>
      <c r="AU585" s="6">
        <f>INDEX('P-07 HACCP score'!$C$3:$E$7,MATCH(E585,'P-07 HACCP score'!$B$3:$B$7,0),MATCH('D-14 Ernst'!A$2,'P-07 HACCP score'!$C$2:$E$2,0))</f>
        <v>0</v>
      </c>
      <c r="AV585" s="6">
        <f>INDEX('P-07 HACCP score'!$C$3:$E$7,MATCH(F585,'P-07 HACCP score'!$B$3:$B$7,0),MATCH('D-14 Ernst'!B$2,'P-07 HACCP score'!$C$2:$E$2,0))</f>
        <v>0</v>
      </c>
      <c r="AW585" s="6">
        <f>INDEX('P-07 HACCP score'!$C$3:$E$7,MATCH(G585,'P-07 HACCP score'!$B$3:$B$7,0),MATCH('D-14 Ernst'!C$2,'P-07 HACCP score'!$C$2:$E$2,0))</f>
        <v>0</v>
      </c>
      <c r="AX585" s="6">
        <f>INDEX('P-07 HACCP score'!$C$3:$E$7,MATCH(H585,'P-07 HACCP score'!$B$3:$B$7,0),MATCH('D-14 Ernst'!D$2,'P-07 HACCP score'!$C$2:$E$2,0))</f>
        <v>0</v>
      </c>
      <c r="AY585" s="6">
        <f>INDEX('P-07 HACCP score'!$C$3:$E$7,MATCH(I585,'P-07 HACCP score'!$B$3:$B$7,0),MATCH('D-14 Ernst'!E$2,'P-07 HACCP score'!$C$2:$E$2,0))</f>
        <v>0</v>
      </c>
      <c r="AZ585" s="6">
        <f>INDEX('P-07 HACCP score'!$C$3:$E$7,MATCH(J585,'P-07 HACCP score'!$B$3:$B$7,0),MATCH('D-14 Ernst'!F$2,'P-07 HACCP score'!$C$2:$E$2,0))</f>
        <v>0</v>
      </c>
      <c r="BA585" s="6">
        <f>INDEX('P-07 HACCP score'!$C$3:$E$7,MATCH(K585,'P-07 HACCP score'!$B$3:$B$7,0),MATCH('D-14 Ernst'!G$2,'P-07 HACCP score'!$C$2:$E$2,0))</f>
        <v>0</v>
      </c>
      <c r="BB585" s="6">
        <f>INDEX('P-07 HACCP score'!$C$3:$E$7,MATCH(L585,'P-07 HACCP score'!$B$3:$B$7,0),MATCH('D-14 Ernst'!H$2,'P-07 HACCP score'!$C$2:$E$2,0))</f>
        <v>0</v>
      </c>
      <c r="BC585" s="6">
        <f>INDEX('P-07 HACCP score'!$C$3:$E$7,MATCH(M585,'P-07 HACCP score'!$B$3:$B$7,0),MATCH('D-14 Ernst'!I$2,'P-07 HACCP score'!$C$2:$E$2,0))</f>
        <v>0</v>
      </c>
      <c r="BD585" s="6">
        <f>INDEX('P-07 HACCP score'!$C$3:$E$7,MATCH(N585,'P-07 HACCP score'!$B$3:$B$7,0),MATCH('D-14 Ernst'!J$2,'P-07 HACCP score'!$C$2:$E$2,0))</f>
        <v>0</v>
      </c>
      <c r="BE585" s="6">
        <f>INDEX('P-07 HACCP score'!$C$3:$E$7,MATCH(O585,'P-07 HACCP score'!$B$3:$B$7,0),MATCH('D-14 Ernst'!K$2,'P-07 HACCP score'!$C$2:$E$2,0))</f>
        <v>0</v>
      </c>
      <c r="BF585" s="6">
        <f>INDEX('P-07 HACCP score'!$C$3:$E$7,MATCH(P585,'P-07 HACCP score'!$B$3:$B$7,0),MATCH('D-14 Ernst'!L$2,'P-07 HACCP score'!$C$2:$E$2,0))</f>
        <v>0</v>
      </c>
      <c r="BG585" s="6">
        <f>INDEX('P-07 HACCP score'!$C$3:$E$7,MATCH(Q585,'P-07 HACCP score'!$B$3:$B$7,0),MATCH('D-14 Ernst'!M$2,'P-07 HACCP score'!$C$2:$E$2,0))</f>
        <v>0</v>
      </c>
      <c r="BH585" s="6">
        <f>INDEX('P-07 HACCP score'!$C$3:$E$7,MATCH(R585,'P-07 HACCP score'!$B$3:$B$7,0),MATCH('D-14 Ernst'!N$2,'P-07 HACCP score'!$C$2:$E$2,0))</f>
        <v>0</v>
      </c>
      <c r="BI585" s="6">
        <f>INDEX('P-07 HACCP score'!$C$3:$E$7,MATCH(S585,'P-07 HACCP score'!$B$3:$B$7,0),MATCH('D-14 Ernst'!O$2,'P-07 HACCP score'!$C$2:$E$2,0))</f>
        <v>0</v>
      </c>
      <c r="BJ585" s="6">
        <f>INDEX('P-07 HACCP score'!$C$3:$E$7,MATCH(T585,'P-07 HACCP score'!$B$3:$B$7,0),MATCH('D-14 Ernst'!P$2,'P-07 HACCP score'!$C$2:$E$2,0))</f>
        <v>0</v>
      </c>
      <c r="BK585" s="6">
        <f>INDEX('P-07 HACCP score'!$C$3:$E$7,MATCH(U585,'P-07 HACCP score'!$B$3:$B$7,0),MATCH('D-14 Ernst'!Q$2,'P-07 HACCP score'!$C$2:$E$2,0))</f>
        <v>0</v>
      </c>
      <c r="BL585" s="6">
        <f>INDEX('P-07 HACCP score'!$C$3:$E$7,MATCH(V585,'P-07 HACCP score'!$B$3:$B$7,0),MATCH('D-14 Ernst'!R$2,'P-07 HACCP score'!$C$2:$E$2,0))</f>
        <v>0</v>
      </c>
      <c r="BM585" s="6">
        <f>INDEX('P-07 HACCP score'!$C$3:$E$7,MATCH(W585,'P-07 HACCP score'!$B$3:$B$7,0),MATCH('D-14 Ernst'!S$2,'P-07 HACCP score'!$C$2:$E$2,0))</f>
        <v>0</v>
      </c>
      <c r="BN585" s="6">
        <f>INDEX('P-07 HACCP score'!$C$3:$E$7,MATCH(X585,'P-07 HACCP score'!$B$3:$B$7,0),MATCH('D-14 Ernst'!T$2,'P-07 HACCP score'!$C$2:$E$2,0))</f>
        <v>3</v>
      </c>
      <c r="BO585" s="6">
        <f>INDEX('P-07 HACCP score'!$C$3:$E$7,MATCH(Y585,'P-07 HACCP score'!$B$3:$B$7,0),MATCH('D-14 Ernst'!U$2,'P-07 HACCP score'!$C$2:$E$2,0))</f>
        <v>0</v>
      </c>
      <c r="BP585" s="6">
        <f>INDEX('P-07 HACCP score'!$C$3:$E$7,MATCH(Z585,'P-07 HACCP score'!$B$3:$B$7,0),MATCH('D-14 Ernst'!V$2,'P-07 HACCP score'!$C$2:$E$2,0))</f>
        <v>0</v>
      </c>
      <c r="BQ585" s="6">
        <f>INDEX('P-07 HACCP score'!$C$3:$E$7,MATCH(AA585,'P-07 HACCP score'!$B$3:$B$7,0),MATCH('D-14 Ernst'!W$2,'P-07 HACCP score'!$C$2:$E$2,0))</f>
        <v>0</v>
      </c>
      <c r="BR585" s="6">
        <f>INDEX('P-07 HACCP score'!$C$3:$E$7,MATCH(AB585,'P-07 HACCP score'!$B$3:$B$7,0),MATCH('D-14 Ernst'!X$2,'P-07 HACCP score'!$C$2:$E$2,0))</f>
        <v>0</v>
      </c>
      <c r="BS585" s="6">
        <f>INDEX('P-07 HACCP score'!$C$3:$E$7,MATCH(AC585,'P-07 HACCP score'!$B$3:$B$7,0),MATCH('D-14 Ernst'!Y$2,'P-07 HACCP score'!$C$2:$E$2,0))</f>
        <v>0</v>
      </c>
      <c r="BT585" s="6">
        <f>INDEX('P-07 HACCP score'!$C$3:$E$7,MATCH(AD585,'P-07 HACCP score'!$B$3:$B$7,0),MATCH('D-14 Ernst'!Z$2,'P-07 HACCP score'!$C$2:$E$2,0))</f>
        <v>0</v>
      </c>
      <c r="BU585" s="6">
        <f>INDEX('P-07 HACCP score'!$C$3:$E$7,MATCH(AE585,'P-07 HACCP score'!$B$3:$B$7,0),MATCH('D-14 Ernst'!AA$2,'P-07 HACCP score'!$C$2:$E$2,0))</f>
        <v>0</v>
      </c>
      <c r="BV585" s="6">
        <f>INDEX('P-07 HACCP score'!$C$3:$E$7,MATCH(AF585,'P-07 HACCP score'!$B$3:$B$7,0),MATCH('D-14 Ernst'!AB$2,'P-07 HACCP score'!$C$2:$E$2,0))</f>
        <v>0</v>
      </c>
      <c r="BW585" s="6">
        <f>INDEX('P-07 HACCP score'!$C$3:$E$7,MATCH(AG585,'P-07 HACCP score'!$B$3:$B$7,0),MATCH('D-14 Ernst'!AC$2,'P-07 HACCP score'!$C$2:$E$2,0))</f>
        <v>0</v>
      </c>
      <c r="BX585" s="6">
        <f>INDEX('P-07 HACCP score'!$C$3:$E$7,MATCH(AH585,'P-07 HACCP score'!$B$3:$B$7,0),MATCH('D-14 Ernst'!AD$2,'P-07 HACCP score'!$C$2:$E$2,0))</f>
        <v>0</v>
      </c>
    </row>
    <row r="586" spans="1:76" x14ac:dyDescent="0.45">
      <c r="A586" s="47">
        <v>52470</v>
      </c>
      <c r="B586" s="6" t="s">
        <v>535</v>
      </c>
      <c r="C586" s="6" t="s">
        <v>264</v>
      </c>
      <c r="D586" s="21" t="s">
        <v>118</v>
      </c>
      <c r="E586" s="22"/>
      <c r="F586" s="22"/>
      <c r="G586" s="22"/>
      <c r="H586" s="25"/>
      <c r="I586" s="25"/>
      <c r="J586" s="25"/>
      <c r="K586" s="25"/>
      <c r="L586" s="25"/>
      <c r="M586" s="22"/>
      <c r="N586" s="22"/>
      <c r="O586" s="26"/>
      <c r="P586" s="26"/>
      <c r="Q586" s="22" t="s">
        <v>32</v>
      </c>
      <c r="R586" s="22" t="s">
        <v>32</v>
      </c>
      <c r="S586" s="42" t="s">
        <v>726</v>
      </c>
      <c r="T586" s="22"/>
      <c r="U586" s="22"/>
      <c r="V586" s="22" t="s">
        <v>32</v>
      </c>
      <c r="W586" s="22"/>
      <c r="X586" s="22" t="s">
        <v>32</v>
      </c>
      <c r="Y586" s="22"/>
      <c r="Z586" s="22"/>
      <c r="AA586" s="22"/>
      <c r="AB586" s="22"/>
      <c r="AC586" s="22"/>
      <c r="AD586" s="22"/>
      <c r="AE586" s="22"/>
      <c r="AF586" s="22"/>
      <c r="AG586" s="22"/>
      <c r="AH586" s="22"/>
      <c r="AI586" s="4">
        <f>COUNTIF(AU586:AW586,5)+COUNTIF(BC586:BD586,5)+COUNTIF(BG586:BX586,5)+COUNTIF(AU586:AW586,9)+COUNTIF(BC586:BD586,9)+COUNTIF(BG586:BX586,9)</f>
        <v>1</v>
      </c>
      <c r="AJ586" s="4">
        <f>COUNTIF(AU586:AW586,15)+COUNTIF(BC586:BD586,15)+COUNTIF(BG586:BX586,15)+COUNTIF(AU586:AW586,25)+COUNTIF(BC586:BD586,25)+COUNTIF(BG586:BX586,25)</f>
        <v>0</v>
      </c>
      <c r="AK586" s="4" t="str">
        <f>IF(AJ586&gt;=1,"HOOG",IF(AI586&gt;=2,"MIDDEN","LAAG"))</f>
        <v>LAAG</v>
      </c>
      <c r="AL586" s="4" t="str">
        <f>IF(AND(AJ586=1,OR(G586="H",X586="H"),TEXT(D586,0)&lt;&gt;"4"),"J","N" )</f>
        <v>N</v>
      </c>
      <c r="AM586" s="4" t="s">
        <v>34</v>
      </c>
      <c r="AN586" s="80" t="str">
        <f>IF(OR(AM586="J",AL586="J"),"MIDDEN",AK586)</f>
        <v>LAAG</v>
      </c>
      <c r="AO586" s="4" t="s">
        <v>32</v>
      </c>
      <c r="AP586" s="4" t="s">
        <v>33</v>
      </c>
      <c r="AQ586" s="4" t="s">
        <v>34</v>
      </c>
      <c r="AR586" s="4" t="str">
        <f>IF(AND(AO586="H",AP586="K"),"J",IF(OR(AND(AO586="L",AP586="K",AQ586="J"),AND(AO586="H",AP586="G",AQ586="J")),"J","N"))</f>
        <v>N</v>
      </c>
      <c r="AS586" s="4" t="s">
        <v>34</v>
      </c>
      <c r="AT586" s="4" t="str">
        <f>IF(AR586="N",AN586,IF(AN586="LAAG","MIDDEN","HOOG"))</f>
        <v>LAAG</v>
      </c>
      <c r="AU586" s="6">
        <f>INDEX('P-07 HACCP score'!$C$3:$E$7,MATCH(E586,'P-07 HACCP score'!$B$3:$B$7,0),MATCH('D-14 Ernst'!A$2,'P-07 HACCP score'!$C$2:$E$2,0))</f>
        <v>0</v>
      </c>
      <c r="AV586" s="6">
        <f>INDEX('P-07 HACCP score'!$C$3:$E$7,MATCH(F586,'P-07 HACCP score'!$B$3:$B$7,0),MATCH('D-14 Ernst'!B$2,'P-07 HACCP score'!$C$2:$E$2,0))</f>
        <v>0</v>
      </c>
      <c r="AW586" s="6">
        <f>INDEX('P-07 HACCP score'!$C$3:$E$7,MATCH(G586,'P-07 HACCP score'!$B$3:$B$7,0),MATCH('D-14 Ernst'!C$2,'P-07 HACCP score'!$C$2:$E$2,0))</f>
        <v>0</v>
      </c>
      <c r="AX586" s="6">
        <f>INDEX('P-07 HACCP score'!$C$3:$E$7,MATCH(H586,'P-07 HACCP score'!$B$3:$B$7,0),MATCH('D-14 Ernst'!D$2,'P-07 HACCP score'!$C$2:$E$2,0))</f>
        <v>0</v>
      </c>
      <c r="AY586" s="6">
        <f>INDEX('P-07 HACCP score'!$C$3:$E$7,MATCH(I586,'P-07 HACCP score'!$B$3:$B$7,0),MATCH('D-14 Ernst'!E$2,'P-07 HACCP score'!$C$2:$E$2,0))</f>
        <v>0</v>
      </c>
      <c r="AZ586" s="6">
        <f>INDEX('P-07 HACCP score'!$C$3:$E$7,MATCH(J586,'P-07 HACCP score'!$B$3:$B$7,0),MATCH('D-14 Ernst'!F$2,'P-07 HACCP score'!$C$2:$E$2,0))</f>
        <v>0</v>
      </c>
      <c r="BA586" s="6">
        <f>INDEX('P-07 HACCP score'!$C$3:$E$7,MATCH(K586,'P-07 HACCP score'!$B$3:$B$7,0),MATCH('D-14 Ernst'!G$2,'P-07 HACCP score'!$C$2:$E$2,0))</f>
        <v>0</v>
      </c>
      <c r="BB586" s="6">
        <f>INDEX('P-07 HACCP score'!$C$3:$E$7,MATCH(L586,'P-07 HACCP score'!$B$3:$B$7,0),MATCH('D-14 Ernst'!H$2,'P-07 HACCP score'!$C$2:$E$2,0))</f>
        <v>0</v>
      </c>
      <c r="BC586" s="6">
        <f>INDEX('P-07 HACCP score'!$C$3:$E$7,MATCH(M586,'P-07 HACCP score'!$B$3:$B$7,0),MATCH('D-14 Ernst'!I$2,'P-07 HACCP score'!$C$2:$E$2,0))</f>
        <v>0</v>
      </c>
      <c r="BD586" s="6">
        <f>INDEX('P-07 HACCP score'!$C$3:$E$7,MATCH(N586,'P-07 HACCP score'!$B$3:$B$7,0),MATCH('D-14 Ernst'!J$2,'P-07 HACCP score'!$C$2:$E$2,0))</f>
        <v>0</v>
      </c>
      <c r="BE586" s="6">
        <f>INDEX('P-07 HACCP score'!$C$3:$E$7,MATCH(O586,'P-07 HACCP score'!$B$3:$B$7,0),MATCH('D-14 Ernst'!K$2,'P-07 HACCP score'!$C$2:$E$2,0))</f>
        <v>0</v>
      </c>
      <c r="BF586" s="6">
        <f>INDEX('P-07 HACCP score'!$C$3:$E$7,MATCH(P586,'P-07 HACCP score'!$B$3:$B$7,0),MATCH('D-14 Ernst'!L$2,'P-07 HACCP score'!$C$2:$E$2,0))</f>
        <v>0</v>
      </c>
      <c r="BG586" s="6">
        <f>INDEX('P-07 HACCP score'!$C$3:$E$7,MATCH(Q586,'P-07 HACCP score'!$B$3:$B$7,0),MATCH('D-14 Ernst'!M$2,'P-07 HACCP score'!$C$2:$E$2,0))</f>
        <v>5</v>
      </c>
      <c r="BH586" s="6">
        <f>INDEX('P-07 HACCP score'!$C$3:$E$7,MATCH(R586,'P-07 HACCP score'!$B$3:$B$7,0),MATCH('D-14 Ernst'!N$2,'P-07 HACCP score'!$C$2:$E$2,0))</f>
        <v>1</v>
      </c>
      <c r="BI586" s="6">
        <f>INDEX('P-07 HACCP score'!$C$3:$E$7,MATCH(S586,'P-07 HACCP score'!$B$3:$B$7,0),MATCH('D-14 Ernst'!O$2,'P-07 HACCP score'!$C$2:$E$2,0))</f>
        <v>1.5</v>
      </c>
      <c r="BJ586" s="6">
        <f>INDEX('P-07 HACCP score'!$C$3:$E$7,MATCH(T586,'P-07 HACCP score'!$B$3:$B$7,0),MATCH('D-14 Ernst'!P$2,'P-07 HACCP score'!$C$2:$E$2,0))</f>
        <v>0</v>
      </c>
      <c r="BK586" s="6">
        <f>INDEX('P-07 HACCP score'!$C$3:$E$7,MATCH(U586,'P-07 HACCP score'!$B$3:$B$7,0),MATCH('D-14 Ernst'!Q$2,'P-07 HACCP score'!$C$2:$E$2,0))</f>
        <v>0</v>
      </c>
      <c r="BL586" s="6">
        <f>INDEX('P-07 HACCP score'!$C$3:$E$7,MATCH(V586,'P-07 HACCP score'!$B$3:$B$7,0),MATCH('D-14 Ernst'!R$2,'P-07 HACCP score'!$C$2:$E$2,0))</f>
        <v>1</v>
      </c>
      <c r="BM586" s="6">
        <f>INDEX('P-07 HACCP score'!$C$3:$E$7,MATCH(W586,'P-07 HACCP score'!$B$3:$B$7,0),MATCH('D-14 Ernst'!S$2,'P-07 HACCP score'!$C$2:$E$2,0))</f>
        <v>0</v>
      </c>
      <c r="BN586" s="6">
        <f>INDEX('P-07 HACCP score'!$C$3:$E$7,MATCH(X586,'P-07 HACCP score'!$B$3:$B$7,0),MATCH('D-14 Ernst'!T$2,'P-07 HACCP score'!$C$2:$E$2,0))</f>
        <v>3</v>
      </c>
      <c r="BO586" s="6">
        <f>INDEX('P-07 HACCP score'!$C$3:$E$7,MATCH(Y586,'P-07 HACCP score'!$B$3:$B$7,0),MATCH('D-14 Ernst'!U$2,'P-07 HACCP score'!$C$2:$E$2,0))</f>
        <v>0</v>
      </c>
      <c r="BP586" s="6">
        <f>INDEX('P-07 HACCP score'!$C$3:$E$7,MATCH(Z586,'P-07 HACCP score'!$B$3:$B$7,0),MATCH('D-14 Ernst'!V$2,'P-07 HACCP score'!$C$2:$E$2,0))</f>
        <v>0</v>
      </c>
      <c r="BQ586" s="6">
        <f>INDEX('P-07 HACCP score'!$C$3:$E$7,MATCH(AA586,'P-07 HACCP score'!$B$3:$B$7,0),MATCH('D-14 Ernst'!W$2,'P-07 HACCP score'!$C$2:$E$2,0))</f>
        <v>0</v>
      </c>
      <c r="BR586" s="6">
        <f>INDEX('P-07 HACCP score'!$C$3:$E$7,MATCH(AB586,'P-07 HACCP score'!$B$3:$B$7,0),MATCH('D-14 Ernst'!X$2,'P-07 HACCP score'!$C$2:$E$2,0))</f>
        <v>0</v>
      </c>
      <c r="BS586" s="6">
        <f>INDEX('P-07 HACCP score'!$C$3:$E$7,MATCH(AC586,'P-07 HACCP score'!$B$3:$B$7,0),MATCH('D-14 Ernst'!Y$2,'P-07 HACCP score'!$C$2:$E$2,0))</f>
        <v>0</v>
      </c>
      <c r="BT586" s="6">
        <f>INDEX('P-07 HACCP score'!$C$3:$E$7,MATCH(AD586,'P-07 HACCP score'!$B$3:$B$7,0),MATCH('D-14 Ernst'!Z$2,'P-07 HACCP score'!$C$2:$E$2,0))</f>
        <v>0</v>
      </c>
      <c r="BU586" s="6">
        <f>INDEX('P-07 HACCP score'!$C$3:$E$7,MATCH(AE586,'P-07 HACCP score'!$B$3:$B$7,0),MATCH('D-14 Ernst'!AA$2,'P-07 HACCP score'!$C$2:$E$2,0))</f>
        <v>0</v>
      </c>
      <c r="BV586" s="6">
        <f>INDEX('P-07 HACCP score'!$C$3:$E$7,MATCH(AF586,'P-07 HACCP score'!$B$3:$B$7,0),MATCH('D-14 Ernst'!AB$2,'P-07 HACCP score'!$C$2:$E$2,0))</f>
        <v>0</v>
      </c>
      <c r="BW586" s="6">
        <f>INDEX('P-07 HACCP score'!$C$3:$E$7,MATCH(AG586,'P-07 HACCP score'!$B$3:$B$7,0),MATCH('D-14 Ernst'!AC$2,'P-07 HACCP score'!$C$2:$E$2,0))</f>
        <v>0</v>
      </c>
      <c r="BX586" s="6">
        <f>INDEX('P-07 HACCP score'!$C$3:$E$7,MATCH(AH586,'P-07 HACCP score'!$B$3:$B$7,0),MATCH('D-14 Ernst'!AD$2,'P-07 HACCP score'!$C$2:$E$2,0))</f>
        <v>0</v>
      </c>
    </row>
    <row r="587" spans="1:76" x14ac:dyDescent="0.45">
      <c r="A587" s="47">
        <v>52480</v>
      </c>
      <c r="B587" s="6" t="s">
        <v>536</v>
      </c>
      <c r="C587" s="6" t="s">
        <v>264</v>
      </c>
      <c r="D587" s="21" t="s">
        <v>118</v>
      </c>
      <c r="E587" s="22"/>
      <c r="F587" s="22"/>
      <c r="G587" s="22"/>
      <c r="H587" s="25"/>
      <c r="I587" s="25"/>
      <c r="J587" s="25"/>
      <c r="K587" s="25"/>
      <c r="L587" s="25"/>
      <c r="M587" s="22"/>
      <c r="N587" s="22"/>
      <c r="O587" s="26"/>
      <c r="P587" s="26"/>
      <c r="Q587" s="22" t="s">
        <v>32</v>
      </c>
      <c r="R587" s="22" t="s">
        <v>32</v>
      </c>
      <c r="S587" s="42" t="s">
        <v>726</v>
      </c>
      <c r="T587" s="22"/>
      <c r="U587" s="22"/>
      <c r="V587" s="22"/>
      <c r="W587" s="22"/>
      <c r="X587" s="22" t="s">
        <v>32</v>
      </c>
      <c r="Y587" s="22"/>
      <c r="Z587" s="22"/>
      <c r="AA587" s="22"/>
      <c r="AB587" s="22"/>
      <c r="AC587" s="22"/>
      <c r="AD587" s="22"/>
      <c r="AE587" s="22"/>
      <c r="AF587" s="22"/>
      <c r="AG587" s="22"/>
      <c r="AH587" s="22"/>
      <c r="AI587" s="4">
        <f>COUNTIF(AU587:AW587,5)+COUNTIF(BC587:BD587,5)+COUNTIF(BG587:BX587,5)+COUNTIF(AU587:AW587,9)+COUNTIF(BC587:BD587,9)+COUNTIF(BG587:BX587,9)</f>
        <v>1</v>
      </c>
      <c r="AJ587" s="4">
        <f>COUNTIF(AU587:AW587,15)+COUNTIF(BC587:BD587,15)+COUNTIF(BG587:BX587,15)+COUNTIF(AU587:AW587,25)+COUNTIF(BC587:BD587,25)+COUNTIF(BG587:BX587,25)</f>
        <v>0</v>
      </c>
      <c r="AK587" s="4" t="str">
        <f>IF(AJ587&gt;=1,"HOOG",IF(AI587&gt;=2,"MIDDEN","LAAG"))</f>
        <v>LAAG</v>
      </c>
      <c r="AL587" s="4" t="str">
        <f>IF(AND(AJ587=1,OR(G587="H",X587="H"),TEXT(D587,0)&lt;&gt;"4"),"J","N" )</f>
        <v>N</v>
      </c>
      <c r="AM587" s="4" t="s">
        <v>34</v>
      </c>
      <c r="AN587" s="80" t="str">
        <f>IF(OR(AM587="J",AL587="J"),"MIDDEN",AK587)</f>
        <v>LAAG</v>
      </c>
      <c r="AO587" s="4" t="s">
        <v>35</v>
      </c>
      <c r="AP587" s="4" t="s">
        <v>36</v>
      </c>
      <c r="AQ587" s="4" t="s">
        <v>34</v>
      </c>
      <c r="AR587" s="4" t="str">
        <f>IF(AND(AO587="H",AP587="K"),"J",IF(OR(AND(AO587="L",AP587="K",AQ587="J"),AND(AO587="H",AP587="G",AQ587="J")),"J","N"))</f>
        <v>N</v>
      </c>
      <c r="AS587" s="4" t="s">
        <v>112</v>
      </c>
      <c r="AT587" s="4" t="str">
        <f>IF(AR587="N",AN587,IF(AN587="LAAG","MIDDEN","HOOG"))</f>
        <v>LAAG</v>
      </c>
      <c r="AU587" s="6">
        <f>INDEX('P-07 HACCP score'!$C$3:$E$7,MATCH(E587,'P-07 HACCP score'!$B$3:$B$7,0),MATCH('D-14 Ernst'!A$2,'P-07 HACCP score'!$C$2:$E$2,0))</f>
        <v>0</v>
      </c>
      <c r="AV587" s="6">
        <f>INDEX('P-07 HACCP score'!$C$3:$E$7,MATCH(F587,'P-07 HACCP score'!$B$3:$B$7,0),MATCH('D-14 Ernst'!B$2,'P-07 HACCP score'!$C$2:$E$2,0))</f>
        <v>0</v>
      </c>
      <c r="AW587" s="6">
        <f>INDEX('P-07 HACCP score'!$C$3:$E$7,MATCH(G587,'P-07 HACCP score'!$B$3:$B$7,0),MATCH('D-14 Ernst'!C$2,'P-07 HACCP score'!$C$2:$E$2,0))</f>
        <v>0</v>
      </c>
      <c r="AX587" s="6">
        <f>INDEX('P-07 HACCP score'!$C$3:$E$7,MATCH(H587,'P-07 HACCP score'!$B$3:$B$7,0),MATCH('D-14 Ernst'!D$2,'P-07 HACCP score'!$C$2:$E$2,0))</f>
        <v>0</v>
      </c>
      <c r="AY587" s="6">
        <f>INDEX('P-07 HACCP score'!$C$3:$E$7,MATCH(I587,'P-07 HACCP score'!$B$3:$B$7,0),MATCH('D-14 Ernst'!E$2,'P-07 HACCP score'!$C$2:$E$2,0))</f>
        <v>0</v>
      </c>
      <c r="AZ587" s="6">
        <f>INDEX('P-07 HACCP score'!$C$3:$E$7,MATCH(J587,'P-07 HACCP score'!$B$3:$B$7,0),MATCH('D-14 Ernst'!F$2,'P-07 HACCP score'!$C$2:$E$2,0))</f>
        <v>0</v>
      </c>
      <c r="BA587" s="6">
        <f>INDEX('P-07 HACCP score'!$C$3:$E$7,MATCH(K587,'P-07 HACCP score'!$B$3:$B$7,0),MATCH('D-14 Ernst'!G$2,'P-07 HACCP score'!$C$2:$E$2,0))</f>
        <v>0</v>
      </c>
      <c r="BB587" s="6">
        <f>INDEX('P-07 HACCP score'!$C$3:$E$7,MATCH(L587,'P-07 HACCP score'!$B$3:$B$7,0),MATCH('D-14 Ernst'!H$2,'P-07 HACCP score'!$C$2:$E$2,0))</f>
        <v>0</v>
      </c>
      <c r="BC587" s="6">
        <f>INDEX('P-07 HACCP score'!$C$3:$E$7,MATCH(M587,'P-07 HACCP score'!$B$3:$B$7,0),MATCH('D-14 Ernst'!I$2,'P-07 HACCP score'!$C$2:$E$2,0))</f>
        <v>0</v>
      </c>
      <c r="BD587" s="6">
        <f>INDEX('P-07 HACCP score'!$C$3:$E$7,MATCH(N587,'P-07 HACCP score'!$B$3:$B$7,0),MATCH('D-14 Ernst'!J$2,'P-07 HACCP score'!$C$2:$E$2,0))</f>
        <v>0</v>
      </c>
      <c r="BE587" s="6">
        <f>INDEX('P-07 HACCP score'!$C$3:$E$7,MATCH(O587,'P-07 HACCP score'!$B$3:$B$7,0),MATCH('D-14 Ernst'!K$2,'P-07 HACCP score'!$C$2:$E$2,0))</f>
        <v>0</v>
      </c>
      <c r="BF587" s="6">
        <f>INDEX('P-07 HACCP score'!$C$3:$E$7,MATCH(P587,'P-07 HACCP score'!$B$3:$B$7,0),MATCH('D-14 Ernst'!L$2,'P-07 HACCP score'!$C$2:$E$2,0))</f>
        <v>0</v>
      </c>
      <c r="BG587" s="6">
        <f>INDEX('P-07 HACCP score'!$C$3:$E$7,MATCH(Q587,'P-07 HACCP score'!$B$3:$B$7,0),MATCH('D-14 Ernst'!M$2,'P-07 HACCP score'!$C$2:$E$2,0))</f>
        <v>5</v>
      </c>
      <c r="BH587" s="6">
        <f>INDEX('P-07 HACCP score'!$C$3:$E$7,MATCH(R587,'P-07 HACCP score'!$B$3:$B$7,0),MATCH('D-14 Ernst'!N$2,'P-07 HACCP score'!$C$2:$E$2,0))</f>
        <v>1</v>
      </c>
      <c r="BI587" s="6">
        <f>INDEX('P-07 HACCP score'!$C$3:$E$7,MATCH(S587,'P-07 HACCP score'!$B$3:$B$7,0),MATCH('D-14 Ernst'!O$2,'P-07 HACCP score'!$C$2:$E$2,0))</f>
        <v>1.5</v>
      </c>
      <c r="BJ587" s="6">
        <f>INDEX('P-07 HACCP score'!$C$3:$E$7,MATCH(T587,'P-07 HACCP score'!$B$3:$B$7,0),MATCH('D-14 Ernst'!P$2,'P-07 HACCP score'!$C$2:$E$2,0))</f>
        <v>0</v>
      </c>
      <c r="BK587" s="6">
        <f>INDEX('P-07 HACCP score'!$C$3:$E$7,MATCH(U587,'P-07 HACCP score'!$B$3:$B$7,0),MATCH('D-14 Ernst'!Q$2,'P-07 HACCP score'!$C$2:$E$2,0))</f>
        <v>0</v>
      </c>
      <c r="BL587" s="6">
        <f>INDEX('P-07 HACCP score'!$C$3:$E$7,MATCH(V587,'P-07 HACCP score'!$B$3:$B$7,0),MATCH('D-14 Ernst'!R$2,'P-07 HACCP score'!$C$2:$E$2,0))</f>
        <v>0</v>
      </c>
      <c r="BM587" s="6">
        <f>INDEX('P-07 HACCP score'!$C$3:$E$7,MATCH(W587,'P-07 HACCP score'!$B$3:$B$7,0),MATCH('D-14 Ernst'!S$2,'P-07 HACCP score'!$C$2:$E$2,0))</f>
        <v>0</v>
      </c>
      <c r="BN587" s="6">
        <f>INDEX('P-07 HACCP score'!$C$3:$E$7,MATCH(X587,'P-07 HACCP score'!$B$3:$B$7,0),MATCH('D-14 Ernst'!T$2,'P-07 HACCP score'!$C$2:$E$2,0))</f>
        <v>3</v>
      </c>
      <c r="BO587" s="6">
        <f>INDEX('P-07 HACCP score'!$C$3:$E$7,MATCH(Y587,'P-07 HACCP score'!$B$3:$B$7,0),MATCH('D-14 Ernst'!U$2,'P-07 HACCP score'!$C$2:$E$2,0))</f>
        <v>0</v>
      </c>
      <c r="BP587" s="6">
        <f>INDEX('P-07 HACCP score'!$C$3:$E$7,MATCH(Z587,'P-07 HACCP score'!$B$3:$B$7,0),MATCH('D-14 Ernst'!V$2,'P-07 HACCP score'!$C$2:$E$2,0))</f>
        <v>0</v>
      </c>
      <c r="BQ587" s="6">
        <f>INDEX('P-07 HACCP score'!$C$3:$E$7,MATCH(AA587,'P-07 HACCP score'!$B$3:$B$7,0),MATCH('D-14 Ernst'!W$2,'P-07 HACCP score'!$C$2:$E$2,0))</f>
        <v>0</v>
      </c>
      <c r="BR587" s="6">
        <f>INDEX('P-07 HACCP score'!$C$3:$E$7,MATCH(AB587,'P-07 HACCP score'!$B$3:$B$7,0),MATCH('D-14 Ernst'!X$2,'P-07 HACCP score'!$C$2:$E$2,0))</f>
        <v>0</v>
      </c>
      <c r="BS587" s="6">
        <f>INDEX('P-07 HACCP score'!$C$3:$E$7,MATCH(AC587,'P-07 HACCP score'!$B$3:$B$7,0),MATCH('D-14 Ernst'!Y$2,'P-07 HACCP score'!$C$2:$E$2,0))</f>
        <v>0</v>
      </c>
      <c r="BT587" s="6">
        <f>INDEX('P-07 HACCP score'!$C$3:$E$7,MATCH(AD587,'P-07 HACCP score'!$B$3:$B$7,0),MATCH('D-14 Ernst'!Z$2,'P-07 HACCP score'!$C$2:$E$2,0))</f>
        <v>0</v>
      </c>
      <c r="BU587" s="6">
        <f>INDEX('P-07 HACCP score'!$C$3:$E$7,MATCH(AE587,'P-07 HACCP score'!$B$3:$B$7,0),MATCH('D-14 Ernst'!AA$2,'P-07 HACCP score'!$C$2:$E$2,0))</f>
        <v>0</v>
      </c>
      <c r="BV587" s="6">
        <f>INDEX('P-07 HACCP score'!$C$3:$E$7,MATCH(AF587,'P-07 HACCP score'!$B$3:$B$7,0),MATCH('D-14 Ernst'!AB$2,'P-07 HACCP score'!$C$2:$E$2,0))</f>
        <v>0</v>
      </c>
      <c r="BW587" s="6">
        <f>INDEX('P-07 HACCP score'!$C$3:$E$7,MATCH(AG587,'P-07 HACCP score'!$B$3:$B$7,0),MATCH('D-14 Ernst'!AC$2,'P-07 HACCP score'!$C$2:$E$2,0))</f>
        <v>0</v>
      </c>
      <c r="BX587" s="6">
        <f>INDEX('P-07 HACCP score'!$C$3:$E$7,MATCH(AH587,'P-07 HACCP score'!$B$3:$B$7,0),MATCH('D-14 Ernst'!AD$2,'P-07 HACCP score'!$C$2:$E$2,0))</f>
        <v>0</v>
      </c>
    </row>
    <row r="588" spans="1:76" x14ac:dyDescent="0.45">
      <c r="A588" s="47">
        <v>51015</v>
      </c>
      <c r="B588" s="6" t="s">
        <v>537</v>
      </c>
      <c r="C588" s="6" t="s">
        <v>629</v>
      </c>
      <c r="D588" s="21" t="s">
        <v>31</v>
      </c>
      <c r="E588" s="22" t="s">
        <v>726</v>
      </c>
      <c r="F588" s="22"/>
      <c r="G588" s="22"/>
      <c r="H588" s="25"/>
      <c r="I588" s="25"/>
      <c r="J588" s="25"/>
      <c r="K588" s="25"/>
      <c r="L588" s="25"/>
      <c r="M588" s="22"/>
      <c r="N588" s="22" t="s">
        <v>32</v>
      </c>
      <c r="O588" s="26" t="s">
        <v>32</v>
      </c>
      <c r="P588" s="26"/>
      <c r="Q588" s="22"/>
      <c r="R588" s="22"/>
      <c r="S588" s="22"/>
      <c r="T588" s="22"/>
      <c r="U588" s="22"/>
      <c r="V588" s="22"/>
      <c r="W588" s="22"/>
      <c r="X588" s="22"/>
      <c r="Y588" s="22"/>
      <c r="Z588" s="22"/>
      <c r="AA588" s="22"/>
      <c r="AB588" s="22"/>
      <c r="AC588" s="22"/>
      <c r="AD588" s="22"/>
      <c r="AE588" s="22"/>
      <c r="AF588" s="22"/>
      <c r="AG588" s="22"/>
      <c r="AH588" s="22"/>
      <c r="AI588" s="4">
        <f>COUNTIF(AU588:AW588,5)+COUNTIF(BC588:BD588,5)+COUNTIF(BG588:BX588,5)+COUNTIF(AU588:AW588,9)+COUNTIF(BC588:BD588,9)+COUNTIF(BG588:BX588,9)</f>
        <v>0</v>
      </c>
      <c r="AJ588" s="4">
        <f>COUNTIF(AU588:AW588,15)+COUNTIF(BC588:BD588,15)+COUNTIF(BG588:BX588,15)+COUNTIF(AU588:AW588,25)+COUNTIF(BC588:BD588,25)+COUNTIF(BG588:BX588,25)</f>
        <v>0</v>
      </c>
      <c r="AK588" s="4" t="str">
        <f>IF(AJ588&gt;=1,"HOOG",IF(AI588&gt;=2,"MIDDEN","LAAG"))</f>
        <v>LAAG</v>
      </c>
      <c r="AL588" s="4" t="str">
        <f>IF(AND(AJ588=1,OR(G588="H",X588="H"),TEXT(D588,0)&lt;&gt;"4"),"J","N" )</f>
        <v>N</v>
      </c>
      <c r="AM588" s="4" t="s">
        <v>34</v>
      </c>
      <c r="AN588" s="80" t="str">
        <f>IF(OR(AM588="J",AL588="J"),"MIDDEN",AK588)</f>
        <v>LAAG</v>
      </c>
      <c r="AO588" s="4" t="s">
        <v>32</v>
      </c>
      <c r="AP588" s="4" t="s">
        <v>36</v>
      </c>
      <c r="AQ588" s="4" t="s">
        <v>34</v>
      </c>
      <c r="AR588" s="4" t="str">
        <f>IF(AND(AO588="H",AP588="K"),"J",IF(OR(AND(AO588="L",AP588="K",AQ588="J"),AND(AO588="H",AP588="G",AQ588="J")),"J","N"))</f>
        <v>N</v>
      </c>
      <c r="AS588" s="4" t="s">
        <v>34</v>
      </c>
      <c r="AT588" s="4" t="str">
        <f>IF(AR588="N",AN588,IF(AN588="LAAG","MIDDEN","HOOG"))</f>
        <v>LAAG</v>
      </c>
      <c r="AU588" s="6">
        <f>INDEX('P-07 HACCP score'!$C$3:$E$7,MATCH(E588,'P-07 HACCP score'!$B$3:$B$7,0),MATCH('D-14 Ernst'!A$2,'P-07 HACCP score'!$C$2:$E$2,0))</f>
        <v>1.5</v>
      </c>
      <c r="AV588" s="6">
        <f>INDEX('P-07 HACCP score'!$C$3:$E$7,MATCH(F588,'P-07 HACCP score'!$B$3:$B$7,0),MATCH('D-14 Ernst'!B$2,'P-07 HACCP score'!$C$2:$E$2,0))</f>
        <v>0</v>
      </c>
      <c r="AW588" s="6">
        <f>INDEX('P-07 HACCP score'!$C$3:$E$7,MATCH(G588,'P-07 HACCP score'!$B$3:$B$7,0),MATCH('D-14 Ernst'!C$2,'P-07 HACCP score'!$C$2:$E$2,0))</f>
        <v>0</v>
      </c>
      <c r="AX588" s="6">
        <f>INDEX('P-07 HACCP score'!$C$3:$E$7,MATCH(H588,'P-07 HACCP score'!$B$3:$B$7,0),MATCH('D-14 Ernst'!D$2,'P-07 HACCP score'!$C$2:$E$2,0))</f>
        <v>0</v>
      </c>
      <c r="AY588" s="6">
        <f>INDEX('P-07 HACCP score'!$C$3:$E$7,MATCH(I588,'P-07 HACCP score'!$B$3:$B$7,0),MATCH('D-14 Ernst'!E$2,'P-07 HACCP score'!$C$2:$E$2,0))</f>
        <v>0</v>
      </c>
      <c r="AZ588" s="6">
        <f>INDEX('P-07 HACCP score'!$C$3:$E$7,MATCH(J588,'P-07 HACCP score'!$B$3:$B$7,0),MATCH('D-14 Ernst'!F$2,'P-07 HACCP score'!$C$2:$E$2,0))</f>
        <v>0</v>
      </c>
      <c r="BA588" s="6">
        <f>INDEX('P-07 HACCP score'!$C$3:$E$7,MATCH(K588,'P-07 HACCP score'!$B$3:$B$7,0),MATCH('D-14 Ernst'!G$2,'P-07 HACCP score'!$C$2:$E$2,0))</f>
        <v>0</v>
      </c>
      <c r="BB588" s="6">
        <f>INDEX('P-07 HACCP score'!$C$3:$E$7,MATCH(L588,'P-07 HACCP score'!$B$3:$B$7,0),MATCH('D-14 Ernst'!H$2,'P-07 HACCP score'!$C$2:$E$2,0))</f>
        <v>0</v>
      </c>
      <c r="BC588" s="6">
        <f>INDEX('P-07 HACCP score'!$C$3:$E$7,MATCH(M588,'P-07 HACCP score'!$B$3:$B$7,0),MATCH('D-14 Ernst'!I$2,'P-07 HACCP score'!$C$2:$E$2,0))</f>
        <v>0</v>
      </c>
      <c r="BD588" s="6">
        <f>INDEX('P-07 HACCP score'!$C$3:$E$7,MATCH(N588,'P-07 HACCP score'!$B$3:$B$7,0),MATCH('D-14 Ernst'!J$2,'P-07 HACCP score'!$C$2:$E$2,0))</f>
        <v>3</v>
      </c>
      <c r="BE588" s="6">
        <f>INDEX('P-07 HACCP score'!$C$3:$E$7,MATCH(O588,'P-07 HACCP score'!$B$3:$B$7,0),MATCH('D-14 Ernst'!K$2,'P-07 HACCP score'!$C$2:$E$2,0))</f>
        <v>3</v>
      </c>
      <c r="BF588" s="6">
        <f>INDEX('P-07 HACCP score'!$C$3:$E$7,MATCH(P588,'P-07 HACCP score'!$B$3:$B$7,0),MATCH('D-14 Ernst'!L$2,'P-07 HACCP score'!$C$2:$E$2,0))</f>
        <v>0</v>
      </c>
      <c r="BG588" s="6">
        <f>INDEX('P-07 HACCP score'!$C$3:$E$7,MATCH(Q588,'P-07 HACCP score'!$B$3:$B$7,0),MATCH('D-14 Ernst'!M$2,'P-07 HACCP score'!$C$2:$E$2,0))</f>
        <v>0</v>
      </c>
      <c r="BH588" s="6">
        <f>INDEX('P-07 HACCP score'!$C$3:$E$7,MATCH(R588,'P-07 HACCP score'!$B$3:$B$7,0),MATCH('D-14 Ernst'!N$2,'P-07 HACCP score'!$C$2:$E$2,0))</f>
        <v>0</v>
      </c>
      <c r="BI588" s="6">
        <f>INDEX('P-07 HACCP score'!$C$3:$E$7,MATCH(S588,'P-07 HACCP score'!$B$3:$B$7,0),MATCH('D-14 Ernst'!O$2,'P-07 HACCP score'!$C$2:$E$2,0))</f>
        <v>0</v>
      </c>
      <c r="BJ588" s="6">
        <f>INDEX('P-07 HACCP score'!$C$3:$E$7,MATCH(T588,'P-07 HACCP score'!$B$3:$B$7,0),MATCH('D-14 Ernst'!P$2,'P-07 HACCP score'!$C$2:$E$2,0))</f>
        <v>0</v>
      </c>
      <c r="BK588" s="6">
        <f>INDEX('P-07 HACCP score'!$C$3:$E$7,MATCH(U588,'P-07 HACCP score'!$B$3:$B$7,0),MATCH('D-14 Ernst'!Q$2,'P-07 HACCP score'!$C$2:$E$2,0))</f>
        <v>0</v>
      </c>
      <c r="BL588" s="6">
        <f>INDEX('P-07 HACCP score'!$C$3:$E$7,MATCH(V588,'P-07 HACCP score'!$B$3:$B$7,0),MATCH('D-14 Ernst'!R$2,'P-07 HACCP score'!$C$2:$E$2,0))</f>
        <v>0</v>
      </c>
      <c r="BM588" s="6">
        <f>INDEX('P-07 HACCP score'!$C$3:$E$7,MATCH(W588,'P-07 HACCP score'!$B$3:$B$7,0),MATCH('D-14 Ernst'!S$2,'P-07 HACCP score'!$C$2:$E$2,0))</f>
        <v>0</v>
      </c>
      <c r="BN588" s="6">
        <f>INDEX('P-07 HACCP score'!$C$3:$E$7,MATCH(X588,'P-07 HACCP score'!$B$3:$B$7,0),MATCH('D-14 Ernst'!T$2,'P-07 HACCP score'!$C$2:$E$2,0))</f>
        <v>0</v>
      </c>
      <c r="BO588" s="6">
        <f>INDEX('P-07 HACCP score'!$C$3:$E$7,MATCH(Y588,'P-07 HACCP score'!$B$3:$B$7,0),MATCH('D-14 Ernst'!U$2,'P-07 HACCP score'!$C$2:$E$2,0))</f>
        <v>0</v>
      </c>
      <c r="BP588" s="6">
        <f>INDEX('P-07 HACCP score'!$C$3:$E$7,MATCH(Z588,'P-07 HACCP score'!$B$3:$B$7,0),MATCH('D-14 Ernst'!V$2,'P-07 HACCP score'!$C$2:$E$2,0))</f>
        <v>0</v>
      </c>
      <c r="BQ588" s="6">
        <f>INDEX('P-07 HACCP score'!$C$3:$E$7,MATCH(AA588,'P-07 HACCP score'!$B$3:$B$7,0),MATCH('D-14 Ernst'!W$2,'P-07 HACCP score'!$C$2:$E$2,0))</f>
        <v>0</v>
      </c>
      <c r="BR588" s="6">
        <f>INDEX('P-07 HACCP score'!$C$3:$E$7,MATCH(AB588,'P-07 HACCP score'!$B$3:$B$7,0),MATCH('D-14 Ernst'!X$2,'P-07 HACCP score'!$C$2:$E$2,0))</f>
        <v>0</v>
      </c>
      <c r="BS588" s="6">
        <f>INDEX('P-07 HACCP score'!$C$3:$E$7,MATCH(AC588,'P-07 HACCP score'!$B$3:$B$7,0),MATCH('D-14 Ernst'!Y$2,'P-07 HACCP score'!$C$2:$E$2,0))</f>
        <v>0</v>
      </c>
      <c r="BT588" s="6">
        <f>INDEX('P-07 HACCP score'!$C$3:$E$7,MATCH(AD588,'P-07 HACCP score'!$B$3:$B$7,0),MATCH('D-14 Ernst'!Z$2,'P-07 HACCP score'!$C$2:$E$2,0))</f>
        <v>0</v>
      </c>
      <c r="BU588" s="6">
        <f>INDEX('P-07 HACCP score'!$C$3:$E$7,MATCH(AE588,'P-07 HACCP score'!$B$3:$B$7,0),MATCH('D-14 Ernst'!AA$2,'P-07 HACCP score'!$C$2:$E$2,0))</f>
        <v>0</v>
      </c>
      <c r="BV588" s="6">
        <f>INDEX('P-07 HACCP score'!$C$3:$E$7,MATCH(AF588,'P-07 HACCP score'!$B$3:$B$7,0),MATCH('D-14 Ernst'!AB$2,'P-07 HACCP score'!$C$2:$E$2,0))</f>
        <v>0</v>
      </c>
      <c r="BW588" s="6">
        <f>INDEX('P-07 HACCP score'!$C$3:$E$7,MATCH(AG588,'P-07 HACCP score'!$B$3:$B$7,0),MATCH('D-14 Ernst'!AC$2,'P-07 HACCP score'!$C$2:$E$2,0))</f>
        <v>0</v>
      </c>
      <c r="BX588" s="6">
        <f>INDEX('P-07 HACCP score'!$C$3:$E$7,MATCH(AH588,'P-07 HACCP score'!$B$3:$B$7,0),MATCH('D-14 Ernst'!AD$2,'P-07 HACCP score'!$C$2:$E$2,0))</f>
        <v>0</v>
      </c>
    </row>
    <row r="589" spans="1:76" s="6" customFormat="1" x14ac:dyDescent="0.45">
      <c r="A589" s="47">
        <v>53840</v>
      </c>
      <c r="B589" s="6" t="s">
        <v>703</v>
      </c>
      <c r="C589" s="6" t="s">
        <v>629</v>
      </c>
      <c r="D589" s="21" t="s">
        <v>31</v>
      </c>
      <c r="E589" s="22" t="s">
        <v>726</v>
      </c>
      <c r="F589" s="22"/>
      <c r="G589" s="22"/>
      <c r="H589" s="25"/>
      <c r="I589" s="25"/>
      <c r="J589" s="25"/>
      <c r="K589" s="25"/>
      <c r="L589" s="25"/>
      <c r="M589" s="22"/>
      <c r="N589" s="22" t="s">
        <v>32</v>
      </c>
      <c r="O589" s="26" t="s">
        <v>32</v>
      </c>
      <c r="P589" s="26"/>
      <c r="Q589" s="22"/>
      <c r="R589" s="22"/>
      <c r="S589" s="22"/>
      <c r="T589" s="22"/>
      <c r="U589" s="22"/>
      <c r="V589" s="22"/>
      <c r="W589" s="22"/>
      <c r="X589" s="22"/>
      <c r="Y589" s="22"/>
      <c r="Z589" s="22"/>
      <c r="AA589" s="22"/>
      <c r="AB589" s="22"/>
      <c r="AC589" s="22"/>
      <c r="AD589" s="22"/>
      <c r="AE589" s="22"/>
      <c r="AF589" s="22"/>
      <c r="AG589" s="22"/>
      <c r="AH589" s="22"/>
      <c r="AI589" s="4">
        <f>COUNTIF(AU589:AW589,5)+COUNTIF(BC589:BD589,5)+COUNTIF(BG589:BX589,5)+COUNTIF(AU589:AW589,9)+COUNTIF(BC589:BD589,9)+COUNTIF(BG589:BX589,9)</f>
        <v>0</v>
      </c>
      <c r="AJ589" s="4">
        <f>COUNTIF(AU589:AW589,15)+COUNTIF(BC589:BD589,15)+COUNTIF(BG589:BX589,15)+COUNTIF(AU589:AW589,25)+COUNTIF(BC589:BD589,25)+COUNTIF(BG589:BX589,25)</f>
        <v>0</v>
      </c>
      <c r="AK589" s="4" t="str">
        <f>IF(AJ589&gt;=1,"HOOG",IF(AI589&gt;=2,"MIDDEN","LAAG"))</f>
        <v>LAAG</v>
      </c>
      <c r="AL589" s="4" t="str">
        <f>IF(AND(AJ589=1,OR(G589="H",X589="H"),TEXT(D589,0)&lt;&gt;"4"),"J","N" )</f>
        <v>N</v>
      </c>
      <c r="AM589" s="4" t="s">
        <v>34</v>
      </c>
      <c r="AN589" s="80" t="str">
        <f>IF(OR(AM589="J",AL589="J"),"MIDDEN",AK589)</f>
        <v>LAAG</v>
      </c>
      <c r="AO589" s="4" t="s">
        <v>32</v>
      </c>
      <c r="AP589" s="4" t="s">
        <v>33</v>
      </c>
      <c r="AQ589" s="4" t="s">
        <v>34</v>
      </c>
      <c r="AR589" s="4" t="str">
        <f>IF(AND(AO589="H",AP589="K"),"J",IF(OR(AND(AO589="L",AP589="K",AQ589="J"),AND(AO589="H",AP589="G",AQ589="J")),"J","N"))</f>
        <v>N</v>
      </c>
      <c r="AS589" s="4" t="s">
        <v>34</v>
      </c>
      <c r="AT589" s="4" t="str">
        <f>IF(AR589="N",AN589,IF(AN589="LAAG","MIDDEN","HOOG"))</f>
        <v>LAAG</v>
      </c>
      <c r="AU589" s="6">
        <f>INDEX('P-07 HACCP score'!$C$3:$E$7,MATCH(E589,'P-07 HACCP score'!$B$3:$B$7,0),MATCH('D-14 Ernst'!A$2,'P-07 HACCP score'!$C$2:$E$2,0))</f>
        <v>1.5</v>
      </c>
      <c r="AV589" s="6">
        <f>INDEX('P-07 HACCP score'!$C$3:$E$7,MATCH(F589,'P-07 HACCP score'!$B$3:$B$7,0),MATCH('D-14 Ernst'!B$2,'P-07 HACCP score'!$C$2:$E$2,0))</f>
        <v>0</v>
      </c>
      <c r="AW589" s="6">
        <f>INDEX('P-07 HACCP score'!$C$3:$E$7,MATCH(G589,'P-07 HACCP score'!$B$3:$B$7,0),MATCH('D-14 Ernst'!C$2,'P-07 HACCP score'!$C$2:$E$2,0))</f>
        <v>0</v>
      </c>
      <c r="AX589" s="6">
        <f>INDEX('P-07 HACCP score'!$C$3:$E$7,MATCH(H589,'P-07 HACCP score'!$B$3:$B$7,0),MATCH('D-14 Ernst'!D$2,'P-07 HACCP score'!$C$2:$E$2,0))</f>
        <v>0</v>
      </c>
      <c r="AY589" s="6">
        <f>INDEX('P-07 HACCP score'!$C$3:$E$7,MATCH(I589,'P-07 HACCP score'!$B$3:$B$7,0),MATCH('D-14 Ernst'!E$2,'P-07 HACCP score'!$C$2:$E$2,0))</f>
        <v>0</v>
      </c>
      <c r="AZ589" s="6">
        <f>INDEX('P-07 HACCP score'!$C$3:$E$7,MATCH(J589,'P-07 HACCP score'!$B$3:$B$7,0),MATCH('D-14 Ernst'!F$2,'P-07 HACCP score'!$C$2:$E$2,0))</f>
        <v>0</v>
      </c>
      <c r="BA589" s="6">
        <f>INDEX('P-07 HACCP score'!$C$3:$E$7,MATCH(K589,'P-07 HACCP score'!$B$3:$B$7,0),MATCH('D-14 Ernst'!G$2,'P-07 HACCP score'!$C$2:$E$2,0))</f>
        <v>0</v>
      </c>
      <c r="BB589" s="6">
        <f>INDEX('P-07 HACCP score'!$C$3:$E$7,MATCH(L589,'P-07 HACCP score'!$B$3:$B$7,0),MATCH('D-14 Ernst'!H$2,'P-07 HACCP score'!$C$2:$E$2,0))</f>
        <v>0</v>
      </c>
      <c r="BC589" s="6">
        <f>INDEX('P-07 HACCP score'!$C$3:$E$7,MATCH(M589,'P-07 HACCP score'!$B$3:$B$7,0),MATCH('D-14 Ernst'!I$2,'P-07 HACCP score'!$C$2:$E$2,0))</f>
        <v>0</v>
      </c>
      <c r="BD589" s="6">
        <f>INDEX('P-07 HACCP score'!$C$3:$E$7,MATCH(N589,'P-07 HACCP score'!$B$3:$B$7,0),MATCH('D-14 Ernst'!J$2,'P-07 HACCP score'!$C$2:$E$2,0))</f>
        <v>3</v>
      </c>
      <c r="BE589" s="6">
        <f>INDEX('P-07 HACCP score'!$C$3:$E$7,MATCH(O589,'P-07 HACCP score'!$B$3:$B$7,0),MATCH('D-14 Ernst'!K$2,'P-07 HACCP score'!$C$2:$E$2,0))</f>
        <v>3</v>
      </c>
      <c r="BF589" s="6">
        <f>INDEX('P-07 HACCP score'!$C$3:$E$7,MATCH(P589,'P-07 HACCP score'!$B$3:$B$7,0),MATCH('D-14 Ernst'!L$2,'P-07 HACCP score'!$C$2:$E$2,0))</f>
        <v>0</v>
      </c>
      <c r="BG589" s="6">
        <f>INDEX('P-07 HACCP score'!$C$3:$E$7,MATCH(Q589,'P-07 HACCP score'!$B$3:$B$7,0),MATCH('D-14 Ernst'!M$2,'P-07 HACCP score'!$C$2:$E$2,0))</f>
        <v>0</v>
      </c>
      <c r="BH589" s="6">
        <f>INDEX('P-07 HACCP score'!$C$3:$E$7,MATCH(R589,'P-07 HACCP score'!$B$3:$B$7,0),MATCH('D-14 Ernst'!N$2,'P-07 HACCP score'!$C$2:$E$2,0))</f>
        <v>0</v>
      </c>
      <c r="BI589" s="6">
        <f>INDEX('P-07 HACCP score'!$C$3:$E$7,MATCH(S589,'P-07 HACCP score'!$B$3:$B$7,0),MATCH('D-14 Ernst'!O$2,'P-07 HACCP score'!$C$2:$E$2,0))</f>
        <v>0</v>
      </c>
      <c r="BJ589" s="6">
        <f>INDEX('P-07 HACCP score'!$C$3:$E$7,MATCH(T589,'P-07 HACCP score'!$B$3:$B$7,0),MATCH('D-14 Ernst'!P$2,'P-07 HACCP score'!$C$2:$E$2,0))</f>
        <v>0</v>
      </c>
      <c r="BK589" s="6">
        <f>INDEX('P-07 HACCP score'!$C$3:$E$7,MATCH(U589,'P-07 HACCP score'!$B$3:$B$7,0),MATCH('D-14 Ernst'!Q$2,'P-07 HACCP score'!$C$2:$E$2,0))</f>
        <v>0</v>
      </c>
      <c r="BL589" s="6">
        <f>INDEX('P-07 HACCP score'!$C$3:$E$7,MATCH(V589,'P-07 HACCP score'!$B$3:$B$7,0),MATCH('D-14 Ernst'!R$2,'P-07 HACCP score'!$C$2:$E$2,0))</f>
        <v>0</v>
      </c>
      <c r="BM589" s="6">
        <f>INDEX('P-07 HACCP score'!$C$3:$E$7,MATCH(W589,'P-07 HACCP score'!$B$3:$B$7,0),MATCH('D-14 Ernst'!S$2,'P-07 HACCP score'!$C$2:$E$2,0))</f>
        <v>0</v>
      </c>
      <c r="BN589" s="6">
        <f>INDEX('P-07 HACCP score'!$C$3:$E$7,MATCH(X589,'P-07 HACCP score'!$B$3:$B$7,0),MATCH('D-14 Ernst'!T$2,'P-07 HACCP score'!$C$2:$E$2,0))</f>
        <v>0</v>
      </c>
      <c r="BO589" s="6">
        <f>INDEX('P-07 HACCP score'!$C$3:$E$7,MATCH(Y589,'P-07 HACCP score'!$B$3:$B$7,0),MATCH('D-14 Ernst'!U$2,'P-07 HACCP score'!$C$2:$E$2,0))</f>
        <v>0</v>
      </c>
      <c r="BP589" s="6">
        <f>INDEX('P-07 HACCP score'!$C$3:$E$7,MATCH(Z589,'P-07 HACCP score'!$B$3:$B$7,0),MATCH('D-14 Ernst'!V$2,'P-07 HACCP score'!$C$2:$E$2,0))</f>
        <v>0</v>
      </c>
      <c r="BQ589" s="6">
        <f>INDEX('P-07 HACCP score'!$C$3:$E$7,MATCH(AA589,'P-07 HACCP score'!$B$3:$B$7,0),MATCH('D-14 Ernst'!W$2,'P-07 HACCP score'!$C$2:$E$2,0))</f>
        <v>0</v>
      </c>
      <c r="BR589" s="6">
        <f>INDEX('P-07 HACCP score'!$C$3:$E$7,MATCH(AB589,'P-07 HACCP score'!$B$3:$B$7,0),MATCH('D-14 Ernst'!X$2,'P-07 HACCP score'!$C$2:$E$2,0))</f>
        <v>0</v>
      </c>
      <c r="BS589" s="6">
        <f>INDEX('P-07 HACCP score'!$C$3:$E$7,MATCH(AC589,'P-07 HACCP score'!$B$3:$B$7,0),MATCH('D-14 Ernst'!Y$2,'P-07 HACCP score'!$C$2:$E$2,0))</f>
        <v>0</v>
      </c>
      <c r="BT589" s="6">
        <f>INDEX('P-07 HACCP score'!$C$3:$E$7,MATCH(AD589,'P-07 HACCP score'!$B$3:$B$7,0),MATCH('D-14 Ernst'!Z$2,'P-07 HACCP score'!$C$2:$E$2,0))</f>
        <v>0</v>
      </c>
      <c r="BU589" s="6">
        <f>INDEX('P-07 HACCP score'!$C$3:$E$7,MATCH(AE589,'P-07 HACCP score'!$B$3:$B$7,0),MATCH('D-14 Ernst'!AA$2,'P-07 HACCP score'!$C$2:$E$2,0))</f>
        <v>0</v>
      </c>
      <c r="BV589" s="6">
        <f>INDEX('P-07 HACCP score'!$C$3:$E$7,MATCH(AF589,'P-07 HACCP score'!$B$3:$B$7,0),MATCH('D-14 Ernst'!AB$2,'P-07 HACCP score'!$C$2:$E$2,0))</f>
        <v>0</v>
      </c>
      <c r="BW589" s="6">
        <f>INDEX('P-07 HACCP score'!$C$3:$E$7,MATCH(AG589,'P-07 HACCP score'!$B$3:$B$7,0),MATCH('D-14 Ernst'!AC$2,'P-07 HACCP score'!$C$2:$E$2,0))</f>
        <v>0</v>
      </c>
      <c r="BX589" s="6">
        <f>INDEX('P-07 HACCP score'!$C$3:$E$7,MATCH(AH589,'P-07 HACCP score'!$B$3:$B$7,0),MATCH('D-14 Ernst'!AD$2,'P-07 HACCP score'!$C$2:$E$2,0))</f>
        <v>0</v>
      </c>
    </row>
    <row r="590" spans="1:76" s="6" customFormat="1" x14ac:dyDescent="0.45">
      <c r="A590" s="47">
        <v>53841</v>
      </c>
      <c r="B590" s="6" t="s">
        <v>713</v>
      </c>
      <c r="C590" s="6" t="s">
        <v>629</v>
      </c>
      <c r="D590" s="21">
        <v>3</v>
      </c>
      <c r="E590" s="22" t="s">
        <v>726</v>
      </c>
      <c r="F590" s="22"/>
      <c r="G590" s="22"/>
      <c r="H590" s="25"/>
      <c r="I590" s="25"/>
      <c r="J590" s="25"/>
      <c r="K590" s="25"/>
      <c r="L590" s="25"/>
      <c r="M590" s="22"/>
      <c r="N590" s="22" t="s">
        <v>32</v>
      </c>
      <c r="O590" s="26" t="s">
        <v>32</v>
      </c>
      <c r="P590" s="26"/>
      <c r="Q590" s="22"/>
      <c r="R590" s="22"/>
      <c r="S590" s="22"/>
      <c r="T590" s="22"/>
      <c r="U590" s="22"/>
      <c r="V590" s="22"/>
      <c r="W590" s="22"/>
      <c r="X590" s="22"/>
      <c r="Y590" s="22"/>
      <c r="Z590" s="22"/>
      <c r="AA590" s="22"/>
      <c r="AB590" s="22"/>
      <c r="AC590" s="22"/>
      <c r="AD590" s="22"/>
      <c r="AE590" s="22"/>
      <c r="AF590" s="22"/>
      <c r="AG590" s="22"/>
      <c r="AH590" s="22"/>
      <c r="AI590" s="4">
        <f>COUNTIF(AU590:AW590,5)+COUNTIF(BC590:BD590,5)+COUNTIF(BG590:BX590,5)+COUNTIF(AU590:AW590,9)+COUNTIF(BC590:BD590,9)+COUNTIF(BG590:BX590,9)</f>
        <v>0</v>
      </c>
      <c r="AJ590" s="4">
        <f>COUNTIF(AU590:AW590,15)+COUNTIF(BC590:BD590,15)+COUNTIF(BG590:BX590,15)+COUNTIF(AU590:AW590,25)+COUNTIF(BC590:BD590,25)+COUNTIF(BG590:BX590,25)</f>
        <v>0</v>
      </c>
      <c r="AK590" s="4" t="str">
        <f>IF(AJ590&gt;=1,"HOOG",IF(AI590&gt;=2,"MIDDEN","LAAG"))</f>
        <v>LAAG</v>
      </c>
      <c r="AL590" s="4" t="str">
        <f>IF(AND(AJ590=1,OR(G590="H",X590="H"),TEXT(D590,0)&lt;&gt;"4"),"J","N" )</f>
        <v>N</v>
      </c>
      <c r="AM590" s="4" t="s">
        <v>34</v>
      </c>
      <c r="AN590" s="80" t="str">
        <f>IF(OR(AM590="J",AL590="J"),"MIDDEN",AK590)</f>
        <v>LAAG</v>
      </c>
      <c r="AO590" s="4" t="s">
        <v>32</v>
      </c>
      <c r="AP590" s="4" t="s">
        <v>33</v>
      </c>
      <c r="AQ590" s="4" t="s">
        <v>34</v>
      </c>
      <c r="AR590" s="4" t="str">
        <f>IF(AND(AO590="H",AP590="K"),"J",IF(OR(AND(AO590="L",AP590="K",AQ590="J"),AND(AO590="H",AP590="G",AQ590="J")),"J","N"))</f>
        <v>N</v>
      </c>
      <c r="AS590" s="4" t="s">
        <v>34</v>
      </c>
      <c r="AT590" s="4" t="str">
        <f>IF(AR590="N",AN590,IF(AN590="LAAG","MIDDEN","HOOG"))</f>
        <v>LAAG</v>
      </c>
      <c r="AU590" s="6">
        <f>INDEX('P-07 HACCP score'!$C$3:$E$7,MATCH(E590,'P-07 HACCP score'!$B$3:$B$7,0),MATCH('D-14 Ernst'!A$2,'P-07 HACCP score'!$C$2:$E$2,0))</f>
        <v>1.5</v>
      </c>
      <c r="AV590" s="6">
        <f>INDEX('P-07 HACCP score'!$C$3:$E$7,MATCH(F590,'P-07 HACCP score'!$B$3:$B$7,0),MATCH('D-14 Ernst'!B$2,'P-07 HACCP score'!$C$2:$E$2,0))</f>
        <v>0</v>
      </c>
      <c r="AW590" s="6">
        <f>INDEX('P-07 HACCP score'!$C$3:$E$7,MATCH(G590,'P-07 HACCP score'!$B$3:$B$7,0),MATCH('D-14 Ernst'!C$2,'P-07 HACCP score'!$C$2:$E$2,0))</f>
        <v>0</v>
      </c>
      <c r="AX590" s="6">
        <f>INDEX('P-07 HACCP score'!$C$3:$E$7,MATCH(H590,'P-07 HACCP score'!$B$3:$B$7,0),MATCH('D-14 Ernst'!D$2,'P-07 HACCP score'!$C$2:$E$2,0))</f>
        <v>0</v>
      </c>
      <c r="AY590" s="6">
        <f>INDEX('P-07 HACCP score'!$C$3:$E$7,MATCH(I590,'P-07 HACCP score'!$B$3:$B$7,0),MATCH('D-14 Ernst'!E$2,'P-07 HACCP score'!$C$2:$E$2,0))</f>
        <v>0</v>
      </c>
      <c r="AZ590" s="6">
        <f>INDEX('P-07 HACCP score'!$C$3:$E$7,MATCH(J590,'P-07 HACCP score'!$B$3:$B$7,0),MATCH('D-14 Ernst'!F$2,'P-07 HACCP score'!$C$2:$E$2,0))</f>
        <v>0</v>
      </c>
      <c r="BA590" s="6">
        <f>INDEX('P-07 HACCP score'!$C$3:$E$7,MATCH(K590,'P-07 HACCP score'!$B$3:$B$7,0),MATCH('D-14 Ernst'!G$2,'P-07 HACCP score'!$C$2:$E$2,0))</f>
        <v>0</v>
      </c>
      <c r="BB590" s="6">
        <f>INDEX('P-07 HACCP score'!$C$3:$E$7,MATCH(L590,'P-07 HACCP score'!$B$3:$B$7,0),MATCH('D-14 Ernst'!H$2,'P-07 HACCP score'!$C$2:$E$2,0))</f>
        <v>0</v>
      </c>
      <c r="BC590" s="6">
        <f>INDEX('P-07 HACCP score'!$C$3:$E$7,MATCH(M590,'P-07 HACCP score'!$B$3:$B$7,0),MATCH('D-14 Ernst'!I$2,'P-07 HACCP score'!$C$2:$E$2,0))</f>
        <v>0</v>
      </c>
      <c r="BD590" s="6">
        <f>INDEX('P-07 HACCP score'!$C$3:$E$7,MATCH(N590,'P-07 HACCP score'!$B$3:$B$7,0),MATCH('D-14 Ernst'!J$2,'P-07 HACCP score'!$C$2:$E$2,0))</f>
        <v>3</v>
      </c>
      <c r="BE590" s="6">
        <f>INDEX('P-07 HACCP score'!$C$3:$E$7,MATCH(O590,'P-07 HACCP score'!$B$3:$B$7,0),MATCH('D-14 Ernst'!K$2,'P-07 HACCP score'!$C$2:$E$2,0))</f>
        <v>3</v>
      </c>
      <c r="BF590" s="6">
        <f>INDEX('P-07 HACCP score'!$C$3:$E$7,MATCH(P590,'P-07 HACCP score'!$B$3:$B$7,0),MATCH('D-14 Ernst'!L$2,'P-07 HACCP score'!$C$2:$E$2,0))</f>
        <v>0</v>
      </c>
      <c r="BG590" s="6">
        <f>INDEX('P-07 HACCP score'!$C$3:$E$7,MATCH(Q590,'P-07 HACCP score'!$B$3:$B$7,0),MATCH('D-14 Ernst'!M$2,'P-07 HACCP score'!$C$2:$E$2,0))</f>
        <v>0</v>
      </c>
      <c r="BH590" s="6">
        <f>INDEX('P-07 HACCP score'!$C$3:$E$7,MATCH(R590,'P-07 HACCP score'!$B$3:$B$7,0),MATCH('D-14 Ernst'!N$2,'P-07 HACCP score'!$C$2:$E$2,0))</f>
        <v>0</v>
      </c>
      <c r="BI590" s="6">
        <f>INDEX('P-07 HACCP score'!$C$3:$E$7,MATCH(S590,'P-07 HACCP score'!$B$3:$B$7,0),MATCH('D-14 Ernst'!O$2,'P-07 HACCP score'!$C$2:$E$2,0))</f>
        <v>0</v>
      </c>
      <c r="BJ590" s="6">
        <f>INDEX('P-07 HACCP score'!$C$3:$E$7,MATCH(T590,'P-07 HACCP score'!$B$3:$B$7,0),MATCH('D-14 Ernst'!P$2,'P-07 HACCP score'!$C$2:$E$2,0))</f>
        <v>0</v>
      </c>
      <c r="BK590" s="6">
        <f>INDEX('P-07 HACCP score'!$C$3:$E$7,MATCH(U590,'P-07 HACCP score'!$B$3:$B$7,0),MATCH('D-14 Ernst'!Q$2,'P-07 HACCP score'!$C$2:$E$2,0))</f>
        <v>0</v>
      </c>
      <c r="BL590" s="6">
        <f>INDEX('P-07 HACCP score'!$C$3:$E$7,MATCH(V590,'P-07 HACCP score'!$B$3:$B$7,0),MATCH('D-14 Ernst'!R$2,'P-07 HACCP score'!$C$2:$E$2,0))</f>
        <v>0</v>
      </c>
      <c r="BM590" s="6">
        <f>INDEX('P-07 HACCP score'!$C$3:$E$7,MATCH(W590,'P-07 HACCP score'!$B$3:$B$7,0),MATCH('D-14 Ernst'!S$2,'P-07 HACCP score'!$C$2:$E$2,0))</f>
        <v>0</v>
      </c>
      <c r="BN590" s="6">
        <f>INDEX('P-07 HACCP score'!$C$3:$E$7,MATCH(X590,'P-07 HACCP score'!$B$3:$B$7,0),MATCH('D-14 Ernst'!T$2,'P-07 HACCP score'!$C$2:$E$2,0))</f>
        <v>0</v>
      </c>
      <c r="BO590" s="6">
        <f>INDEX('P-07 HACCP score'!$C$3:$E$7,MATCH(Y590,'P-07 HACCP score'!$B$3:$B$7,0),MATCH('D-14 Ernst'!U$2,'P-07 HACCP score'!$C$2:$E$2,0))</f>
        <v>0</v>
      </c>
      <c r="BP590" s="6">
        <f>INDEX('P-07 HACCP score'!$C$3:$E$7,MATCH(Z590,'P-07 HACCP score'!$B$3:$B$7,0),MATCH('D-14 Ernst'!V$2,'P-07 HACCP score'!$C$2:$E$2,0))</f>
        <v>0</v>
      </c>
      <c r="BQ590" s="6">
        <f>INDEX('P-07 HACCP score'!$C$3:$E$7,MATCH(AA590,'P-07 HACCP score'!$B$3:$B$7,0),MATCH('D-14 Ernst'!W$2,'P-07 HACCP score'!$C$2:$E$2,0))</f>
        <v>0</v>
      </c>
      <c r="BR590" s="6">
        <f>INDEX('P-07 HACCP score'!$C$3:$E$7,MATCH(AB590,'P-07 HACCP score'!$B$3:$B$7,0),MATCH('D-14 Ernst'!X$2,'P-07 HACCP score'!$C$2:$E$2,0))</f>
        <v>0</v>
      </c>
      <c r="BS590" s="6">
        <f>INDEX('P-07 HACCP score'!$C$3:$E$7,MATCH(AC590,'P-07 HACCP score'!$B$3:$B$7,0),MATCH('D-14 Ernst'!Y$2,'P-07 HACCP score'!$C$2:$E$2,0))</f>
        <v>0</v>
      </c>
      <c r="BT590" s="6">
        <f>INDEX('P-07 HACCP score'!$C$3:$E$7,MATCH(AD590,'P-07 HACCP score'!$B$3:$B$7,0),MATCH('D-14 Ernst'!Z$2,'P-07 HACCP score'!$C$2:$E$2,0))</f>
        <v>0</v>
      </c>
      <c r="BU590" s="6">
        <f>INDEX('P-07 HACCP score'!$C$3:$E$7,MATCH(AE590,'P-07 HACCP score'!$B$3:$B$7,0),MATCH('D-14 Ernst'!AA$2,'P-07 HACCP score'!$C$2:$E$2,0))</f>
        <v>0</v>
      </c>
      <c r="BV590" s="6">
        <f>INDEX('P-07 HACCP score'!$C$3:$E$7,MATCH(AF590,'P-07 HACCP score'!$B$3:$B$7,0),MATCH('D-14 Ernst'!AB$2,'P-07 HACCP score'!$C$2:$E$2,0))</f>
        <v>0</v>
      </c>
      <c r="BW590" s="6">
        <f>INDEX('P-07 HACCP score'!$C$3:$E$7,MATCH(AG590,'P-07 HACCP score'!$B$3:$B$7,0),MATCH('D-14 Ernst'!AC$2,'P-07 HACCP score'!$C$2:$E$2,0))</f>
        <v>0</v>
      </c>
      <c r="BX590" s="6">
        <f>INDEX('P-07 HACCP score'!$C$3:$E$7,MATCH(AH590,'P-07 HACCP score'!$B$3:$B$7,0),MATCH('D-14 Ernst'!AD$2,'P-07 HACCP score'!$C$2:$E$2,0))</f>
        <v>0</v>
      </c>
    </row>
    <row r="591" spans="1:76" s="6" customFormat="1" x14ac:dyDescent="0.45">
      <c r="A591" s="82">
        <v>30542</v>
      </c>
      <c r="B591" s="6" t="s">
        <v>681</v>
      </c>
      <c r="C591" s="6" t="s">
        <v>130</v>
      </c>
      <c r="D591" s="21">
        <v>5</v>
      </c>
      <c r="E591" s="22"/>
      <c r="F591" s="22"/>
      <c r="G591" s="22"/>
      <c r="H591" s="25"/>
      <c r="I591" s="25"/>
      <c r="J591" s="25"/>
      <c r="K591" s="25"/>
      <c r="L591" s="25"/>
      <c r="M591" s="22"/>
      <c r="N591" s="22"/>
      <c r="O591" s="26"/>
      <c r="P591" s="26"/>
      <c r="Q591" s="22"/>
      <c r="R591" s="22"/>
      <c r="S591" s="22"/>
      <c r="T591" s="22"/>
      <c r="U591" s="22"/>
      <c r="V591" s="22"/>
      <c r="W591" s="22"/>
      <c r="X591" s="22"/>
      <c r="Y591" s="22"/>
      <c r="Z591" s="22"/>
      <c r="AA591" s="22"/>
      <c r="AB591" s="22"/>
      <c r="AC591" s="22"/>
      <c r="AD591" s="22"/>
      <c r="AE591" s="22"/>
      <c r="AF591" s="22"/>
      <c r="AG591" s="22"/>
      <c r="AH591" s="22"/>
      <c r="AI591" s="4">
        <f>COUNTIF(AU591:AW591,5)+COUNTIF(BC591:BD591,5)+COUNTIF(BG591:BX591,5)+COUNTIF(AU591:AW591,9)+COUNTIF(BC591:BD591,9)+COUNTIF(BG591:BX591,9)</f>
        <v>0</v>
      </c>
      <c r="AJ591" s="4">
        <f>COUNTIF(AU591:AW591,15)+COUNTIF(BC591:BD591,15)+COUNTIF(BG591:BX591,15)+COUNTIF(AU591:AW591,25)+COUNTIF(BC591:BD591,25)+COUNTIF(BG591:BX591,25)</f>
        <v>0</v>
      </c>
      <c r="AK591" s="4" t="str">
        <f>IF(AJ591&gt;=1,"HOOG",IF(AI591&gt;=2,"MIDDEN","LAAG"))</f>
        <v>LAAG</v>
      </c>
      <c r="AL591" s="4" t="str">
        <f>IF(AND(AJ591=1,OR(G591="H",X591="H"),TEXT(D591,0)&lt;&gt;"4"),"J","N" )</f>
        <v>N</v>
      </c>
      <c r="AM591" s="4" t="s">
        <v>34</v>
      </c>
      <c r="AN591" s="80" t="str">
        <f>IF(OR(AM591="J",AL591="J"),"MIDDEN",AK591)</f>
        <v>LAAG</v>
      </c>
      <c r="AO591" s="4" t="s">
        <v>32</v>
      </c>
      <c r="AP591" s="4" t="s">
        <v>36</v>
      </c>
      <c r="AQ591" s="4" t="s">
        <v>34</v>
      </c>
      <c r="AR591" s="4" t="str">
        <f>IF(AND(AO591="H",AP591="K"),"J",IF(OR(AND(AO591="L",AP591="K",AQ591="J"),AND(AO591="H",AP591="G",AQ591="J")),"J","N"))</f>
        <v>N</v>
      </c>
      <c r="AS591" s="4" t="s">
        <v>34</v>
      </c>
      <c r="AT591" s="4" t="str">
        <f>IF(AR591="N",AN591,IF(AN591="LAAG","MIDDEN","HOOG"))</f>
        <v>LAAG</v>
      </c>
      <c r="AU591" s="6">
        <f>INDEX('P-07 HACCP score'!$C$3:$E$7,MATCH(E591,'P-07 HACCP score'!$B$3:$B$7,0),MATCH('D-14 Ernst'!A$2,'P-07 HACCP score'!$C$2:$E$2,0))</f>
        <v>0</v>
      </c>
      <c r="AV591" s="6">
        <f>INDEX('P-07 HACCP score'!$C$3:$E$7,MATCH(F591,'P-07 HACCP score'!$B$3:$B$7,0),MATCH('D-14 Ernst'!B$2,'P-07 HACCP score'!$C$2:$E$2,0))</f>
        <v>0</v>
      </c>
      <c r="AW591" s="6">
        <f>INDEX('P-07 HACCP score'!$C$3:$E$7,MATCH(G591,'P-07 HACCP score'!$B$3:$B$7,0),MATCH('D-14 Ernst'!C$2,'P-07 HACCP score'!$C$2:$E$2,0))</f>
        <v>0</v>
      </c>
      <c r="AX591" s="6">
        <f>INDEX('P-07 HACCP score'!$C$3:$E$7,MATCH(H591,'P-07 HACCP score'!$B$3:$B$7,0),MATCH('D-14 Ernst'!D$2,'P-07 HACCP score'!$C$2:$E$2,0))</f>
        <v>0</v>
      </c>
      <c r="AY591" s="6">
        <f>INDEX('P-07 HACCP score'!$C$3:$E$7,MATCH(I591,'P-07 HACCP score'!$B$3:$B$7,0),MATCH('D-14 Ernst'!E$2,'P-07 HACCP score'!$C$2:$E$2,0))</f>
        <v>0</v>
      </c>
      <c r="AZ591" s="6">
        <f>INDEX('P-07 HACCP score'!$C$3:$E$7,MATCH(J591,'P-07 HACCP score'!$B$3:$B$7,0),MATCH('D-14 Ernst'!F$2,'P-07 HACCP score'!$C$2:$E$2,0))</f>
        <v>0</v>
      </c>
      <c r="BA591" s="6">
        <f>INDEX('P-07 HACCP score'!$C$3:$E$7,MATCH(K591,'P-07 HACCP score'!$B$3:$B$7,0),MATCH('D-14 Ernst'!G$2,'P-07 HACCP score'!$C$2:$E$2,0))</f>
        <v>0</v>
      </c>
      <c r="BB591" s="6">
        <f>INDEX('P-07 HACCP score'!$C$3:$E$7,MATCH(L591,'P-07 HACCP score'!$B$3:$B$7,0),MATCH('D-14 Ernst'!H$2,'P-07 HACCP score'!$C$2:$E$2,0))</f>
        <v>0</v>
      </c>
      <c r="BC591" s="6">
        <f>INDEX('P-07 HACCP score'!$C$3:$E$7,MATCH(M591,'P-07 HACCP score'!$B$3:$B$7,0),MATCH('D-14 Ernst'!I$2,'P-07 HACCP score'!$C$2:$E$2,0))</f>
        <v>0</v>
      </c>
      <c r="BD591" s="6">
        <f>INDEX('P-07 HACCP score'!$C$3:$E$7,MATCH(N591,'P-07 HACCP score'!$B$3:$B$7,0),MATCH('D-14 Ernst'!J$2,'P-07 HACCP score'!$C$2:$E$2,0))</f>
        <v>0</v>
      </c>
      <c r="BE591" s="6">
        <f>INDEX('P-07 HACCP score'!$C$3:$E$7,MATCH(O591,'P-07 HACCP score'!$B$3:$B$7,0),MATCH('D-14 Ernst'!K$2,'P-07 HACCP score'!$C$2:$E$2,0))</f>
        <v>0</v>
      </c>
      <c r="BF591" s="6">
        <f>INDEX('P-07 HACCP score'!$C$3:$E$7,MATCH(P591,'P-07 HACCP score'!$B$3:$B$7,0),MATCH('D-14 Ernst'!L$2,'P-07 HACCP score'!$C$2:$E$2,0))</f>
        <v>0</v>
      </c>
      <c r="BG591" s="6">
        <f>INDEX('P-07 HACCP score'!$C$3:$E$7,MATCH(Q591,'P-07 HACCP score'!$B$3:$B$7,0),MATCH('D-14 Ernst'!M$2,'P-07 HACCP score'!$C$2:$E$2,0))</f>
        <v>0</v>
      </c>
      <c r="BH591" s="6">
        <f>INDEX('P-07 HACCP score'!$C$3:$E$7,MATCH(R591,'P-07 HACCP score'!$B$3:$B$7,0),MATCH('D-14 Ernst'!N$2,'P-07 HACCP score'!$C$2:$E$2,0))</f>
        <v>0</v>
      </c>
      <c r="BI591" s="6">
        <f>INDEX('P-07 HACCP score'!$C$3:$E$7,MATCH(S591,'P-07 HACCP score'!$B$3:$B$7,0),MATCH('D-14 Ernst'!O$2,'P-07 HACCP score'!$C$2:$E$2,0))</f>
        <v>0</v>
      </c>
      <c r="BJ591" s="6">
        <f>INDEX('P-07 HACCP score'!$C$3:$E$7,MATCH(T591,'P-07 HACCP score'!$B$3:$B$7,0),MATCH('D-14 Ernst'!P$2,'P-07 HACCP score'!$C$2:$E$2,0))</f>
        <v>0</v>
      </c>
      <c r="BK591" s="6">
        <f>INDEX('P-07 HACCP score'!$C$3:$E$7,MATCH(U591,'P-07 HACCP score'!$B$3:$B$7,0),MATCH('D-14 Ernst'!Q$2,'P-07 HACCP score'!$C$2:$E$2,0))</f>
        <v>0</v>
      </c>
      <c r="BL591" s="6">
        <f>INDEX('P-07 HACCP score'!$C$3:$E$7,MATCH(V591,'P-07 HACCP score'!$B$3:$B$7,0),MATCH('D-14 Ernst'!R$2,'P-07 HACCP score'!$C$2:$E$2,0))</f>
        <v>0</v>
      </c>
      <c r="BM591" s="6">
        <f>INDEX('P-07 HACCP score'!$C$3:$E$7,MATCH(W591,'P-07 HACCP score'!$B$3:$B$7,0),MATCH('D-14 Ernst'!S$2,'P-07 HACCP score'!$C$2:$E$2,0))</f>
        <v>0</v>
      </c>
      <c r="BN591" s="6">
        <f>INDEX('P-07 HACCP score'!$C$3:$E$7,MATCH(X591,'P-07 HACCP score'!$B$3:$B$7,0),MATCH('D-14 Ernst'!T$2,'P-07 HACCP score'!$C$2:$E$2,0))</f>
        <v>0</v>
      </c>
      <c r="BO591" s="6">
        <f>INDEX('P-07 HACCP score'!$C$3:$E$7,MATCH(Y591,'P-07 HACCP score'!$B$3:$B$7,0),MATCH('D-14 Ernst'!U$2,'P-07 HACCP score'!$C$2:$E$2,0))</f>
        <v>0</v>
      </c>
      <c r="BP591" s="6">
        <f>INDEX('P-07 HACCP score'!$C$3:$E$7,MATCH(Z591,'P-07 HACCP score'!$B$3:$B$7,0),MATCH('D-14 Ernst'!V$2,'P-07 HACCP score'!$C$2:$E$2,0))</f>
        <v>0</v>
      </c>
      <c r="BQ591" s="6">
        <f>INDEX('P-07 HACCP score'!$C$3:$E$7,MATCH(AA591,'P-07 HACCP score'!$B$3:$B$7,0),MATCH('D-14 Ernst'!W$2,'P-07 HACCP score'!$C$2:$E$2,0))</f>
        <v>0</v>
      </c>
      <c r="BR591" s="6">
        <f>INDEX('P-07 HACCP score'!$C$3:$E$7,MATCH(AB591,'P-07 HACCP score'!$B$3:$B$7,0),MATCH('D-14 Ernst'!X$2,'P-07 HACCP score'!$C$2:$E$2,0))</f>
        <v>0</v>
      </c>
      <c r="BS591" s="6">
        <f>INDEX('P-07 HACCP score'!$C$3:$E$7,MATCH(AC591,'P-07 HACCP score'!$B$3:$B$7,0),MATCH('D-14 Ernst'!Y$2,'P-07 HACCP score'!$C$2:$E$2,0))</f>
        <v>0</v>
      </c>
      <c r="BT591" s="6">
        <f>INDEX('P-07 HACCP score'!$C$3:$E$7,MATCH(AD591,'P-07 HACCP score'!$B$3:$B$7,0),MATCH('D-14 Ernst'!Z$2,'P-07 HACCP score'!$C$2:$E$2,0))</f>
        <v>0</v>
      </c>
      <c r="BU591" s="6">
        <f>INDEX('P-07 HACCP score'!$C$3:$E$7,MATCH(AE591,'P-07 HACCP score'!$B$3:$B$7,0),MATCH('D-14 Ernst'!AA$2,'P-07 HACCP score'!$C$2:$E$2,0))</f>
        <v>0</v>
      </c>
      <c r="BV591" s="6">
        <f>INDEX('P-07 HACCP score'!$C$3:$E$7,MATCH(AF591,'P-07 HACCP score'!$B$3:$B$7,0),MATCH('D-14 Ernst'!AB$2,'P-07 HACCP score'!$C$2:$E$2,0))</f>
        <v>0</v>
      </c>
      <c r="BW591" s="6">
        <f>INDEX('P-07 HACCP score'!$C$3:$E$7,MATCH(AG591,'P-07 HACCP score'!$B$3:$B$7,0),MATCH('D-14 Ernst'!AC$2,'P-07 HACCP score'!$C$2:$E$2,0))</f>
        <v>0</v>
      </c>
      <c r="BX591" s="6">
        <f>INDEX('P-07 HACCP score'!$C$3:$E$7,MATCH(AH591,'P-07 HACCP score'!$B$3:$B$7,0),MATCH('D-14 Ernst'!AD$2,'P-07 HACCP score'!$C$2:$E$2,0))</f>
        <v>0</v>
      </c>
    </row>
    <row r="592" spans="1:76" s="6" customFormat="1" x14ac:dyDescent="0.45">
      <c r="A592" s="47">
        <v>30580</v>
      </c>
      <c r="B592" s="6" t="s">
        <v>538</v>
      </c>
      <c r="C592" s="6" t="s">
        <v>376</v>
      </c>
      <c r="D592" s="21" t="s">
        <v>60</v>
      </c>
      <c r="E592" s="22"/>
      <c r="F592" s="22"/>
      <c r="G592" s="22"/>
      <c r="H592" s="25"/>
      <c r="I592" s="25"/>
      <c r="J592" s="25"/>
      <c r="K592" s="25"/>
      <c r="L592" s="25"/>
      <c r="M592" s="22"/>
      <c r="N592" s="22"/>
      <c r="O592" s="26"/>
      <c r="P592" s="26"/>
      <c r="Q592" s="22"/>
      <c r="R592" s="22"/>
      <c r="S592" s="22"/>
      <c r="T592" s="22"/>
      <c r="U592" s="22"/>
      <c r="V592" s="22"/>
      <c r="W592" s="22"/>
      <c r="X592" s="22"/>
      <c r="Y592" s="22"/>
      <c r="Z592" s="22"/>
      <c r="AA592" s="22"/>
      <c r="AB592" s="22"/>
      <c r="AC592" s="22"/>
      <c r="AD592" s="22"/>
      <c r="AE592" s="22"/>
      <c r="AF592" s="22"/>
      <c r="AG592" s="22"/>
      <c r="AH592" s="22"/>
      <c r="AI592" s="4">
        <f>COUNTIF(AU592:AW592,5)+COUNTIF(BC592:BD592,5)+COUNTIF(BG592:BX592,5)+COUNTIF(AU592:AW592,9)+COUNTIF(BC592:BD592,9)+COUNTIF(BG592:BX592,9)</f>
        <v>0</v>
      </c>
      <c r="AJ592" s="4">
        <f>COUNTIF(AU592:AW592,15)+COUNTIF(BC592:BD592,15)+COUNTIF(BG592:BX592,15)+COUNTIF(AU592:AW592,25)+COUNTIF(BC592:BD592,25)+COUNTIF(BG592:BX592,25)</f>
        <v>0</v>
      </c>
      <c r="AK592" s="4" t="str">
        <f>IF(AJ592&gt;=1,"HOOG",IF(AI592&gt;=2,"MIDDEN","LAAG"))</f>
        <v>LAAG</v>
      </c>
      <c r="AL592" s="4" t="str">
        <f>IF(AND(AJ592=1,OR(G592="H",X592="H"),TEXT(D592,0)&lt;&gt;"4"),"J","N" )</f>
        <v>N</v>
      </c>
      <c r="AM592" s="4" t="s">
        <v>34</v>
      </c>
      <c r="AN592" s="80" t="str">
        <f>IF(OR(AM592="J",AL592="J"),"MIDDEN",AK592)</f>
        <v>LAAG</v>
      </c>
      <c r="AO592" s="4" t="s">
        <v>32</v>
      </c>
      <c r="AP592" s="4" t="s">
        <v>36</v>
      </c>
      <c r="AQ592" s="4" t="s">
        <v>34</v>
      </c>
      <c r="AR592" s="4" t="str">
        <f>IF(AND(AO592="H",AP592="K"),"J",IF(OR(AND(AO592="L",AP592="K",AQ592="J"),AND(AO592="H",AP592="G",AQ592="J")),"J","N"))</f>
        <v>N</v>
      </c>
      <c r="AS592" s="4" t="s">
        <v>34</v>
      </c>
      <c r="AT592" s="4" t="str">
        <f>IF(AR592="N",AN592,IF(AN592="LAAG","MIDDEN","HOOG"))</f>
        <v>LAAG</v>
      </c>
      <c r="AU592" s="6">
        <f>INDEX('P-07 HACCP score'!$C$3:$E$7,MATCH(E592,'P-07 HACCP score'!$B$3:$B$7,0),MATCH('D-14 Ernst'!A$2,'P-07 HACCP score'!$C$2:$E$2,0))</f>
        <v>0</v>
      </c>
      <c r="AV592" s="6">
        <f>INDEX('P-07 HACCP score'!$C$3:$E$7,MATCH(F592,'P-07 HACCP score'!$B$3:$B$7,0),MATCH('D-14 Ernst'!B$2,'P-07 HACCP score'!$C$2:$E$2,0))</f>
        <v>0</v>
      </c>
      <c r="AW592" s="6">
        <f>INDEX('P-07 HACCP score'!$C$3:$E$7,MATCH(G592,'P-07 HACCP score'!$B$3:$B$7,0),MATCH('D-14 Ernst'!C$2,'P-07 HACCP score'!$C$2:$E$2,0))</f>
        <v>0</v>
      </c>
      <c r="AX592" s="6">
        <f>INDEX('P-07 HACCP score'!$C$3:$E$7,MATCH(H592,'P-07 HACCP score'!$B$3:$B$7,0),MATCH('D-14 Ernst'!D$2,'P-07 HACCP score'!$C$2:$E$2,0))</f>
        <v>0</v>
      </c>
      <c r="AY592" s="6">
        <f>INDEX('P-07 HACCP score'!$C$3:$E$7,MATCH(I592,'P-07 HACCP score'!$B$3:$B$7,0),MATCH('D-14 Ernst'!E$2,'P-07 HACCP score'!$C$2:$E$2,0))</f>
        <v>0</v>
      </c>
      <c r="AZ592" s="6">
        <f>INDEX('P-07 HACCP score'!$C$3:$E$7,MATCH(J592,'P-07 HACCP score'!$B$3:$B$7,0),MATCH('D-14 Ernst'!F$2,'P-07 HACCP score'!$C$2:$E$2,0))</f>
        <v>0</v>
      </c>
      <c r="BA592" s="6">
        <f>INDEX('P-07 HACCP score'!$C$3:$E$7,MATCH(K592,'P-07 HACCP score'!$B$3:$B$7,0),MATCH('D-14 Ernst'!G$2,'P-07 HACCP score'!$C$2:$E$2,0))</f>
        <v>0</v>
      </c>
      <c r="BB592" s="6">
        <f>INDEX('P-07 HACCP score'!$C$3:$E$7,MATCH(L592,'P-07 HACCP score'!$B$3:$B$7,0),MATCH('D-14 Ernst'!H$2,'P-07 HACCP score'!$C$2:$E$2,0))</f>
        <v>0</v>
      </c>
      <c r="BC592" s="6">
        <f>INDEX('P-07 HACCP score'!$C$3:$E$7,MATCH(M592,'P-07 HACCP score'!$B$3:$B$7,0),MATCH('D-14 Ernst'!I$2,'P-07 HACCP score'!$C$2:$E$2,0))</f>
        <v>0</v>
      </c>
      <c r="BD592" s="6">
        <f>INDEX('P-07 HACCP score'!$C$3:$E$7,MATCH(N592,'P-07 HACCP score'!$B$3:$B$7,0),MATCH('D-14 Ernst'!J$2,'P-07 HACCP score'!$C$2:$E$2,0))</f>
        <v>0</v>
      </c>
      <c r="BE592" s="6">
        <f>INDEX('P-07 HACCP score'!$C$3:$E$7,MATCH(O592,'P-07 HACCP score'!$B$3:$B$7,0),MATCH('D-14 Ernst'!K$2,'P-07 HACCP score'!$C$2:$E$2,0))</f>
        <v>0</v>
      </c>
      <c r="BF592" s="6">
        <f>INDEX('P-07 HACCP score'!$C$3:$E$7,MATCH(P592,'P-07 HACCP score'!$B$3:$B$7,0),MATCH('D-14 Ernst'!L$2,'P-07 HACCP score'!$C$2:$E$2,0))</f>
        <v>0</v>
      </c>
      <c r="BG592" s="6">
        <f>INDEX('P-07 HACCP score'!$C$3:$E$7,MATCH(Q592,'P-07 HACCP score'!$B$3:$B$7,0),MATCH('D-14 Ernst'!M$2,'P-07 HACCP score'!$C$2:$E$2,0))</f>
        <v>0</v>
      </c>
      <c r="BH592" s="6">
        <f>INDEX('P-07 HACCP score'!$C$3:$E$7,MATCH(R592,'P-07 HACCP score'!$B$3:$B$7,0),MATCH('D-14 Ernst'!N$2,'P-07 HACCP score'!$C$2:$E$2,0))</f>
        <v>0</v>
      </c>
      <c r="BI592" s="6">
        <f>INDEX('P-07 HACCP score'!$C$3:$E$7,MATCH(S592,'P-07 HACCP score'!$B$3:$B$7,0),MATCH('D-14 Ernst'!O$2,'P-07 HACCP score'!$C$2:$E$2,0))</f>
        <v>0</v>
      </c>
      <c r="BJ592" s="6">
        <f>INDEX('P-07 HACCP score'!$C$3:$E$7,MATCH(T592,'P-07 HACCP score'!$B$3:$B$7,0),MATCH('D-14 Ernst'!P$2,'P-07 HACCP score'!$C$2:$E$2,0))</f>
        <v>0</v>
      </c>
      <c r="BK592" s="6">
        <f>INDEX('P-07 HACCP score'!$C$3:$E$7,MATCH(U592,'P-07 HACCP score'!$B$3:$B$7,0),MATCH('D-14 Ernst'!Q$2,'P-07 HACCP score'!$C$2:$E$2,0))</f>
        <v>0</v>
      </c>
      <c r="BL592" s="6">
        <f>INDEX('P-07 HACCP score'!$C$3:$E$7,MATCH(V592,'P-07 HACCP score'!$B$3:$B$7,0),MATCH('D-14 Ernst'!R$2,'P-07 HACCP score'!$C$2:$E$2,0))</f>
        <v>0</v>
      </c>
      <c r="BM592" s="6">
        <f>INDEX('P-07 HACCP score'!$C$3:$E$7,MATCH(W592,'P-07 HACCP score'!$B$3:$B$7,0),MATCH('D-14 Ernst'!S$2,'P-07 HACCP score'!$C$2:$E$2,0))</f>
        <v>0</v>
      </c>
      <c r="BN592" s="6">
        <f>INDEX('P-07 HACCP score'!$C$3:$E$7,MATCH(X592,'P-07 HACCP score'!$B$3:$B$7,0),MATCH('D-14 Ernst'!T$2,'P-07 HACCP score'!$C$2:$E$2,0))</f>
        <v>0</v>
      </c>
      <c r="BO592" s="6">
        <f>INDEX('P-07 HACCP score'!$C$3:$E$7,MATCH(Y592,'P-07 HACCP score'!$B$3:$B$7,0),MATCH('D-14 Ernst'!U$2,'P-07 HACCP score'!$C$2:$E$2,0))</f>
        <v>0</v>
      </c>
      <c r="BP592" s="6">
        <f>INDEX('P-07 HACCP score'!$C$3:$E$7,MATCH(Z592,'P-07 HACCP score'!$B$3:$B$7,0),MATCH('D-14 Ernst'!V$2,'P-07 HACCP score'!$C$2:$E$2,0))</f>
        <v>0</v>
      </c>
      <c r="BQ592" s="6">
        <f>INDEX('P-07 HACCP score'!$C$3:$E$7,MATCH(AA592,'P-07 HACCP score'!$B$3:$B$7,0),MATCH('D-14 Ernst'!W$2,'P-07 HACCP score'!$C$2:$E$2,0))</f>
        <v>0</v>
      </c>
      <c r="BR592" s="6">
        <f>INDEX('P-07 HACCP score'!$C$3:$E$7,MATCH(AB592,'P-07 HACCP score'!$B$3:$B$7,0),MATCH('D-14 Ernst'!X$2,'P-07 HACCP score'!$C$2:$E$2,0))</f>
        <v>0</v>
      </c>
      <c r="BS592" s="6">
        <f>INDEX('P-07 HACCP score'!$C$3:$E$7,MATCH(AC592,'P-07 HACCP score'!$B$3:$B$7,0),MATCH('D-14 Ernst'!Y$2,'P-07 HACCP score'!$C$2:$E$2,0))</f>
        <v>0</v>
      </c>
      <c r="BT592" s="6">
        <f>INDEX('P-07 HACCP score'!$C$3:$E$7,MATCH(AD592,'P-07 HACCP score'!$B$3:$B$7,0),MATCH('D-14 Ernst'!Z$2,'P-07 HACCP score'!$C$2:$E$2,0))</f>
        <v>0</v>
      </c>
      <c r="BU592" s="6">
        <f>INDEX('P-07 HACCP score'!$C$3:$E$7,MATCH(AE592,'P-07 HACCP score'!$B$3:$B$7,0),MATCH('D-14 Ernst'!AA$2,'P-07 HACCP score'!$C$2:$E$2,0))</f>
        <v>0</v>
      </c>
      <c r="BV592" s="6">
        <f>INDEX('P-07 HACCP score'!$C$3:$E$7,MATCH(AF592,'P-07 HACCP score'!$B$3:$B$7,0),MATCH('D-14 Ernst'!AB$2,'P-07 HACCP score'!$C$2:$E$2,0))</f>
        <v>0</v>
      </c>
      <c r="BW592" s="6">
        <f>INDEX('P-07 HACCP score'!$C$3:$E$7,MATCH(AG592,'P-07 HACCP score'!$B$3:$B$7,0),MATCH('D-14 Ernst'!AC$2,'P-07 HACCP score'!$C$2:$E$2,0))</f>
        <v>0</v>
      </c>
      <c r="BX592" s="6">
        <f>INDEX('P-07 HACCP score'!$C$3:$E$7,MATCH(AH592,'P-07 HACCP score'!$B$3:$B$7,0),MATCH('D-14 Ernst'!AD$2,'P-07 HACCP score'!$C$2:$E$2,0))</f>
        <v>0</v>
      </c>
    </row>
    <row r="593" spans="1:76" x14ac:dyDescent="0.45">
      <c r="A593" s="47">
        <v>52980</v>
      </c>
      <c r="B593" s="6" t="s">
        <v>540</v>
      </c>
      <c r="C593" s="6" t="s">
        <v>631</v>
      </c>
      <c r="D593" s="21" t="s">
        <v>60</v>
      </c>
      <c r="E593" s="22" t="s">
        <v>726</v>
      </c>
      <c r="F593" s="22"/>
      <c r="G593" s="22"/>
      <c r="H593" s="25"/>
      <c r="I593" s="25"/>
      <c r="J593" s="25"/>
      <c r="K593" s="25"/>
      <c r="L593" s="25"/>
      <c r="M593" s="22"/>
      <c r="N593" s="22"/>
      <c r="O593" s="26"/>
      <c r="P593" s="26"/>
      <c r="Q593" s="22"/>
      <c r="R593" s="22"/>
      <c r="S593" s="22"/>
      <c r="T593" s="22"/>
      <c r="U593" s="22"/>
      <c r="V593" s="22"/>
      <c r="W593" s="22"/>
      <c r="X593" s="22" t="s">
        <v>726</v>
      </c>
      <c r="Y593" s="22"/>
      <c r="Z593" s="22"/>
      <c r="AA593" s="22"/>
      <c r="AB593" s="22"/>
      <c r="AC593" s="22"/>
      <c r="AD593" s="22"/>
      <c r="AE593" s="22"/>
      <c r="AF593" s="22"/>
      <c r="AG593" s="22"/>
      <c r="AH593" s="22"/>
      <c r="AI593" s="4">
        <f>COUNTIF(AU593:AW593,5)+COUNTIF(BC593:BD593,5)+COUNTIF(BG593:BX593,5)+COUNTIF(AU593:AW593,9)+COUNTIF(BC593:BD593,9)+COUNTIF(BG593:BX593,9)</f>
        <v>0</v>
      </c>
      <c r="AJ593" s="4">
        <f>COUNTIF(AU593:AW593,15)+COUNTIF(BC593:BD593,15)+COUNTIF(BG593:BX593,15)+COUNTIF(AU593:AW593,25)+COUNTIF(BC593:BD593,25)+COUNTIF(BG593:BX593,25)</f>
        <v>0</v>
      </c>
      <c r="AK593" s="4" t="str">
        <f>IF(AJ593&gt;=1,"HOOG",IF(AI593&gt;=2,"MIDDEN","LAAG"))</f>
        <v>LAAG</v>
      </c>
      <c r="AL593" s="4" t="str">
        <f>IF(AND(AJ593=1,OR(G593="H",X593="H"),TEXT(D593,0)&lt;&gt;"4"),"J","N" )</f>
        <v>N</v>
      </c>
      <c r="AM593" s="4" t="s">
        <v>34</v>
      </c>
      <c r="AN593" s="80" t="str">
        <f>IF(OR(AM593="J",AL593="J"),"MIDDEN",AK593)</f>
        <v>LAAG</v>
      </c>
      <c r="AO593" s="4" t="s">
        <v>32</v>
      </c>
      <c r="AP593" s="4" t="s">
        <v>36</v>
      </c>
      <c r="AQ593" s="4" t="s">
        <v>34</v>
      </c>
      <c r="AR593" s="4" t="str">
        <f>IF(AND(AO593="H",AP593="K"),"J",IF(OR(AND(AO593="L",AP593="K",AQ593="J"),AND(AO593="H",AP593="G",AQ593="J")),"J","N"))</f>
        <v>N</v>
      </c>
      <c r="AS593" s="4" t="s">
        <v>34</v>
      </c>
      <c r="AT593" s="4" t="str">
        <f>IF(AR593="N",AN593,IF(AN593="LAAG","MIDDEN","HOOG"))</f>
        <v>LAAG</v>
      </c>
      <c r="AU593" s="6">
        <f>INDEX('P-07 HACCP score'!$C$3:$E$7,MATCH(E593,'P-07 HACCP score'!$B$3:$B$7,0),MATCH('D-14 Ernst'!A$2,'P-07 HACCP score'!$C$2:$E$2,0))</f>
        <v>1.5</v>
      </c>
      <c r="AV593" s="6">
        <f>INDEX('P-07 HACCP score'!$C$3:$E$7,MATCH(F593,'P-07 HACCP score'!$B$3:$B$7,0),MATCH('D-14 Ernst'!B$2,'P-07 HACCP score'!$C$2:$E$2,0))</f>
        <v>0</v>
      </c>
      <c r="AW593" s="6">
        <f>INDEX('P-07 HACCP score'!$C$3:$E$7,MATCH(G593,'P-07 HACCP score'!$B$3:$B$7,0),MATCH('D-14 Ernst'!C$2,'P-07 HACCP score'!$C$2:$E$2,0))</f>
        <v>0</v>
      </c>
      <c r="AX593" s="6">
        <f>INDEX('P-07 HACCP score'!$C$3:$E$7,MATCH(H593,'P-07 HACCP score'!$B$3:$B$7,0),MATCH('D-14 Ernst'!D$2,'P-07 HACCP score'!$C$2:$E$2,0))</f>
        <v>0</v>
      </c>
      <c r="AY593" s="6">
        <f>INDEX('P-07 HACCP score'!$C$3:$E$7,MATCH(I593,'P-07 HACCP score'!$B$3:$B$7,0),MATCH('D-14 Ernst'!E$2,'P-07 HACCP score'!$C$2:$E$2,0))</f>
        <v>0</v>
      </c>
      <c r="AZ593" s="6">
        <f>INDEX('P-07 HACCP score'!$C$3:$E$7,MATCH(J593,'P-07 HACCP score'!$B$3:$B$7,0),MATCH('D-14 Ernst'!F$2,'P-07 HACCP score'!$C$2:$E$2,0))</f>
        <v>0</v>
      </c>
      <c r="BA593" s="6">
        <f>INDEX('P-07 HACCP score'!$C$3:$E$7,MATCH(K593,'P-07 HACCP score'!$B$3:$B$7,0),MATCH('D-14 Ernst'!G$2,'P-07 HACCP score'!$C$2:$E$2,0))</f>
        <v>0</v>
      </c>
      <c r="BB593" s="6">
        <f>INDEX('P-07 HACCP score'!$C$3:$E$7,MATCH(L593,'P-07 HACCP score'!$B$3:$B$7,0),MATCH('D-14 Ernst'!H$2,'P-07 HACCP score'!$C$2:$E$2,0))</f>
        <v>0</v>
      </c>
      <c r="BC593" s="6">
        <f>INDEX('P-07 HACCP score'!$C$3:$E$7,MATCH(M593,'P-07 HACCP score'!$B$3:$B$7,0),MATCH('D-14 Ernst'!I$2,'P-07 HACCP score'!$C$2:$E$2,0))</f>
        <v>0</v>
      </c>
      <c r="BD593" s="6">
        <f>INDEX('P-07 HACCP score'!$C$3:$E$7,MATCH(N593,'P-07 HACCP score'!$B$3:$B$7,0),MATCH('D-14 Ernst'!J$2,'P-07 HACCP score'!$C$2:$E$2,0))</f>
        <v>0</v>
      </c>
      <c r="BE593" s="6">
        <f>INDEX('P-07 HACCP score'!$C$3:$E$7,MATCH(O593,'P-07 HACCP score'!$B$3:$B$7,0),MATCH('D-14 Ernst'!K$2,'P-07 HACCP score'!$C$2:$E$2,0))</f>
        <v>0</v>
      </c>
      <c r="BF593" s="6">
        <f>INDEX('P-07 HACCP score'!$C$3:$E$7,MATCH(P593,'P-07 HACCP score'!$B$3:$B$7,0),MATCH('D-14 Ernst'!L$2,'P-07 HACCP score'!$C$2:$E$2,0))</f>
        <v>0</v>
      </c>
      <c r="BG593" s="6">
        <f>INDEX('P-07 HACCP score'!$C$3:$E$7,MATCH(Q593,'P-07 HACCP score'!$B$3:$B$7,0),MATCH('D-14 Ernst'!M$2,'P-07 HACCP score'!$C$2:$E$2,0))</f>
        <v>0</v>
      </c>
      <c r="BH593" s="6">
        <f>INDEX('P-07 HACCP score'!$C$3:$E$7,MATCH(R593,'P-07 HACCP score'!$B$3:$B$7,0),MATCH('D-14 Ernst'!N$2,'P-07 HACCP score'!$C$2:$E$2,0))</f>
        <v>0</v>
      </c>
      <c r="BI593" s="6">
        <f>INDEX('P-07 HACCP score'!$C$3:$E$7,MATCH(S593,'P-07 HACCP score'!$B$3:$B$7,0),MATCH('D-14 Ernst'!O$2,'P-07 HACCP score'!$C$2:$E$2,0))</f>
        <v>0</v>
      </c>
      <c r="BJ593" s="6">
        <f>INDEX('P-07 HACCP score'!$C$3:$E$7,MATCH(T593,'P-07 HACCP score'!$B$3:$B$7,0),MATCH('D-14 Ernst'!P$2,'P-07 HACCP score'!$C$2:$E$2,0))</f>
        <v>0</v>
      </c>
      <c r="BK593" s="6">
        <f>INDEX('P-07 HACCP score'!$C$3:$E$7,MATCH(U593,'P-07 HACCP score'!$B$3:$B$7,0),MATCH('D-14 Ernst'!Q$2,'P-07 HACCP score'!$C$2:$E$2,0))</f>
        <v>0</v>
      </c>
      <c r="BL593" s="6">
        <f>INDEX('P-07 HACCP score'!$C$3:$E$7,MATCH(V593,'P-07 HACCP score'!$B$3:$B$7,0),MATCH('D-14 Ernst'!R$2,'P-07 HACCP score'!$C$2:$E$2,0))</f>
        <v>0</v>
      </c>
      <c r="BM593" s="6">
        <f>INDEX('P-07 HACCP score'!$C$3:$E$7,MATCH(W593,'P-07 HACCP score'!$B$3:$B$7,0),MATCH('D-14 Ernst'!S$2,'P-07 HACCP score'!$C$2:$E$2,0))</f>
        <v>0</v>
      </c>
      <c r="BN593" s="6">
        <f>INDEX('P-07 HACCP score'!$C$3:$E$7,MATCH(X593,'P-07 HACCP score'!$B$3:$B$7,0),MATCH('D-14 Ernst'!T$2,'P-07 HACCP score'!$C$2:$E$2,0))</f>
        <v>1.5</v>
      </c>
      <c r="BO593" s="6">
        <f>INDEX('P-07 HACCP score'!$C$3:$E$7,MATCH(Y593,'P-07 HACCP score'!$B$3:$B$7,0),MATCH('D-14 Ernst'!U$2,'P-07 HACCP score'!$C$2:$E$2,0))</f>
        <v>0</v>
      </c>
      <c r="BP593" s="6">
        <f>INDEX('P-07 HACCP score'!$C$3:$E$7,MATCH(Z593,'P-07 HACCP score'!$B$3:$B$7,0),MATCH('D-14 Ernst'!V$2,'P-07 HACCP score'!$C$2:$E$2,0))</f>
        <v>0</v>
      </c>
      <c r="BQ593" s="6">
        <f>INDEX('P-07 HACCP score'!$C$3:$E$7,MATCH(AA593,'P-07 HACCP score'!$B$3:$B$7,0),MATCH('D-14 Ernst'!W$2,'P-07 HACCP score'!$C$2:$E$2,0))</f>
        <v>0</v>
      </c>
      <c r="BR593" s="6">
        <f>INDEX('P-07 HACCP score'!$C$3:$E$7,MATCH(AB593,'P-07 HACCP score'!$B$3:$B$7,0),MATCH('D-14 Ernst'!X$2,'P-07 HACCP score'!$C$2:$E$2,0))</f>
        <v>0</v>
      </c>
      <c r="BS593" s="6">
        <f>INDEX('P-07 HACCP score'!$C$3:$E$7,MATCH(AC593,'P-07 HACCP score'!$B$3:$B$7,0),MATCH('D-14 Ernst'!Y$2,'P-07 HACCP score'!$C$2:$E$2,0))</f>
        <v>0</v>
      </c>
      <c r="BT593" s="6">
        <f>INDEX('P-07 HACCP score'!$C$3:$E$7,MATCH(AD593,'P-07 HACCP score'!$B$3:$B$7,0),MATCH('D-14 Ernst'!Z$2,'P-07 HACCP score'!$C$2:$E$2,0))</f>
        <v>0</v>
      </c>
      <c r="BU593" s="6">
        <f>INDEX('P-07 HACCP score'!$C$3:$E$7,MATCH(AE593,'P-07 HACCP score'!$B$3:$B$7,0),MATCH('D-14 Ernst'!AA$2,'P-07 HACCP score'!$C$2:$E$2,0))</f>
        <v>0</v>
      </c>
      <c r="BV593" s="6">
        <f>INDEX('P-07 HACCP score'!$C$3:$E$7,MATCH(AF593,'P-07 HACCP score'!$B$3:$B$7,0),MATCH('D-14 Ernst'!AB$2,'P-07 HACCP score'!$C$2:$E$2,0))</f>
        <v>0</v>
      </c>
      <c r="BW593" s="6">
        <f>INDEX('P-07 HACCP score'!$C$3:$E$7,MATCH(AG593,'P-07 HACCP score'!$B$3:$B$7,0),MATCH('D-14 Ernst'!AC$2,'P-07 HACCP score'!$C$2:$E$2,0))</f>
        <v>0</v>
      </c>
      <c r="BX593" s="6">
        <f>INDEX('P-07 HACCP score'!$C$3:$E$7,MATCH(AH593,'P-07 HACCP score'!$B$3:$B$7,0),MATCH('D-14 Ernst'!AD$2,'P-07 HACCP score'!$C$2:$E$2,0))</f>
        <v>0</v>
      </c>
    </row>
    <row r="594" spans="1:76" s="6" customFormat="1" x14ac:dyDescent="0.45">
      <c r="A594" s="47">
        <v>51930</v>
      </c>
      <c r="B594" s="6" t="s">
        <v>541</v>
      </c>
      <c r="C594" s="6" t="s">
        <v>636</v>
      </c>
      <c r="D594" s="21" t="s">
        <v>103</v>
      </c>
      <c r="E594" s="22" t="s">
        <v>32</v>
      </c>
      <c r="F594" s="22"/>
      <c r="G594" s="22"/>
      <c r="H594" s="25"/>
      <c r="I594" s="25"/>
      <c r="J594" s="25"/>
      <c r="K594" s="25"/>
      <c r="L594" s="25"/>
      <c r="M594" s="22"/>
      <c r="N594" s="22" t="s">
        <v>32</v>
      </c>
      <c r="O594" s="26" t="s">
        <v>32</v>
      </c>
      <c r="P594" s="26"/>
      <c r="Q594" s="22" t="s">
        <v>43</v>
      </c>
      <c r="R594" s="22"/>
      <c r="S594" s="22" t="s">
        <v>32</v>
      </c>
      <c r="T594" s="22"/>
      <c r="U594" s="22"/>
      <c r="V594" s="22"/>
      <c r="W594" s="22"/>
      <c r="X594" s="22"/>
      <c r="Y594" s="22"/>
      <c r="Z594" s="22"/>
      <c r="AA594" s="22"/>
      <c r="AB594" s="22"/>
      <c r="AC594" s="22"/>
      <c r="AD594" s="22"/>
      <c r="AE594" s="22"/>
      <c r="AF594" s="22"/>
      <c r="AG594" s="22"/>
      <c r="AH594" s="22"/>
      <c r="AI594" s="4">
        <f>COUNTIF(AU594:AW594,5)+COUNTIF(BC594:BD594,5)+COUNTIF(BG594:BX594,5)+COUNTIF(AU594:AW594,9)+COUNTIF(BC594:BD594,9)+COUNTIF(BG594:BX594,9)</f>
        <v>0</v>
      </c>
      <c r="AJ594" s="4">
        <f>COUNTIF(AU594:AW594,15)+COUNTIF(BC594:BD594,15)+COUNTIF(BG594:BX594,15)+COUNTIF(AU594:AW594,25)+COUNTIF(BC594:BD594,25)+COUNTIF(BG594:BX594,25)</f>
        <v>1</v>
      </c>
      <c r="AK594" s="4" t="str">
        <f>IF(AJ594&gt;=1,"HOOG",IF(AI594&gt;=2,"MIDDEN","LAAG"))</f>
        <v>HOOG</v>
      </c>
      <c r="AL594" s="4" t="str">
        <f>IF(AND(AJ594=1,OR(G594="H",X594="H"),TEXT(D594,0)&lt;&gt;"4"),"J","N" )</f>
        <v>N</v>
      </c>
      <c r="AM594" s="4" t="s">
        <v>34</v>
      </c>
      <c r="AN594" s="80" t="str">
        <f>IF(OR(AM594="J",AL594="J"),"MIDDEN",AK594)</f>
        <v>HOOG</v>
      </c>
      <c r="AO594" s="4" t="s">
        <v>35</v>
      </c>
      <c r="AP594" s="4" t="s">
        <v>36</v>
      </c>
      <c r="AQ594" s="4" t="s">
        <v>34</v>
      </c>
      <c r="AR594" s="4" t="str">
        <f>IF(AND(AO594="H",AP594="K"),"J",IF(OR(AND(AO594="L",AP594="K",AQ594="J"),AND(AO594="H",AP594="G",AQ594="J")),"J","N"))</f>
        <v>N</v>
      </c>
      <c r="AS594" s="4" t="s">
        <v>34</v>
      </c>
      <c r="AT594" s="4" t="str">
        <f>IF(AR594="N",AN594,IF(AN594="LAAG","MIDDEN","HOOG"))</f>
        <v>HOOG</v>
      </c>
      <c r="AU594" s="6">
        <f>INDEX('P-07 HACCP score'!$C$3:$E$7,MATCH(E594,'P-07 HACCP score'!$B$3:$B$7,0),MATCH('D-14 Ernst'!A$2,'P-07 HACCP score'!$C$2:$E$2,0))</f>
        <v>3</v>
      </c>
      <c r="AV594" s="6">
        <f>INDEX('P-07 HACCP score'!$C$3:$E$7,MATCH(F594,'P-07 HACCP score'!$B$3:$B$7,0),MATCH('D-14 Ernst'!B$2,'P-07 HACCP score'!$C$2:$E$2,0))</f>
        <v>0</v>
      </c>
      <c r="AW594" s="6">
        <f>INDEX('P-07 HACCP score'!$C$3:$E$7,MATCH(G594,'P-07 HACCP score'!$B$3:$B$7,0),MATCH('D-14 Ernst'!C$2,'P-07 HACCP score'!$C$2:$E$2,0))</f>
        <v>0</v>
      </c>
      <c r="AX594" s="6">
        <f>INDEX('P-07 HACCP score'!$C$3:$E$7,MATCH(H594,'P-07 HACCP score'!$B$3:$B$7,0),MATCH('D-14 Ernst'!D$2,'P-07 HACCP score'!$C$2:$E$2,0))</f>
        <v>0</v>
      </c>
      <c r="AY594" s="6">
        <f>INDEX('P-07 HACCP score'!$C$3:$E$7,MATCH(I594,'P-07 HACCP score'!$B$3:$B$7,0),MATCH('D-14 Ernst'!E$2,'P-07 HACCP score'!$C$2:$E$2,0))</f>
        <v>0</v>
      </c>
      <c r="AZ594" s="6">
        <f>INDEX('P-07 HACCP score'!$C$3:$E$7,MATCH(J594,'P-07 HACCP score'!$B$3:$B$7,0),MATCH('D-14 Ernst'!F$2,'P-07 HACCP score'!$C$2:$E$2,0))</f>
        <v>0</v>
      </c>
      <c r="BA594" s="6">
        <f>INDEX('P-07 HACCP score'!$C$3:$E$7,MATCH(K594,'P-07 HACCP score'!$B$3:$B$7,0),MATCH('D-14 Ernst'!G$2,'P-07 HACCP score'!$C$2:$E$2,0))</f>
        <v>0</v>
      </c>
      <c r="BB594" s="6">
        <f>INDEX('P-07 HACCP score'!$C$3:$E$7,MATCH(L594,'P-07 HACCP score'!$B$3:$B$7,0),MATCH('D-14 Ernst'!H$2,'P-07 HACCP score'!$C$2:$E$2,0))</f>
        <v>0</v>
      </c>
      <c r="BC594" s="6">
        <f>INDEX('P-07 HACCP score'!$C$3:$E$7,MATCH(M594,'P-07 HACCP score'!$B$3:$B$7,0),MATCH('D-14 Ernst'!I$2,'P-07 HACCP score'!$C$2:$E$2,0))</f>
        <v>0</v>
      </c>
      <c r="BD594" s="6">
        <f>INDEX('P-07 HACCP score'!$C$3:$E$7,MATCH(N594,'P-07 HACCP score'!$B$3:$B$7,0),MATCH('D-14 Ernst'!J$2,'P-07 HACCP score'!$C$2:$E$2,0))</f>
        <v>3</v>
      </c>
      <c r="BE594" s="6">
        <f>INDEX('P-07 HACCP score'!$C$3:$E$7,MATCH(O594,'P-07 HACCP score'!$B$3:$B$7,0),MATCH('D-14 Ernst'!K$2,'P-07 HACCP score'!$C$2:$E$2,0))</f>
        <v>3</v>
      </c>
      <c r="BF594" s="6">
        <f>INDEX('P-07 HACCP score'!$C$3:$E$7,MATCH(P594,'P-07 HACCP score'!$B$3:$B$7,0),MATCH('D-14 Ernst'!L$2,'P-07 HACCP score'!$C$2:$E$2,0))</f>
        <v>0</v>
      </c>
      <c r="BG594" s="6">
        <f>INDEX('P-07 HACCP score'!$C$3:$E$7,MATCH(Q594,'P-07 HACCP score'!$B$3:$B$7,0),MATCH('D-14 Ernst'!M$2,'P-07 HACCP score'!$C$2:$E$2,0))</f>
        <v>15</v>
      </c>
      <c r="BH594" s="6">
        <f>INDEX('P-07 HACCP score'!$C$3:$E$7,MATCH(R594,'P-07 HACCP score'!$B$3:$B$7,0),MATCH('D-14 Ernst'!N$2,'P-07 HACCP score'!$C$2:$E$2,0))</f>
        <v>0</v>
      </c>
      <c r="BI594" s="6">
        <f>INDEX('P-07 HACCP score'!$C$3:$E$7,MATCH(S594,'P-07 HACCP score'!$B$3:$B$7,0),MATCH('D-14 Ernst'!O$2,'P-07 HACCP score'!$C$2:$E$2,0))</f>
        <v>3</v>
      </c>
      <c r="BJ594" s="6">
        <f>INDEX('P-07 HACCP score'!$C$3:$E$7,MATCH(T594,'P-07 HACCP score'!$B$3:$B$7,0),MATCH('D-14 Ernst'!P$2,'P-07 HACCP score'!$C$2:$E$2,0))</f>
        <v>0</v>
      </c>
      <c r="BK594" s="6">
        <f>INDEX('P-07 HACCP score'!$C$3:$E$7,MATCH(U594,'P-07 HACCP score'!$B$3:$B$7,0),MATCH('D-14 Ernst'!Q$2,'P-07 HACCP score'!$C$2:$E$2,0))</f>
        <v>0</v>
      </c>
      <c r="BL594" s="6">
        <f>INDEX('P-07 HACCP score'!$C$3:$E$7,MATCH(V594,'P-07 HACCP score'!$B$3:$B$7,0),MATCH('D-14 Ernst'!R$2,'P-07 HACCP score'!$C$2:$E$2,0))</f>
        <v>0</v>
      </c>
      <c r="BM594" s="6">
        <f>INDEX('P-07 HACCP score'!$C$3:$E$7,MATCH(W594,'P-07 HACCP score'!$B$3:$B$7,0),MATCH('D-14 Ernst'!S$2,'P-07 HACCP score'!$C$2:$E$2,0))</f>
        <v>0</v>
      </c>
      <c r="BN594" s="6">
        <f>INDEX('P-07 HACCP score'!$C$3:$E$7,MATCH(X594,'P-07 HACCP score'!$B$3:$B$7,0),MATCH('D-14 Ernst'!T$2,'P-07 HACCP score'!$C$2:$E$2,0))</f>
        <v>0</v>
      </c>
      <c r="BO594" s="6">
        <f>INDEX('P-07 HACCP score'!$C$3:$E$7,MATCH(Y594,'P-07 HACCP score'!$B$3:$B$7,0),MATCH('D-14 Ernst'!U$2,'P-07 HACCP score'!$C$2:$E$2,0))</f>
        <v>0</v>
      </c>
      <c r="BP594" s="6">
        <f>INDEX('P-07 HACCP score'!$C$3:$E$7,MATCH(Z594,'P-07 HACCP score'!$B$3:$B$7,0),MATCH('D-14 Ernst'!V$2,'P-07 HACCP score'!$C$2:$E$2,0))</f>
        <v>0</v>
      </c>
      <c r="BQ594" s="6">
        <f>INDEX('P-07 HACCP score'!$C$3:$E$7,MATCH(AA594,'P-07 HACCP score'!$B$3:$B$7,0),MATCH('D-14 Ernst'!W$2,'P-07 HACCP score'!$C$2:$E$2,0))</f>
        <v>0</v>
      </c>
      <c r="BR594" s="6">
        <f>INDEX('P-07 HACCP score'!$C$3:$E$7,MATCH(AB594,'P-07 HACCP score'!$B$3:$B$7,0),MATCH('D-14 Ernst'!X$2,'P-07 HACCP score'!$C$2:$E$2,0))</f>
        <v>0</v>
      </c>
      <c r="BS594" s="6">
        <f>INDEX('P-07 HACCP score'!$C$3:$E$7,MATCH(AC594,'P-07 HACCP score'!$B$3:$B$7,0),MATCH('D-14 Ernst'!Y$2,'P-07 HACCP score'!$C$2:$E$2,0))</f>
        <v>0</v>
      </c>
      <c r="BT594" s="6">
        <f>INDEX('P-07 HACCP score'!$C$3:$E$7,MATCH(AD594,'P-07 HACCP score'!$B$3:$B$7,0),MATCH('D-14 Ernst'!Z$2,'P-07 HACCP score'!$C$2:$E$2,0))</f>
        <v>0</v>
      </c>
      <c r="BU594" s="6">
        <f>INDEX('P-07 HACCP score'!$C$3:$E$7,MATCH(AE594,'P-07 HACCP score'!$B$3:$B$7,0),MATCH('D-14 Ernst'!AA$2,'P-07 HACCP score'!$C$2:$E$2,0))</f>
        <v>0</v>
      </c>
      <c r="BV594" s="6">
        <f>INDEX('P-07 HACCP score'!$C$3:$E$7,MATCH(AF594,'P-07 HACCP score'!$B$3:$B$7,0),MATCH('D-14 Ernst'!AB$2,'P-07 HACCP score'!$C$2:$E$2,0))</f>
        <v>0</v>
      </c>
      <c r="BW594" s="6">
        <f>INDEX('P-07 HACCP score'!$C$3:$E$7,MATCH(AG594,'P-07 HACCP score'!$B$3:$B$7,0),MATCH('D-14 Ernst'!AC$2,'P-07 HACCP score'!$C$2:$E$2,0))</f>
        <v>0</v>
      </c>
      <c r="BX594" s="6">
        <f>INDEX('P-07 HACCP score'!$C$3:$E$7,MATCH(AH594,'P-07 HACCP score'!$B$3:$B$7,0),MATCH('D-14 Ernst'!AD$2,'P-07 HACCP score'!$C$2:$E$2,0))</f>
        <v>0</v>
      </c>
    </row>
    <row r="595" spans="1:76" s="6" customFormat="1" x14ac:dyDescent="0.45">
      <c r="A595" s="47">
        <v>53490</v>
      </c>
      <c r="B595" s="6" t="s">
        <v>542</v>
      </c>
      <c r="C595" s="6" t="s">
        <v>631</v>
      </c>
      <c r="D595" s="21" t="s">
        <v>60</v>
      </c>
      <c r="E595" s="22"/>
      <c r="F595" s="22"/>
      <c r="G595" s="22"/>
      <c r="H595" s="25"/>
      <c r="I595" s="25"/>
      <c r="J595" s="25"/>
      <c r="K595" s="25"/>
      <c r="L595" s="25"/>
      <c r="M595" s="22"/>
      <c r="N595" s="22" t="s">
        <v>43</v>
      </c>
      <c r="O595" s="26" t="s">
        <v>43</v>
      </c>
      <c r="P595" s="26" t="s">
        <v>43</v>
      </c>
      <c r="Q595" s="22" t="s">
        <v>32</v>
      </c>
      <c r="R595" s="22"/>
      <c r="S595" s="22"/>
      <c r="T595" s="22"/>
      <c r="U595" s="22"/>
      <c r="V595" s="22"/>
      <c r="W595" s="22"/>
      <c r="X595" s="22" t="s">
        <v>32</v>
      </c>
      <c r="Y595" s="22"/>
      <c r="Z595" s="22"/>
      <c r="AA595" s="22"/>
      <c r="AB595" s="22"/>
      <c r="AC595" s="22"/>
      <c r="AD595" s="22"/>
      <c r="AE595" s="22"/>
      <c r="AF595" s="22"/>
      <c r="AG595" s="22"/>
      <c r="AH595" s="22"/>
      <c r="AI595" s="4">
        <f>COUNTIF(AU595:AW595,5)+COUNTIF(BC595:BD595,5)+COUNTIF(BG595:BX595,5)+COUNTIF(AU595:AW595,9)+COUNTIF(BC595:BD595,9)+COUNTIF(BG595:BX595,9)</f>
        <v>2</v>
      </c>
      <c r="AJ595" s="4">
        <f>COUNTIF(AU595:AW595,15)+COUNTIF(BC595:BD595,15)+COUNTIF(BG595:BX595,15)+COUNTIF(AU595:AW595,25)+COUNTIF(BC595:BD595,25)+COUNTIF(BG595:BX595,25)</f>
        <v>0</v>
      </c>
      <c r="AK595" s="4" t="str">
        <f>IF(AJ595&gt;=1,"HOOG",IF(AI595&gt;=2,"MIDDEN","LAAG"))</f>
        <v>MIDDEN</v>
      </c>
      <c r="AL595" s="4" t="str">
        <f>IF(AND(AJ595=1,OR(G595="H",X595="H"),TEXT(D595,0)&lt;&gt;"4"),"J","N" )</f>
        <v>N</v>
      </c>
      <c r="AM595" s="4" t="s">
        <v>34</v>
      </c>
      <c r="AN595" s="80" t="str">
        <f>IF(OR(AM595="J",AL595="J"),"MIDDEN",AK595)</f>
        <v>MIDDEN</v>
      </c>
      <c r="AO595" s="4" t="s">
        <v>32</v>
      </c>
      <c r="AP595" s="4" t="s">
        <v>36</v>
      </c>
      <c r="AQ595" s="4" t="s">
        <v>34</v>
      </c>
      <c r="AR595" s="4" t="str">
        <f>IF(AND(AO595="H",AP595="K"),"J",IF(OR(AND(AO595="L",AP595="K",AQ595="J"),AND(AO595="H",AP595="G",AQ595="J")),"J","N"))</f>
        <v>N</v>
      </c>
      <c r="AS595" s="4" t="s">
        <v>34</v>
      </c>
      <c r="AT595" s="4" t="str">
        <f>IF(AR595="N",AN595,IF(AN595="LAAG","MIDDEN","HOOG"))</f>
        <v>MIDDEN</v>
      </c>
      <c r="AU595" s="6">
        <f>INDEX('P-07 HACCP score'!$C$3:$E$7,MATCH(E595,'P-07 HACCP score'!$B$3:$B$7,0),MATCH('D-14 Ernst'!A$2,'P-07 HACCP score'!$C$2:$E$2,0))</f>
        <v>0</v>
      </c>
      <c r="AV595" s="6">
        <f>INDEX('P-07 HACCP score'!$C$3:$E$7,MATCH(F595,'P-07 HACCP score'!$B$3:$B$7,0),MATCH('D-14 Ernst'!B$2,'P-07 HACCP score'!$C$2:$E$2,0))</f>
        <v>0</v>
      </c>
      <c r="AW595" s="6">
        <f>INDEX('P-07 HACCP score'!$C$3:$E$7,MATCH(G595,'P-07 HACCP score'!$B$3:$B$7,0),MATCH('D-14 Ernst'!C$2,'P-07 HACCP score'!$C$2:$E$2,0))</f>
        <v>0</v>
      </c>
      <c r="AX595" s="6">
        <f>INDEX('P-07 HACCP score'!$C$3:$E$7,MATCH(H595,'P-07 HACCP score'!$B$3:$B$7,0),MATCH('D-14 Ernst'!D$2,'P-07 HACCP score'!$C$2:$E$2,0))</f>
        <v>0</v>
      </c>
      <c r="AY595" s="6">
        <f>INDEX('P-07 HACCP score'!$C$3:$E$7,MATCH(I595,'P-07 HACCP score'!$B$3:$B$7,0),MATCH('D-14 Ernst'!E$2,'P-07 HACCP score'!$C$2:$E$2,0))</f>
        <v>0</v>
      </c>
      <c r="AZ595" s="6">
        <f>INDEX('P-07 HACCP score'!$C$3:$E$7,MATCH(J595,'P-07 HACCP score'!$B$3:$B$7,0),MATCH('D-14 Ernst'!F$2,'P-07 HACCP score'!$C$2:$E$2,0))</f>
        <v>0</v>
      </c>
      <c r="BA595" s="6">
        <f>INDEX('P-07 HACCP score'!$C$3:$E$7,MATCH(K595,'P-07 HACCP score'!$B$3:$B$7,0),MATCH('D-14 Ernst'!G$2,'P-07 HACCP score'!$C$2:$E$2,0))</f>
        <v>0</v>
      </c>
      <c r="BB595" s="6">
        <f>INDEX('P-07 HACCP score'!$C$3:$E$7,MATCH(L595,'P-07 HACCP score'!$B$3:$B$7,0),MATCH('D-14 Ernst'!H$2,'P-07 HACCP score'!$C$2:$E$2,0))</f>
        <v>0</v>
      </c>
      <c r="BC595" s="6">
        <f>INDEX('P-07 HACCP score'!$C$3:$E$7,MATCH(M595,'P-07 HACCP score'!$B$3:$B$7,0),MATCH('D-14 Ernst'!I$2,'P-07 HACCP score'!$C$2:$E$2,0))</f>
        <v>0</v>
      </c>
      <c r="BD595" s="6">
        <f>INDEX('P-07 HACCP score'!$C$3:$E$7,MATCH(N595,'P-07 HACCP score'!$B$3:$B$7,0),MATCH('D-14 Ernst'!J$2,'P-07 HACCP score'!$C$2:$E$2,0))</f>
        <v>9</v>
      </c>
      <c r="BE595" s="6">
        <f>INDEX('P-07 HACCP score'!$C$3:$E$7,MATCH(O595,'P-07 HACCP score'!$B$3:$B$7,0),MATCH('D-14 Ernst'!K$2,'P-07 HACCP score'!$C$2:$E$2,0))</f>
        <v>9</v>
      </c>
      <c r="BF595" s="6">
        <f>INDEX('P-07 HACCP score'!$C$3:$E$7,MATCH(P595,'P-07 HACCP score'!$B$3:$B$7,0),MATCH('D-14 Ernst'!L$2,'P-07 HACCP score'!$C$2:$E$2,0))</f>
        <v>9</v>
      </c>
      <c r="BG595" s="6">
        <f>INDEX('P-07 HACCP score'!$C$3:$E$7,MATCH(Q595,'P-07 HACCP score'!$B$3:$B$7,0),MATCH('D-14 Ernst'!M$2,'P-07 HACCP score'!$C$2:$E$2,0))</f>
        <v>5</v>
      </c>
      <c r="BH595" s="6">
        <f>INDEX('P-07 HACCP score'!$C$3:$E$7,MATCH(R595,'P-07 HACCP score'!$B$3:$B$7,0),MATCH('D-14 Ernst'!N$2,'P-07 HACCP score'!$C$2:$E$2,0))</f>
        <v>0</v>
      </c>
      <c r="BI595" s="6">
        <f>INDEX('P-07 HACCP score'!$C$3:$E$7,MATCH(S595,'P-07 HACCP score'!$B$3:$B$7,0),MATCH('D-14 Ernst'!O$2,'P-07 HACCP score'!$C$2:$E$2,0))</f>
        <v>0</v>
      </c>
      <c r="BJ595" s="6">
        <f>INDEX('P-07 HACCP score'!$C$3:$E$7,MATCH(T595,'P-07 HACCP score'!$B$3:$B$7,0),MATCH('D-14 Ernst'!P$2,'P-07 HACCP score'!$C$2:$E$2,0))</f>
        <v>0</v>
      </c>
      <c r="BK595" s="6">
        <f>INDEX('P-07 HACCP score'!$C$3:$E$7,MATCH(U595,'P-07 HACCP score'!$B$3:$B$7,0),MATCH('D-14 Ernst'!Q$2,'P-07 HACCP score'!$C$2:$E$2,0))</f>
        <v>0</v>
      </c>
      <c r="BL595" s="6">
        <f>INDEX('P-07 HACCP score'!$C$3:$E$7,MATCH(V595,'P-07 HACCP score'!$B$3:$B$7,0),MATCH('D-14 Ernst'!R$2,'P-07 HACCP score'!$C$2:$E$2,0))</f>
        <v>0</v>
      </c>
      <c r="BM595" s="6">
        <f>INDEX('P-07 HACCP score'!$C$3:$E$7,MATCH(W595,'P-07 HACCP score'!$B$3:$B$7,0),MATCH('D-14 Ernst'!S$2,'P-07 HACCP score'!$C$2:$E$2,0))</f>
        <v>0</v>
      </c>
      <c r="BN595" s="6">
        <f>INDEX('P-07 HACCP score'!$C$3:$E$7,MATCH(X595,'P-07 HACCP score'!$B$3:$B$7,0),MATCH('D-14 Ernst'!T$2,'P-07 HACCP score'!$C$2:$E$2,0))</f>
        <v>3</v>
      </c>
      <c r="BO595" s="6">
        <f>INDEX('P-07 HACCP score'!$C$3:$E$7,MATCH(Y595,'P-07 HACCP score'!$B$3:$B$7,0),MATCH('D-14 Ernst'!U$2,'P-07 HACCP score'!$C$2:$E$2,0))</f>
        <v>0</v>
      </c>
      <c r="BP595" s="6">
        <f>INDEX('P-07 HACCP score'!$C$3:$E$7,MATCH(Z595,'P-07 HACCP score'!$B$3:$B$7,0),MATCH('D-14 Ernst'!V$2,'P-07 HACCP score'!$C$2:$E$2,0))</f>
        <v>0</v>
      </c>
      <c r="BQ595" s="6">
        <f>INDEX('P-07 HACCP score'!$C$3:$E$7,MATCH(AA595,'P-07 HACCP score'!$B$3:$B$7,0),MATCH('D-14 Ernst'!W$2,'P-07 HACCP score'!$C$2:$E$2,0))</f>
        <v>0</v>
      </c>
      <c r="BR595" s="6">
        <f>INDEX('P-07 HACCP score'!$C$3:$E$7,MATCH(AB595,'P-07 HACCP score'!$B$3:$B$7,0),MATCH('D-14 Ernst'!X$2,'P-07 HACCP score'!$C$2:$E$2,0))</f>
        <v>0</v>
      </c>
      <c r="BS595" s="6">
        <f>INDEX('P-07 HACCP score'!$C$3:$E$7,MATCH(AC595,'P-07 HACCP score'!$B$3:$B$7,0),MATCH('D-14 Ernst'!Y$2,'P-07 HACCP score'!$C$2:$E$2,0))</f>
        <v>0</v>
      </c>
      <c r="BT595" s="6">
        <f>INDEX('P-07 HACCP score'!$C$3:$E$7,MATCH(AD595,'P-07 HACCP score'!$B$3:$B$7,0),MATCH('D-14 Ernst'!Z$2,'P-07 HACCP score'!$C$2:$E$2,0))</f>
        <v>0</v>
      </c>
      <c r="BU595" s="6">
        <f>INDEX('P-07 HACCP score'!$C$3:$E$7,MATCH(AE595,'P-07 HACCP score'!$B$3:$B$7,0),MATCH('D-14 Ernst'!AA$2,'P-07 HACCP score'!$C$2:$E$2,0))</f>
        <v>0</v>
      </c>
      <c r="BV595" s="6">
        <f>INDEX('P-07 HACCP score'!$C$3:$E$7,MATCH(AF595,'P-07 HACCP score'!$B$3:$B$7,0),MATCH('D-14 Ernst'!AB$2,'P-07 HACCP score'!$C$2:$E$2,0))</f>
        <v>0</v>
      </c>
      <c r="BW595" s="6">
        <f>INDEX('P-07 HACCP score'!$C$3:$E$7,MATCH(AG595,'P-07 HACCP score'!$B$3:$B$7,0),MATCH('D-14 Ernst'!AC$2,'P-07 HACCP score'!$C$2:$E$2,0))</f>
        <v>0</v>
      </c>
      <c r="BX595" s="6">
        <f>INDEX('P-07 HACCP score'!$C$3:$E$7,MATCH(AH595,'P-07 HACCP score'!$B$3:$B$7,0),MATCH('D-14 Ernst'!AD$2,'P-07 HACCP score'!$C$2:$E$2,0))</f>
        <v>0</v>
      </c>
    </row>
    <row r="596" spans="1:76" x14ac:dyDescent="0.45">
      <c r="A596" s="87">
        <v>30905</v>
      </c>
      <c r="B596" s="6" t="s">
        <v>733</v>
      </c>
      <c r="C596" s="6" t="s">
        <v>123</v>
      </c>
      <c r="D596" s="21">
        <v>5</v>
      </c>
      <c r="E596" s="22"/>
      <c r="F596" s="22"/>
      <c r="G596" s="22"/>
      <c r="H596" s="25"/>
      <c r="I596" s="25"/>
      <c r="J596" s="25"/>
      <c r="K596" s="25"/>
      <c r="L596" s="25"/>
      <c r="M596" s="22"/>
      <c r="N596" s="22" t="s">
        <v>43</v>
      </c>
      <c r="O596" s="26" t="s">
        <v>43</v>
      </c>
      <c r="P596" s="26" t="s">
        <v>43</v>
      </c>
      <c r="Q596" s="22" t="s">
        <v>32</v>
      </c>
      <c r="R596" s="22"/>
      <c r="S596" s="22"/>
      <c r="T596" s="22"/>
      <c r="U596" s="22"/>
      <c r="V596" s="22"/>
      <c r="W596" s="22"/>
      <c r="X596" s="22"/>
      <c r="Y596" s="22"/>
      <c r="Z596" s="22"/>
      <c r="AA596" s="22"/>
      <c r="AB596" s="22"/>
      <c r="AC596" s="22"/>
      <c r="AD596" s="22"/>
      <c r="AE596" s="22"/>
      <c r="AF596" s="22"/>
      <c r="AG596" s="22"/>
      <c r="AH596" s="22"/>
      <c r="AI596" s="4">
        <f>COUNTIF(AU596:AW596,5)+COUNTIF(BC596:BD596,5)+COUNTIF(BG596:BX596,5)+COUNTIF(AU596:AW596,9)+COUNTIF(BC596:BD596,9)+COUNTIF(BG596:BX596,9)</f>
        <v>2</v>
      </c>
      <c r="AJ596" s="4">
        <f>COUNTIF(AU596:AW596,15)+COUNTIF(BC596:BD596,15)+COUNTIF(BG596:BX596,15)+COUNTIF(AU596:AW596,25)+COUNTIF(BC596:BD596,25)+COUNTIF(BG596:BX596,25)</f>
        <v>0</v>
      </c>
      <c r="AK596" s="4" t="str">
        <f>IF(AJ596&gt;=1,"HOOG",IF(AI596&gt;=2,"MIDDEN","LAAG"))</f>
        <v>MIDDEN</v>
      </c>
      <c r="AL596" s="4" t="str">
        <f>IF(AND(AJ596=1,OR(G596="H",X596="H"),TEXT(D596,0)&lt;&gt;"4"),"J","N" )</f>
        <v>N</v>
      </c>
      <c r="AM596" s="4" t="s">
        <v>34</v>
      </c>
      <c r="AN596" s="80" t="str">
        <f>IF(OR(AM596="J",AL596="J"),"MIDDEN",AK596)</f>
        <v>MIDDEN</v>
      </c>
      <c r="AO596" s="4" t="s">
        <v>32</v>
      </c>
      <c r="AP596" s="4" t="s">
        <v>33</v>
      </c>
      <c r="AQ596" s="4" t="s">
        <v>34</v>
      </c>
      <c r="AR596" s="4" t="str">
        <f>IF(AND(AO596="H",AP596="K"),"J",IF(OR(AND(AO596="L",AP596="K",AQ596="J"),AND(AO596="H",AP596="G",AQ596="J")),"J","N"))</f>
        <v>N</v>
      </c>
      <c r="AS596" s="4" t="s">
        <v>34</v>
      </c>
      <c r="AT596" s="4" t="str">
        <f>IF(AR596="N",AN596,IF(AN596="LAAG","MIDDEN","HOOG"))</f>
        <v>MIDDEN</v>
      </c>
      <c r="AU596" s="6">
        <f>INDEX('P-07 HACCP score'!$C$3:$E$7,MATCH(E596,'P-07 HACCP score'!$B$3:$B$7,0),MATCH('D-14 Ernst'!A$2,'P-07 HACCP score'!$C$2:$E$2,0))</f>
        <v>0</v>
      </c>
      <c r="AV596" s="6">
        <f>INDEX('P-07 HACCP score'!$C$3:$E$7,MATCH(F596,'P-07 HACCP score'!$B$3:$B$7,0),MATCH('D-14 Ernst'!B$2,'P-07 HACCP score'!$C$2:$E$2,0))</f>
        <v>0</v>
      </c>
      <c r="AW596" s="6">
        <f>INDEX('P-07 HACCP score'!$C$3:$E$7,MATCH(G596,'P-07 HACCP score'!$B$3:$B$7,0),MATCH('D-14 Ernst'!C$2,'P-07 HACCP score'!$C$2:$E$2,0))</f>
        <v>0</v>
      </c>
      <c r="AX596" s="6">
        <f>INDEX('P-07 HACCP score'!$C$3:$E$7,MATCH(H596,'P-07 HACCP score'!$B$3:$B$7,0),MATCH('D-14 Ernst'!D$2,'P-07 HACCP score'!$C$2:$E$2,0))</f>
        <v>0</v>
      </c>
      <c r="AY596" s="6">
        <f>INDEX('P-07 HACCP score'!$C$3:$E$7,MATCH(I596,'P-07 HACCP score'!$B$3:$B$7,0),MATCH('D-14 Ernst'!E$2,'P-07 HACCP score'!$C$2:$E$2,0))</f>
        <v>0</v>
      </c>
      <c r="AZ596" s="6">
        <f>INDEX('P-07 HACCP score'!$C$3:$E$7,MATCH(J596,'P-07 HACCP score'!$B$3:$B$7,0),MATCH('D-14 Ernst'!F$2,'P-07 HACCP score'!$C$2:$E$2,0))</f>
        <v>0</v>
      </c>
      <c r="BA596" s="6">
        <f>INDEX('P-07 HACCP score'!$C$3:$E$7,MATCH(K596,'P-07 HACCP score'!$B$3:$B$7,0),MATCH('D-14 Ernst'!G$2,'P-07 HACCP score'!$C$2:$E$2,0))</f>
        <v>0</v>
      </c>
      <c r="BB596" s="6">
        <f>INDEX('P-07 HACCP score'!$C$3:$E$7,MATCH(L596,'P-07 HACCP score'!$B$3:$B$7,0),MATCH('D-14 Ernst'!H$2,'P-07 HACCP score'!$C$2:$E$2,0))</f>
        <v>0</v>
      </c>
      <c r="BC596" s="6">
        <f>INDEX('P-07 HACCP score'!$C$3:$E$7,MATCH(M596,'P-07 HACCP score'!$B$3:$B$7,0),MATCH('D-14 Ernst'!I$2,'P-07 HACCP score'!$C$2:$E$2,0))</f>
        <v>0</v>
      </c>
      <c r="BD596" s="6">
        <f>INDEX('P-07 HACCP score'!$C$3:$E$7,MATCH(N596,'P-07 HACCP score'!$B$3:$B$7,0),MATCH('D-14 Ernst'!J$2,'P-07 HACCP score'!$C$2:$E$2,0))</f>
        <v>9</v>
      </c>
      <c r="BE596" s="6">
        <f>INDEX('P-07 HACCP score'!$C$3:$E$7,MATCH(O596,'P-07 HACCP score'!$B$3:$B$7,0),MATCH('D-14 Ernst'!K$2,'P-07 HACCP score'!$C$2:$E$2,0))</f>
        <v>9</v>
      </c>
      <c r="BF596" s="6">
        <f>INDEX('P-07 HACCP score'!$C$3:$E$7,MATCH(P596,'P-07 HACCP score'!$B$3:$B$7,0),MATCH('D-14 Ernst'!L$2,'P-07 HACCP score'!$C$2:$E$2,0))</f>
        <v>9</v>
      </c>
      <c r="BG596" s="6">
        <f>INDEX('P-07 HACCP score'!$C$3:$E$7,MATCH(Q596,'P-07 HACCP score'!$B$3:$B$7,0),MATCH('D-14 Ernst'!M$2,'P-07 HACCP score'!$C$2:$E$2,0))</f>
        <v>5</v>
      </c>
      <c r="BH596" s="6">
        <f>INDEX('P-07 HACCP score'!$C$3:$E$7,MATCH(R596,'P-07 HACCP score'!$B$3:$B$7,0),MATCH('D-14 Ernst'!N$2,'P-07 HACCP score'!$C$2:$E$2,0))</f>
        <v>0</v>
      </c>
      <c r="BI596" s="6">
        <f>INDEX('P-07 HACCP score'!$C$3:$E$7,MATCH(S596,'P-07 HACCP score'!$B$3:$B$7,0),MATCH('D-14 Ernst'!O$2,'P-07 HACCP score'!$C$2:$E$2,0))</f>
        <v>0</v>
      </c>
      <c r="BJ596" s="6">
        <f>INDEX('P-07 HACCP score'!$C$3:$E$7,MATCH(T596,'P-07 HACCP score'!$B$3:$B$7,0),MATCH('D-14 Ernst'!P$2,'P-07 HACCP score'!$C$2:$E$2,0))</f>
        <v>0</v>
      </c>
      <c r="BK596" s="6">
        <f>INDEX('P-07 HACCP score'!$C$3:$E$7,MATCH(U596,'P-07 HACCP score'!$B$3:$B$7,0),MATCH('D-14 Ernst'!Q$2,'P-07 HACCP score'!$C$2:$E$2,0))</f>
        <v>0</v>
      </c>
      <c r="BL596" s="6">
        <f>INDEX('P-07 HACCP score'!$C$3:$E$7,MATCH(V596,'P-07 HACCP score'!$B$3:$B$7,0),MATCH('D-14 Ernst'!R$2,'P-07 HACCP score'!$C$2:$E$2,0))</f>
        <v>0</v>
      </c>
      <c r="BM596" s="6">
        <f>INDEX('P-07 HACCP score'!$C$3:$E$7,MATCH(W596,'P-07 HACCP score'!$B$3:$B$7,0),MATCH('D-14 Ernst'!S$2,'P-07 HACCP score'!$C$2:$E$2,0))</f>
        <v>0</v>
      </c>
      <c r="BN596" s="6">
        <f>INDEX('P-07 HACCP score'!$C$3:$E$7,MATCH(X596,'P-07 HACCP score'!$B$3:$B$7,0),MATCH('D-14 Ernst'!T$2,'P-07 HACCP score'!$C$2:$E$2,0))</f>
        <v>0</v>
      </c>
      <c r="BO596" s="6">
        <f>INDEX('P-07 HACCP score'!$C$3:$E$7,MATCH(Y596,'P-07 HACCP score'!$B$3:$B$7,0),MATCH('D-14 Ernst'!U$2,'P-07 HACCP score'!$C$2:$E$2,0))</f>
        <v>0</v>
      </c>
      <c r="BP596" s="6">
        <f>INDEX('P-07 HACCP score'!$C$3:$E$7,MATCH(Z596,'P-07 HACCP score'!$B$3:$B$7,0),MATCH('D-14 Ernst'!V$2,'P-07 HACCP score'!$C$2:$E$2,0))</f>
        <v>0</v>
      </c>
      <c r="BQ596" s="6">
        <f>INDEX('P-07 HACCP score'!$C$3:$E$7,MATCH(AA596,'P-07 HACCP score'!$B$3:$B$7,0),MATCH('D-14 Ernst'!W$2,'P-07 HACCP score'!$C$2:$E$2,0))</f>
        <v>0</v>
      </c>
      <c r="BR596" s="6">
        <f>INDEX('P-07 HACCP score'!$C$3:$E$7,MATCH(AB596,'P-07 HACCP score'!$B$3:$B$7,0),MATCH('D-14 Ernst'!X$2,'P-07 HACCP score'!$C$2:$E$2,0))</f>
        <v>0</v>
      </c>
      <c r="BS596" s="6">
        <f>INDEX('P-07 HACCP score'!$C$3:$E$7,MATCH(AC596,'P-07 HACCP score'!$B$3:$B$7,0),MATCH('D-14 Ernst'!Y$2,'P-07 HACCP score'!$C$2:$E$2,0))</f>
        <v>0</v>
      </c>
      <c r="BT596" s="6">
        <f>INDEX('P-07 HACCP score'!$C$3:$E$7,MATCH(AD596,'P-07 HACCP score'!$B$3:$B$7,0),MATCH('D-14 Ernst'!Z$2,'P-07 HACCP score'!$C$2:$E$2,0))</f>
        <v>0</v>
      </c>
      <c r="BU596" s="6">
        <f>INDEX('P-07 HACCP score'!$C$3:$E$7,MATCH(AE596,'P-07 HACCP score'!$B$3:$B$7,0),MATCH('D-14 Ernst'!AA$2,'P-07 HACCP score'!$C$2:$E$2,0))</f>
        <v>0</v>
      </c>
      <c r="BV596" s="6">
        <f>INDEX('P-07 HACCP score'!$C$3:$E$7,MATCH(AF596,'P-07 HACCP score'!$B$3:$B$7,0),MATCH('D-14 Ernst'!AB$2,'P-07 HACCP score'!$C$2:$E$2,0))</f>
        <v>0</v>
      </c>
      <c r="BW596" s="6">
        <f>INDEX('P-07 HACCP score'!$C$3:$E$7,MATCH(AG596,'P-07 HACCP score'!$B$3:$B$7,0),MATCH('D-14 Ernst'!AC$2,'P-07 HACCP score'!$C$2:$E$2,0))</f>
        <v>0</v>
      </c>
      <c r="BX596" s="6">
        <f>INDEX('P-07 HACCP score'!$C$3:$E$7,MATCH(AH596,'P-07 HACCP score'!$B$3:$B$7,0),MATCH('D-14 Ernst'!AD$2,'P-07 HACCP score'!$C$2:$E$2,0))</f>
        <v>0</v>
      </c>
    </row>
    <row r="597" spans="1:76" s="6" customFormat="1" x14ac:dyDescent="0.45">
      <c r="A597" s="47">
        <v>30895</v>
      </c>
      <c r="B597" s="6" t="s">
        <v>543</v>
      </c>
      <c r="C597" s="6" t="s">
        <v>123</v>
      </c>
      <c r="D597" s="21" t="s">
        <v>60</v>
      </c>
      <c r="E597" s="22"/>
      <c r="F597" s="22"/>
      <c r="G597" s="22"/>
      <c r="H597" s="25"/>
      <c r="I597" s="25"/>
      <c r="J597" s="25"/>
      <c r="K597" s="25"/>
      <c r="L597" s="25"/>
      <c r="M597" s="22"/>
      <c r="N597" s="22" t="s">
        <v>43</v>
      </c>
      <c r="O597" s="26" t="s">
        <v>43</v>
      </c>
      <c r="P597" s="26" t="s">
        <v>43</v>
      </c>
      <c r="Q597" s="22" t="s">
        <v>32</v>
      </c>
      <c r="R597" s="22"/>
      <c r="S597" s="22"/>
      <c r="T597" s="22"/>
      <c r="U597" s="22"/>
      <c r="V597" s="22"/>
      <c r="W597" s="22"/>
      <c r="X597" s="22"/>
      <c r="Y597" s="22"/>
      <c r="Z597" s="22"/>
      <c r="AA597" s="22"/>
      <c r="AB597" s="22"/>
      <c r="AC597" s="22"/>
      <c r="AD597" s="22"/>
      <c r="AE597" s="22"/>
      <c r="AF597" s="22"/>
      <c r="AG597" s="22"/>
      <c r="AH597" s="22"/>
      <c r="AI597" s="4">
        <f>COUNTIF(AU597:AW597,5)+COUNTIF(BC597:BD597,5)+COUNTIF(BG597:BX597,5)+COUNTIF(AU597:AW597,9)+COUNTIF(BC597:BD597,9)+COUNTIF(BG597:BX597,9)</f>
        <v>2</v>
      </c>
      <c r="AJ597" s="4">
        <f>COUNTIF(AU597:AW597,15)+COUNTIF(BC597:BD597,15)+COUNTIF(BG597:BX597,15)+COUNTIF(AU597:AW597,25)+COUNTIF(BC597:BD597,25)+COUNTIF(BG597:BX597,25)</f>
        <v>0</v>
      </c>
      <c r="AK597" s="4" t="str">
        <f>IF(AJ597&gt;=1,"HOOG",IF(AI597&gt;=2,"MIDDEN","LAAG"))</f>
        <v>MIDDEN</v>
      </c>
      <c r="AL597" s="4" t="str">
        <f>IF(AND(AJ597=1,OR(G597="H",X597="H"),TEXT(D597,0)&lt;&gt;"4"),"J","N" )</f>
        <v>N</v>
      </c>
      <c r="AM597" s="4" t="s">
        <v>34</v>
      </c>
      <c r="AN597" s="80" t="str">
        <f>IF(OR(AM597="J",AL597="J"),"MIDDEN",AK597)</f>
        <v>MIDDEN</v>
      </c>
      <c r="AO597" s="4" t="s">
        <v>32</v>
      </c>
      <c r="AP597" s="4" t="s">
        <v>36</v>
      </c>
      <c r="AQ597" s="4" t="s">
        <v>34</v>
      </c>
      <c r="AR597" s="4" t="str">
        <f>IF(AND(AO597="H",AP597="K"),"J",IF(OR(AND(AO597="L",AP597="K",AQ597="J"),AND(AO597="H",AP597="G",AQ597="J")),"J","N"))</f>
        <v>N</v>
      </c>
      <c r="AS597" s="4" t="s">
        <v>34</v>
      </c>
      <c r="AT597" s="4" t="str">
        <f>IF(AR597="N",AN597,IF(AN597="LAAG","MIDDEN","HOOG"))</f>
        <v>MIDDEN</v>
      </c>
      <c r="AU597" s="6">
        <f>INDEX('P-07 HACCP score'!$C$3:$E$7,MATCH(E597,'P-07 HACCP score'!$B$3:$B$7,0),MATCH('D-14 Ernst'!A$2,'P-07 HACCP score'!$C$2:$E$2,0))</f>
        <v>0</v>
      </c>
      <c r="AV597" s="6">
        <f>INDEX('P-07 HACCP score'!$C$3:$E$7,MATCH(F597,'P-07 HACCP score'!$B$3:$B$7,0),MATCH('D-14 Ernst'!B$2,'P-07 HACCP score'!$C$2:$E$2,0))</f>
        <v>0</v>
      </c>
      <c r="AW597" s="6">
        <f>INDEX('P-07 HACCP score'!$C$3:$E$7,MATCH(G597,'P-07 HACCP score'!$B$3:$B$7,0),MATCH('D-14 Ernst'!C$2,'P-07 HACCP score'!$C$2:$E$2,0))</f>
        <v>0</v>
      </c>
      <c r="AX597" s="6">
        <f>INDEX('P-07 HACCP score'!$C$3:$E$7,MATCH(H597,'P-07 HACCP score'!$B$3:$B$7,0),MATCH('D-14 Ernst'!D$2,'P-07 HACCP score'!$C$2:$E$2,0))</f>
        <v>0</v>
      </c>
      <c r="AY597" s="6">
        <f>INDEX('P-07 HACCP score'!$C$3:$E$7,MATCH(I597,'P-07 HACCP score'!$B$3:$B$7,0),MATCH('D-14 Ernst'!E$2,'P-07 HACCP score'!$C$2:$E$2,0))</f>
        <v>0</v>
      </c>
      <c r="AZ597" s="6">
        <f>INDEX('P-07 HACCP score'!$C$3:$E$7,MATCH(J597,'P-07 HACCP score'!$B$3:$B$7,0),MATCH('D-14 Ernst'!F$2,'P-07 HACCP score'!$C$2:$E$2,0))</f>
        <v>0</v>
      </c>
      <c r="BA597" s="6">
        <f>INDEX('P-07 HACCP score'!$C$3:$E$7,MATCH(K597,'P-07 HACCP score'!$B$3:$B$7,0),MATCH('D-14 Ernst'!G$2,'P-07 HACCP score'!$C$2:$E$2,0))</f>
        <v>0</v>
      </c>
      <c r="BB597" s="6">
        <f>INDEX('P-07 HACCP score'!$C$3:$E$7,MATCH(L597,'P-07 HACCP score'!$B$3:$B$7,0),MATCH('D-14 Ernst'!H$2,'P-07 HACCP score'!$C$2:$E$2,0))</f>
        <v>0</v>
      </c>
      <c r="BC597" s="6">
        <f>INDEX('P-07 HACCP score'!$C$3:$E$7,MATCH(M597,'P-07 HACCP score'!$B$3:$B$7,0),MATCH('D-14 Ernst'!I$2,'P-07 HACCP score'!$C$2:$E$2,0))</f>
        <v>0</v>
      </c>
      <c r="BD597" s="6">
        <f>INDEX('P-07 HACCP score'!$C$3:$E$7,MATCH(N597,'P-07 HACCP score'!$B$3:$B$7,0),MATCH('D-14 Ernst'!J$2,'P-07 HACCP score'!$C$2:$E$2,0))</f>
        <v>9</v>
      </c>
      <c r="BE597" s="6">
        <f>INDEX('P-07 HACCP score'!$C$3:$E$7,MATCH(O597,'P-07 HACCP score'!$B$3:$B$7,0),MATCH('D-14 Ernst'!K$2,'P-07 HACCP score'!$C$2:$E$2,0))</f>
        <v>9</v>
      </c>
      <c r="BF597" s="6">
        <f>INDEX('P-07 HACCP score'!$C$3:$E$7,MATCH(P597,'P-07 HACCP score'!$B$3:$B$7,0),MATCH('D-14 Ernst'!L$2,'P-07 HACCP score'!$C$2:$E$2,0))</f>
        <v>9</v>
      </c>
      <c r="BG597" s="6">
        <f>INDEX('P-07 HACCP score'!$C$3:$E$7,MATCH(Q597,'P-07 HACCP score'!$B$3:$B$7,0),MATCH('D-14 Ernst'!M$2,'P-07 HACCP score'!$C$2:$E$2,0))</f>
        <v>5</v>
      </c>
      <c r="BH597" s="6">
        <f>INDEX('P-07 HACCP score'!$C$3:$E$7,MATCH(R597,'P-07 HACCP score'!$B$3:$B$7,0),MATCH('D-14 Ernst'!N$2,'P-07 HACCP score'!$C$2:$E$2,0))</f>
        <v>0</v>
      </c>
      <c r="BI597" s="6">
        <f>INDEX('P-07 HACCP score'!$C$3:$E$7,MATCH(S597,'P-07 HACCP score'!$B$3:$B$7,0),MATCH('D-14 Ernst'!O$2,'P-07 HACCP score'!$C$2:$E$2,0))</f>
        <v>0</v>
      </c>
      <c r="BJ597" s="6">
        <f>INDEX('P-07 HACCP score'!$C$3:$E$7,MATCH(T597,'P-07 HACCP score'!$B$3:$B$7,0),MATCH('D-14 Ernst'!P$2,'P-07 HACCP score'!$C$2:$E$2,0))</f>
        <v>0</v>
      </c>
      <c r="BK597" s="6">
        <f>INDEX('P-07 HACCP score'!$C$3:$E$7,MATCH(U597,'P-07 HACCP score'!$B$3:$B$7,0),MATCH('D-14 Ernst'!Q$2,'P-07 HACCP score'!$C$2:$E$2,0))</f>
        <v>0</v>
      </c>
      <c r="BL597" s="6">
        <f>INDEX('P-07 HACCP score'!$C$3:$E$7,MATCH(V597,'P-07 HACCP score'!$B$3:$B$7,0),MATCH('D-14 Ernst'!R$2,'P-07 HACCP score'!$C$2:$E$2,0))</f>
        <v>0</v>
      </c>
      <c r="BM597" s="6">
        <f>INDEX('P-07 HACCP score'!$C$3:$E$7,MATCH(W597,'P-07 HACCP score'!$B$3:$B$7,0),MATCH('D-14 Ernst'!S$2,'P-07 HACCP score'!$C$2:$E$2,0))</f>
        <v>0</v>
      </c>
      <c r="BN597" s="6">
        <f>INDEX('P-07 HACCP score'!$C$3:$E$7,MATCH(X597,'P-07 HACCP score'!$B$3:$B$7,0),MATCH('D-14 Ernst'!T$2,'P-07 HACCP score'!$C$2:$E$2,0))</f>
        <v>0</v>
      </c>
      <c r="BO597" s="6">
        <f>INDEX('P-07 HACCP score'!$C$3:$E$7,MATCH(Y597,'P-07 HACCP score'!$B$3:$B$7,0),MATCH('D-14 Ernst'!U$2,'P-07 HACCP score'!$C$2:$E$2,0))</f>
        <v>0</v>
      </c>
      <c r="BP597" s="6">
        <f>INDEX('P-07 HACCP score'!$C$3:$E$7,MATCH(Z597,'P-07 HACCP score'!$B$3:$B$7,0),MATCH('D-14 Ernst'!V$2,'P-07 HACCP score'!$C$2:$E$2,0))</f>
        <v>0</v>
      </c>
      <c r="BQ597" s="6">
        <f>INDEX('P-07 HACCP score'!$C$3:$E$7,MATCH(AA597,'P-07 HACCP score'!$B$3:$B$7,0),MATCH('D-14 Ernst'!W$2,'P-07 HACCP score'!$C$2:$E$2,0))</f>
        <v>0</v>
      </c>
      <c r="BR597" s="6">
        <f>INDEX('P-07 HACCP score'!$C$3:$E$7,MATCH(AB597,'P-07 HACCP score'!$B$3:$B$7,0),MATCH('D-14 Ernst'!X$2,'P-07 HACCP score'!$C$2:$E$2,0))</f>
        <v>0</v>
      </c>
      <c r="BS597" s="6">
        <f>INDEX('P-07 HACCP score'!$C$3:$E$7,MATCH(AC597,'P-07 HACCP score'!$B$3:$B$7,0),MATCH('D-14 Ernst'!Y$2,'P-07 HACCP score'!$C$2:$E$2,0))</f>
        <v>0</v>
      </c>
      <c r="BT597" s="6">
        <f>INDEX('P-07 HACCP score'!$C$3:$E$7,MATCH(AD597,'P-07 HACCP score'!$B$3:$B$7,0),MATCH('D-14 Ernst'!Z$2,'P-07 HACCP score'!$C$2:$E$2,0))</f>
        <v>0</v>
      </c>
      <c r="BU597" s="6">
        <f>INDEX('P-07 HACCP score'!$C$3:$E$7,MATCH(AE597,'P-07 HACCP score'!$B$3:$B$7,0),MATCH('D-14 Ernst'!AA$2,'P-07 HACCP score'!$C$2:$E$2,0))</f>
        <v>0</v>
      </c>
      <c r="BV597" s="6">
        <f>INDEX('P-07 HACCP score'!$C$3:$E$7,MATCH(AF597,'P-07 HACCP score'!$B$3:$B$7,0),MATCH('D-14 Ernst'!AB$2,'P-07 HACCP score'!$C$2:$E$2,0))</f>
        <v>0</v>
      </c>
      <c r="BW597" s="6">
        <f>INDEX('P-07 HACCP score'!$C$3:$E$7,MATCH(AG597,'P-07 HACCP score'!$B$3:$B$7,0),MATCH('D-14 Ernst'!AC$2,'P-07 HACCP score'!$C$2:$E$2,0))</f>
        <v>0</v>
      </c>
      <c r="BX597" s="6">
        <f>INDEX('P-07 HACCP score'!$C$3:$E$7,MATCH(AH597,'P-07 HACCP score'!$B$3:$B$7,0),MATCH('D-14 Ernst'!AD$2,'P-07 HACCP score'!$C$2:$E$2,0))</f>
        <v>0</v>
      </c>
    </row>
    <row r="598" spans="1:76" x14ac:dyDescent="0.45">
      <c r="A598" s="47">
        <v>30880</v>
      </c>
      <c r="B598" s="6" t="s">
        <v>544</v>
      </c>
      <c r="C598" s="6" t="s">
        <v>123</v>
      </c>
      <c r="D598" s="21" t="s">
        <v>60</v>
      </c>
      <c r="E598" s="22"/>
      <c r="F598" s="22"/>
      <c r="G598" s="22"/>
      <c r="H598" s="25"/>
      <c r="I598" s="25"/>
      <c r="J598" s="25"/>
      <c r="K598" s="25"/>
      <c r="L598" s="25"/>
      <c r="M598" s="22"/>
      <c r="N598" s="22" t="s">
        <v>43</v>
      </c>
      <c r="O598" s="26" t="s">
        <v>43</v>
      </c>
      <c r="P598" s="26" t="s">
        <v>43</v>
      </c>
      <c r="Q598" s="22" t="s">
        <v>32</v>
      </c>
      <c r="R598" s="22"/>
      <c r="S598" s="22"/>
      <c r="T598" s="22"/>
      <c r="U598" s="22"/>
      <c r="V598" s="22"/>
      <c r="W598" s="22"/>
      <c r="X598" s="22"/>
      <c r="Y598" s="22"/>
      <c r="Z598" s="22"/>
      <c r="AA598" s="22"/>
      <c r="AB598" s="22"/>
      <c r="AC598" s="22"/>
      <c r="AD598" s="22"/>
      <c r="AE598" s="22"/>
      <c r="AF598" s="22"/>
      <c r="AG598" s="22"/>
      <c r="AH598" s="22"/>
      <c r="AI598" s="4">
        <f>COUNTIF(AU598:AW598,5)+COUNTIF(BC598:BD598,5)+COUNTIF(BG598:BX598,5)+COUNTIF(AU598:AW598,9)+COUNTIF(BC598:BD598,9)+COUNTIF(BG598:BX598,9)</f>
        <v>2</v>
      </c>
      <c r="AJ598" s="4">
        <f>COUNTIF(AU598:AW598,15)+COUNTIF(BC598:BD598,15)+COUNTIF(BG598:BX598,15)+COUNTIF(AU598:AW598,25)+COUNTIF(BC598:BD598,25)+COUNTIF(BG598:BX598,25)</f>
        <v>0</v>
      </c>
      <c r="AK598" s="4" t="str">
        <f>IF(AJ598&gt;=1,"HOOG",IF(AI598&gt;=2,"MIDDEN","LAAG"))</f>
        <v>MIDDEN</v>
      </c>
      <c r="AL598" s="4" t="str">
        <f>IF(AND(AJ598=1,OR(G598="H",X598="H"),TEXT(D598,0)&lt;&gt;"4"),"J","N" )</f>
        <v>N</v>
      </c>
      <c r="AM598" s="4" t="s">
        <v>34</v>
      </c>
      <c r="AN598" s="80" t="str">
        <f>IF(OR(AM598="J",AL598="J"),"MIDDEN",AK598)</f>
        <v>MIDDEN</v>
      </c>
      <c r="AO598" s="4" t="s">
        <v>32</v>
      </c>
      <c r="AP598" s="4" t="s">
        <v>36</v>
      </c>
      <c r="AQ598" s="4" t="s">
        <v>34</v>
      </c>
      <c r="AR598" s="4" t="str">
        <f>IF(AND(AO598="H",AP598="K"),"J",IF(OR(AND(AO598="L",AP598="K",AQ598="J"),AND(AO598="H",AP598="G",AQ598="J")),"J","N"))</f>
        <v>N</v>
      </c>
      <c r="AS598" s="4" t="s">
        <v>34</v>
      </c>
      <c r="AT598" s="4" t="str">
        <f>IF(AR598="N",AN598,IF(AN598="LAAG","MIDDEN","HOOG"))</f>
        <v>MIDDEN</v>
      </c>
      <c r="AU598" s="6">
        <f>INDEX('P-07 HACCP score'!$C$3:$E$7,MATCH(E598,'P-07 HACCP score'!$B$3:$B$7,0),MATCH('D-14 Ernst'!A$2,'P-07 HACCP score'!$C$2:$E$2,0))</f>
        <v>0</v>
      </c>
      <c r="AV598" s="6">
        <f>INDEX('P-07 HACCP score'!$C$3:$E$7,MATCH(F598,'P-07 HACCP score'!$B$3:$B$7,0),MATCH('D-14 Ernst'!B$2,'P-07 HACCP score'!$C$2:$E$2,0))</f>
        <v>0</v>
      </c>
      <c r="AW598" s="6">
        <f>INDEX('P-07 HACCP score'!$C$3:$E$7,MATCH(G598,'P-07 HACCP score'!$B$3:$B$7,0),MATCH('D-14 Ernst'!C$2,'P-07 HACCP score'!$C$2:$E$2,0))</f>
        <v>0</v>
      </c>
      <c r="AX598" s="6">
        <f>INDEX('P-07 HACCP score'!$C$3:$E$7,MATCH(H598,'P-07 HACCP score'!$B$3:$B$7,0),MATCH('D-14 Ernst'!D$2,'P-07 HACCP score'!$C$2:$E$2,0))</f>
        <v>0</v>
      </c>
      <c r="AY598" s="6">
        <f>INDEX('P-07 HACCP score'!$C$3:$E$7,MATCH(I598,'P-07 HACCP score'!$B$3:$B$7,0),MATCH('D-14 Ernst'!E$2,'P-07 HACCP score'!$C$2:$E$2,0))</f>
        <v>0</v>
      </c>
      <c r="AZ598" s="6">
        <f>INDEX('P-07 HACCP score'!$C$3:$E$7,MATCH(J598,'P-07 HACCP score'!$B$3:$B$7,0),MATCH('D-14 Ernst'!F$2,'P-07 HACCP score'!$C$2:$E$2,0))</f>
        <v>0</v>
      </c>
      <c r="BA598" s="6">
        <f>INDEX('P-07 HACCP score'!$C$3:$E$7,MATCH(K598,'P-07 HACCP score'!$B$3:$B$7,0),MATCH('D-14 Ernst'!G$2,'P-07 HACCP score'!$C$2:$E$2,0))</f>
        <v>0</v>
      </c>
      <c r="BB598" s="6">
        <f>INDEX('P-07 HACCP score'!$C$3:$E$7,MATCH(L598,'P-07 HACCP score'!$B$3:$B$7,0),MATCH('D-14 Ernst'!H$2,'P-07 HACCP score'!$C$2:$E$2,0))</f>
        <v>0</v>
      </c>
      <c r="BC598" s="6">
        <f>INDEX('P-07 HACCP score'!$C$3:$E$7,MATCH(M598,'P-07 HACCP score'!$B$3:$B$7,0),MATCH('D-14 Ernst'!I$2,'P-07 HACCP score'!$C$2:$E$2,0))</f>
        <v>0</v>
      </c>
      <c r="BD598" s="6">
        <f>INDEX('P-07 HACCP score'!$C$3:$E$7,MATCH(N598,'P-07 HACCP score'!$B$3:$B$7,0),MATCH('D-14 Ernst'!J$2,'P-07 HACCP score'!$C$2:$E$2,0))</f>
        <v>9</v>
      </c>
      <c r="BE598" s="6">
        <f>INDEX('P-07 HACCP score'!$C$3:$E$7,MATCH(O598,'P-07 HACCP score'!$B$3:$B$7,0),MATCH('D-14 Ernst'!K$2,'P-07 HACCP score'!$C$2:$E$2,0))</f>
        <v>9</v>
      </c>
      <c r="BF598" s="6">
        <f>INDEX('P-07 HACCP score'!$C$3:$E$7,MATCH(P598,'P-07 HACCP score'!$B$3:$B$7,0),MATCH('D-14 Ernst'!L$2,'P-07 HACCP score'!$C$2:$E$2,0))</f>
        <v>9</v>
      </c>
      <c r="BG598" s="6">
        <f>INDEX('P-07 HACCP score'!$C$3:$E$7,MATCH(Q598,'P-07 HACCP score'!$B$3:$B$7,0),MATCH('D-14 Ernst'!M$2,'P-07 HACCP score'!$C$2:$E$2,0))</f>
        <v>5</v>
      </c>
      <c r="BH598" s="6">
        <f>INDEX('P-07 HACCP score'!$C$3:$E$7,MATCH(R598,'P-07 HACCP score'!$B$3:$B$7,0),MATCH('D-14 Ernst'!N$2,'P-07 HACCP score'!$C$2:$E$2,0))</f>
        <v>0</v>
      </c>
      <c r="BI598" s="6">
        <f>INDEX('P-07 HACCP score'!$C$3:$E$7,MATCH(S598,'P-07 HACCP score'!$B$3:$B$7,0),MATCH('D-14 Ernst'!O$2,'P-07 HACCP score'!$C$2:$E$2,0))</f>
        <v>0</v>
      </c>
      <c r="BJ598" s="6">
        <f>INDEX('P-07 HACCP score'!$C$3:$E$7,MATCH(T598,'P-07 HACCP score'!$B$3:$B$7,0),MATCH('D-14 Ernst'!P$2,'P-07 HACCP score'!$C$2:$E$2,0))</f>
        <v>0</v>
      </c>
      <c r="BK598" s="6">
        <f>INDEX('P-07 HACCP score'!$C$3:$E$7,MATCH(U598,'P-07 HACCP score'!$B$3:$B$7,0),MATCH('D-14 Ernst'!Q$2,'P-07 HACCP score'!$C$2:$E$2,0))</f>
        <v>0</v>
      </c>
      <c r="BL598" s="6">
        <f>INDEX('P-07 HACCP score'!$C$3:$E$7,MATCH(V598,'P-07 HACCP score'!$B$3:$B$7,0),MATCH('D-14 Ernst'!R$2,'P-07 HACCP score'!$C$2:$E$2,0))</f>
        <v>0</v>
      </c>
      <c r="BM598" s="6">
        <f>INDEX('P-07 HACCP score'!$C$3:$E$7,MATCH(W598,'P-07 HACCP score'!$B$3:$B$7,0),MATCH('D-14 Ernst'!S$2,'P-07 HACCP score'!$C$2:$E$2,0))</f>
        <v>0</v>
      </c>
      <c r="BN598" s="6">
        <f>INDEX('P-07 HACCP score'!$C$3:$E$7,MATCH(X598,'P-07 HACCP score'!$B$3:$B$7,0),MATCH('D-14 Ernst'!T$2,'P-07 HACCP score'!$C$2:$E$2,0))</f>
        <v>0</v>
      </c>
      <c r="BO598" s="6">
        <f>INDEX('P-07 HACCP score'!$C$3:$E$7,MATCH(Y598,'P-07 HACCP score'!$B$3:$B$7,0),MATCH('D-14 Ernst'!U$2,'P-07 HACCP score'!$C$2:$E$2,0))</f>
        <v>0</v>
      </c>
      <c r="BP598" s="6">
        <f>INDEX('P-07 HACCP score'!$C$3:$E$7,MATCH(Z598,'P-07 HACCP score'!$B$3:$B$7,0),MATCH('D-14 Ernst'!V$2,'P-07 HACCP score'!$C$2:$E$2,0))</f>
        <v>0</v>
      </c>
      <c r="BQ598" s="6">
        <f>INDEX('P-07 HACCP score'!$C$3:$E$7,MATCH(AA598,'P-07 HACCP score'!$B$3:$B$7,0),MATCH('D-14 Ernst'!W$2,'P-07 HACCP score'!$C$2:$E$2,0))</f>
        <v>0</v>
      </c>
      <c r="BR598" s="6">
        <f>INDEX('P-07 HACCP score'!$C$3:$E$7,MATCH(AB598,'P-07 HACCP score'!$B$3:$B$7,0),MATCH('D-14 Ernst'!X$2,'P-07 HACCP score'!$C$2:$E$2,0))</f>
        <v>0</v>
      </c>
      <c r="BS598" s="6">
        <f>INDEX('P-07 HACCP score'!$C$3:$E$7,MATCH(AC598,'P-07 HACCP score'!$B$3:$B$7,0),MATCH('D-14 Ernst'!Y$2,'P-07 HACCP score'!$C$2:$E$2,0))</f>
        <v>0</v>
      </c>
      <c r="BT598" s="6">
        <f>INDEX('P-07 HACCP score'!$C$3:$E$7,MATCH(AD598,'P-07 HACCP score'!$B$3:$B$7,0),MATCH('D-14 Ernst'!Z$2,'P-07 HACCP score'!$C$2:$E$2,0))</f>
        <v>0</v>
      </c>
      <c r="BU598" s="6">
        <f>INDEX('P-07 HACCP score'!$C$3:$E$7,MATCH(AE598,'P-07 HACCP score'!$B$3:$B$7,0),MATCH('D-14 Ernst'!AA$2,'P-07 HACCP score'!$C$2:$E$2,0))</f>
        <v>0</v>
      </c>
      <c r="BV598" s="6">
        <f>INDEX('P-07 HACCP score'!$C$3:$E$7,MATCH(AF598,'P-07 HACCP score'!$B$3:$B$7,0),MATCH('D-14 Ernst'!AB$2,'P-07 HACCP score'!$C$2:$E$2,0))</f>
        <v>0</v>
      </c>
      <c r="BW598" s="6">
        <f>INDEX('P-07 HACCP score'!$C$3:$E$7,MATCH(AG598,'P-07 HACCP score'!$B$3:$B$7,0),MATCH('D-14 Ernst'!AC$2,'P-07 HACCP score'!$C$2:$E$2,0))</f>
        <v>0</v>
      </c>
      <c r="BX598" s="6">
        <f>INDEX('P-07 HACCP score'!$C$3:$E$7,MATCH(AH598,'P-07 HACCP score'!$B$3:$B$7,0),MATCH('D-14 Ernst'!AD$2,'P-07 HACCP score'!$C$2:$E$2,0))</f>
        <v>0</v>
      </c>
    </row>
    <row r="599" spans="1:76" s="6" customFormat="1" x14ac:dyDescent="0.45">
      <c r="A599" s="47">
        <v>30890</v>
      </c>
      <c r="B599" s="6" t="s">
        <v>545</v>
      </c>
      <c r="C599" s="6" t="s">
        <v>123</v>
      </c>
      <c r="D599" s="21" t="s">
        <v>60</v>
      </c>
      <c r="E599" s="22"/>
      <c r="F599" s="22"/>
      <c r="G599" s="22"/>
      <c r="H599" s="25"/>
      <c r="I599" s="25"/>
      <c r="J599" s="25"/>
      <c r="K599" s="25"/>
      <c r="L599" s="25"/>
      <c r="M599" s="22"/>
      <c r="N599" s="22" t="s">
        <v>43</v>
      </c>
      <c r="O599" s="26" t="s">
        <v>43</v>
      </c>
      <c r="P599" s="26" t="s">
        <v>43</v>
      </c>
      <c r="Q599" s="22" t="s">
        <v>32</v>
      </c>
      <c r="R599" s="22"/>
      <c r="S599" s="22"/>
      <c r="T599" s="22"/>
      <c r="U599" s="22"/>
      <c r="V599" s="22"/>
      <c r="W599" s="22"/>
      <c r="X599" s="22"/>
      <c r="Y599" s="22"/>
      <c r="Z599" s="22"/>
      <c r="AA599" s="22"/>
      <c r="AB599" s="22"/>
      <c r="AC599" s="22"/>
      <c r="AD599" s="22"/>
      <c r="AE599" s="22"/>
      <c r="AF599" s="22"/>
      <c r="AG599" s="22"/>
      <c r="AH599" s="22"/>
      <c r="AI599" s="4">
        <f>COUNTIF(AU599:AW599,5)+COUNTIF(BC599:BD599,5)+COUNTIF(BG599:BX599,5)+COUNTIF(AU599:AW599,9)+COUNTIF(BC599:BD599,9)+COUNTIF(BG599:BX599,9)</f>
        <v>2</v>
      </c>
      <c r="AJ599" s="4">
        <f>COUNTIF(AU599:AW599,15)+COUNTIF(BC599:BD599,15)+COUNTIF(BG599:BX599,15)+COUNTIF(AU599:AW599,25)+COUNTIF(BC599:BD599,25)+COUNTIF(BG599:BX599,25)</f>
        <v>0</v>
      </c>
      <c r="AK599" s="4" t="str">
        <f>IF(AJ599&gt;=1,"HOOG",IF(AI599&gt;=2,"MIDDEN","LAAG"))</f>
        <v>MIDDEN</v>
      </c>
      <c r="AL599" s="4" t="str">
        <f>IF(AND(AJ599=1,OR(G599="H",X599="H"),TEXT(D599,0)&lt;&gt;"4"),"J","N" )</f>
        <v>N</v>
      </c>
      <c r="AM599" s="4" t="s">
        <v>34</v>
      </c>
      <c r="AN599" s="80" t="str">
        <f>IF(OR(AM599="J",AL599="J"),"MIDDEN",AK599)</f>
        <v>MIDDEN</v>
      </c>
      <c r="AO599" s="4" t="s">
        <v>32</v>
      </c>
      <c r="AP599" s="4" t="s">
        <v>36</v>
      </c>
      <c r="AQ599" s="4" t="s">
        <v>34</v>
      </c>
      <c r="AR599" s="4" t="str">
        <f>IF(AND(AO599="H",AP599="K"),"J",IF(OR(AND(AO599="L",AP599="K",AQ599="J"),AND(AO599="H",AP599="G",AQ599="J")),"J","N"))</f>
        <v>N</v>
      </c>
      <c r="AS599" s="4" t="s">
        <v>34</v>
      </c>
      <c r="AT599" s="4" t="str">
        <f>IF(AR599="N",AN599,IF(AN599="LAAG","MIDDEN","HOOG"))</f>
        <v>MIDDEN</v>
      </c>
      <c r="AU599" s="6">
        <f>INDEX('P-07 HACCP score'!$C$3:$E$7,MATCH(E599,'P-07 HACCP score'!$B$3:$B$7,0),MATCH('D-14 Ernst'!A$2,'P-07 HACCP score'!$C$2:$E$2,0))</f>
        <v>0</v>
      </c>
      <c r="AV599" s="6">
        <f>INDEX('P-07 HACCP score'!$C$3:$E$7,MATCH(F599,'P-07 HACCP score'!$B$3:$B$7,0),MATCH('D-14 Ernst'!B$2,'P-07 HACCP score'!$C$2:$E$2,0))</f>
        <v>0</v>
      </c>
      <c r="AW599" s="6">
        <f>INDEX('P-07 HACCP score'!$C$3:$E$7,MATCH(G599,'P-07 HACCP score'!$B$3:$B$7,0),MATCH('D-14 Ernst'!C$2,'P-07 HACCP score'!$C$2:$E$2,0))</f>
        <v>0</v>
      </c>
      <c r="AX599" s="6">
        <f>INDEX('P-07 HACCP score'!$C$3:$E$7,MATCH(H599,'P-07 HACCP score'!$B$3:$B$7,0),MATCH('D-14 Ernst'!D$2,'P-07 HACCP score'!$C$2:$E$2,0))</f>
        <v>0</v>
      </c>
      <c r="AY599" s="6">
        <f>INDEX('P-07 HACCP score'!$C$3:$E$7,MATCH(I599,'P-07 HACCP score'!$B$3:$B$7,0),MATCH('D-14 Ernst'!E$2,'P-07 HACCP score'!$C$2:$E$2,0))</f>
        <v>0</v>
      </c>
      <c r="AZ599" s="6">
        <f>INDEX('P-07 HACCP score'!$C$3:$E$7,MATCH(J599,'P-07 HACCP score'!$B$3:$B$7,0),MATCH('D-14 Ernst'!F$2,'P-07 HACCP score'!$C$2:$E$2,0))</f>
        <v>0</v>
      </c>
      <c r="BA599" s="6">
        <f>INDEX('P-07 HACCP score'!$C$3:$E$7,MATCH(K599,'P-07 HACCP score'!$B$3:$B$7,0),MATCH('D-14 Ernst'!G$2,'P-07 HACCP score'!$C$2:$E$2,0))</f>
        <v>0</v>
      </c>
      <c r="BB599" s="6">
        <f>INDEX('P-07 HACCP score'!$C$3:$E$7,MATCH(L599,'P-07 HACCP score'!$B$3:$B$7,0),MATCH('D-14 Ernst'!H$2,'P-07 HACCP score'!$C$2:$E$2,0))</f>
        <v>0</v>
      </c>
      <c r="BC599" s="6">
        <f>INDEX('P-07 HACCP score'!$C$3:$E$7,MATCH(M599,'P-07 HACCP score'!$B$3:$B$7,0),MATCH('D-14 Ernst'!I$2,'P-07 HACCP score'!$C$2:$E$2,0))</f>
        <v>0</v>
      </c>
      <c r="BD599" s="6">
        <f>INDEX('P-07 HACCP score'!$C$3:$E$7,MATCH(N599,'P-07 HACCP score'!$B$3:$B$7,0),MATCH('D-14 Ernst'!J$2,'P-07 HACCP score'!$C$2:$E$2,0))</f>
        <v>9</v>
      </c>
      <c r="BE599" s="6">
        <f>INDEX('P-07 HACCP score'!$C$3:$E$7,MATCH(O599,'P-07 HACCP score'!$B$3:$B$7,0),MATCH('D-14 Ernst'!K$2,'P-07 HACCP score'!$C$2:$E$2,0))</f>
        <v>9</v>
      </c>
      <c r="BF599" s="6">
        <f>INDEX('P-07 HACCP score'!$C$3:$E$7,MATCH(P599,'P-07 HACCP score'!$B$3:$B$7,0),MATCH('D-14 Ernst'!L$2,'P-07 HACCP score'!$C$2:$E$2,0))</f>
        <v>9</v>
      </c>
      <c r="BG599" s="6">
        <f>INDEX('P-07 HACCP score'!$C$3:$E$7,MATCH(Q599,'P-07 HACCP score'!$B$3:$B$7,0),MATCH('D-14 Ernst'!M$2,'P-07 HACCP score'!$C$2:$E$2,0))</f>
        <v>5</v>
      </c>
      <c r="BH599" s="6">
        <f>INDEX('P-07 HACCP score'!$C$3:$E$7,MATCH(R599,'P-07 HACCP score'!$B$3:$B$7,0),MATCH('D-14 Ernst'!N$2,'P-07 HACCP score'!$C$2:$E$2,0))</f>
        <v>0</v>
      </c>
      <c r="BI599" s="6">
        <f>INDEX('P-07 HACCP score'!$C$3:$E$7,MATCH(S599,'P-07 HACCP score'!$B$3:$B$7,0),MATCH('D-14 Ernst'!O$2,'P-07 HACCP score'!$C$2:$E$2,0))</f>
        <v>0</v>
      </c>
      <c r="BJ599" s="6">
        <f>INDEX('P-07 HACCP score'!$C$3:$E$7,MATCH(T599,'P-07 HACCP score'!$B$3:$B$7,0),MATCH('D-14 Ernst'!P$2,'P-07 HACCP score'!$C$2:$E$2,0))</f>
        <v>0</v>
      </c>
      <c r="BK599" s="6">
        <f>INDEX('P-07 HACCP score'!$C$3:$E$7,MATCH(U599,'P-07 HACCP score'!$B$3:$B$7,0),MATCH('D-14 Ernst'!Q$2,'P-07 HACCP score'!$C$2:$E$2,0))</f>
        <v>0</v>
      </c>
      <c r="BL599" s="6">
        <f>INDEX('P-07 HACCP score'!$C$3:$E$7,MATCH(V599,'P-07 HACCP score'!$B$3:$B$7,0),MATCH('D-14 Ernst'!R$2,'P-07 HACCP score'!$C$2:$E$2,0))</f>
        <v>0</v>
      </c>
      <c r="BM599" s="6">
        <f>INDEX('P-07 HACCP score'!$C$3:$E$7,MATCH(W599,'P-07 HACCP score'!$B$3:$B$7,0),MATCH('D-14 Ernst'!S$2,'P-07 HACCP score'!$C$2:$E$2,0))</f>
        <v>0</v>
      </c>
      <c r="BN599" s="6">
        <f>INDEX('P-07 HACCP score'!$C$3:$E$7,MATCH(X599,'P-07 HACCP score'!$B$3:$B$7,0),MATCH('D-14 Ernst'!T$2,'P-07 HACCP score'!$C$2:$E$2,0))</f>
        <v>0</v>
      </c>
      <c r="BO599" s="6">
        <f>INDEX('P-07 HACCP score'!$C$3:$E$7,MATCH(Y599,'P-07 HACCP score'!$B$3:$B$7,0),MATCH('D-14 Ernst'!U$2,'P-07 HACCP score'!$C$2:$E$2,0))</f>
        <v>0</v>
      </c>
      <c r="BP599" s="6">
        <f>INDEX('P-07 HACCP score'!$C$3:$E$7,MATCH(Z599,'P-07 HACCP score'!$B$3:$B$7,0),MATCH('D-14 Ernst'!V$2,'P-07 HACCP score'!$C$2:$E$2,0))</f>
        <v>0</v>
      </c>
      <c r="BQ599" s="6">
        <f>INDEX('P-07 HACCP score'!$C$3:$E$7,MATCH(AA599,'P-07 HACCP score'!$B$3:$B$7,0),MATCH('D-14 Ernst'!W$2,'P-07 HACCP score'!$C$2:$E$2,0))</f>
        <v>0</v>
      </c>
      <c r="BR599" s="6">
        <f>INDEX('P-07 HACCP score'!$C$3:$E$7,MATCH(AB599,'P-07 HACCP score'!$B$3:$B$7,0),MATCH('D-14 Ernst'!X$2,'P-07 HACCP score'!$C$2:$E$2,0))</f>
        <v>0</v>
      </c>
      <c r="BS599" s="6">
        <f>INDEX('P-07 HACCP score'!$C$3:$E$7,MATCH(AC599,'P-07 HACCP score'!$B$3:$B$7,0),MATCH('D-14 Ernst'!Y$2,'P-07 HACCP score'!$C$2:$E$2,0))</f>
        <v>0</v>
      </c>
      <c r="BT599" s="6">
        <f>INDEX('P-07 HACCP score'!$C$3:$E$7,MATCH(AD599,'P-07 HACCP score'!$B$3:$B$7,0),MATCH('D-14 Ernst'!Z$2,'P-07 HACCP score'!$C$2:$E$2,0))</f>
        <v>0</v>
      </c>
      <c r="BU599" s="6">
        <f>INDEX('P-07 HACCP score'!$C$3:$E$7,MATCH(AE599,'P-07 HACCP score'!$B$3:$B$7,0),MATCH('D-14 Ernst'!AA$2,'P-07 HACCP score'!$C$2:$E$2,0))</f>
        <v>0</v>
      </c>
      <c r="BV599" s="6">
        <f>INDEX('P-07 HACCP score'!$C$3:$E$7,MATCH(AF599,'P-07 HACCP score'!$B$3:$B$7,0),MATCH('D-14 Ernst'!AB$2,'P-07 HACCP score'!$C$2:$E$2,0))</f>
        <v>0</v>
      </c>
      <c r="BW599" s="6">
        <f>INDEX('P-07 HACCP score'!$C$3:$E$7,MATCH(AG599,'P-07 HACCP score'!$B$3:$B$7,0),MATCH('D-14 Ernst'!AC$2,'P-07 HACCP score'!$C$2:$E$2,0))</f>
        <v>0</v>
      </c>
      <c r="BX599" s="6">
        <f>INDEX('P-07 HACCP score'!$C$3:$E$7,MATCH(AH599,'P-07 HACCP score'!$B$3:$B$7,0),MATCH('D-14 Ernst'!AD$2,'P-07 HACCP score'!$C$2:$E$2,0))</f>
        <v>0</v>
      </c>
    </row>
    <row r="600" spans="1:76" s="6" customFormat="1" x14ac:dyDescent="0.45">
      <c r="A600" s="47">
        <v>30900</v>
      </c>
      <c r="B600" s="6" t="s">
        <v>546</v>
      </c>
      <c r="C600" s="6" t="s">
        <v>123</v>
      </c>
      <c r="D600" s="21" t="s">
        <v>60</v>
      </c>
      <c r="E600" s="22"/>
      <c r="F600" s="22"/>
      <c r="G600" s="22"/>
      <c r="H600" s="25"/>
      <c r="I600" s="25"/>
      <c r="J600" s="25"/>
      <c r="K600" s="25"/>
      <c r="L600" s="25"/>
      <c r="M600" s="22"/>
      <c r="N600" s="22" t="s">
        <v>43</v>
      </c>
      <c r="O600" s="26" t="s">
        <v>43</v>
      </c>
      <c r="P600" s="26" t="s">
        <v>43</v>
      </c>
      <c r="Q600" s="22" t="s">
        <v>32</v>
      </c>
      <c r="R600" s="22"/>
      <c r="S600" s="22"/>
      <c r="T600" s="22"/>
      <c r="U600" s="22"/>
      <c r="V600" s="22"/>
      <c r="W600" s="22"/>
      <c r="X600" s="22"/>
      <c r="Y600" s="22"/>
      <c r="Z600" s="22"/>
      <c r="AA600" s="22"/>
      <c r="AB600" s="22"/>
      <c r="AC600" s="22"/>
      <c r="AD600" s="22"/>
      <c r="AE600" s="22"/>
      <c r="AF600" s="22"/>
      <c r="AG600" s="22"/>
      <c r="AH600" s="22"/>
      <c r="AI600" s="4">
        <f>COUNTIF(AU600:AW600,5)+COUNTIF(BC600:BD600,5)+COUNTIF(BG600:BX600,5)+COUNTIF(AU600:AW600,9)+COUNTIF(BC600:BD600,9)+COUNTIF(BG600:BX600,9)</f>
        <v>2</v>
      </c>
      <c r="AJ600" s="4">
        <f>COUNTIF(AU600:AW600,15)+COUNTIF(BC600:BD600,15)+COUNTIF(BG600:BX600,15)+COUNTIF(AU600:AW600,25)+COUNTIF(BC600:BD600,25)+COUNTIF(BG600:BX600,25)</f>
        <v>0</v>
      </c>
      <c r="AK600" s="4" t="str">
        <f>IF(AJ600&gt;=1,"HOOG",IF(AI600&gt;=2,"MIDDEN","LAAG"))</f>
        <v>MIDDEN</v>
      </c>
      <c r="AL600" s="4" t="str">
        <f>IF(AND(AJ600=1,OR(G600="H",X600="H"),TEXT(D600,0)&lt;&gt;"4"),"J","N" )</f>
        <v>N</v>
      </c>
      <c r="AM600" s="4" t="s">
        <v>34</v>
      </c>
      <c r="AN600" s="80" t="str">
        <f>IF(OR(AM600="J",AL600="J"),"MIDDEN",AK600)</f>
        <v>MIDDEN</v>
      </c>
      <c r="AO600" s="4" t="s">
        <v>32</v>
      </c>
      <c r="AP600" s="4" t="s">
        <v>36</v>
      </c>
      <c r="AQ600" s="4" t="s">
        <v>34</v>
      </c>
      <c r="AR600" s="4" t="str">
        <f>IF(AND(AO600="H",AP600="K"),"J",IF(OR(AND(AO600="L",AP600="K",AQ600="J"),AND(AO600="H",AP600="G",AQ600="J")),"J","N"))</f>
        <v>N</v>
      </c>
      <c r="AS600" s="4" t="s">
        <v>34</v>
      </c>
      <c r="AT600" s="4" t="str">
        <f>IF(AR600="N",AN600,IF(AN600="LAAG","MIDDEN","HOOG"))</f>
        <v>MIDDEN</v>
      </c>
      <c r="AU600" s="6">
        <f>INDEX('P-07 HACCP score'!$C$3:$E$7,MATCH(E600,'P-07 HACCP score'!$B$3:$B$7,0),MATCH('D-14 Ernst'!A$2,'P-07 HACCP score'!$C$2:$E$2,0))</f>
        <v>0</v>
      </c>
      <c r="AV600" s="6">
        <f>INDEX('P-07 HACCP score'!$C$3:$E$7,MATCH(F600,'P-07 HACCP score'!$B$3:$B$7,0),MATCH('D-14 Ernst'!B$2,'P-07 HACCP score'!$C$2:$E$2,0))</f>
        <v>0</v>
      </c>
      <c r="AW600" s="6">
        <f>INDEX('P-07 HACCP score'!$C$3:$E$7,MATCH(G600,'P-07 HACCP score'!$B$3:$B$7,0),MATCH('D-14 Ernst'!C$2,'P-07 HACCP score'!$C$2:$E$2,0))</f>
        <v>0</v>
      </c>
      <c r="AX600" s="6">
        <f>INDEX('P-07 HACCP score'!$C$3:$E$7,MATCH(H600,'P-07 HACCP score'!$B$3:$B$7,0),MATCH('D-14 Ernst'!D$2,'P-07 HACCP score'!$C$2:$E$2,0))</f>
        <v>0</v>
      </c>
      <c r="AY600" s="6">
        <f>INDEX('P-07 HACCP score'!$C$3:$E$7,MATCH(I600,'P-07 HACCP score'!$B$3:$B$7,0),MATCH('D-14 Ernst'!E$2,'P-07 HACCP score'!$C$2:$E$2,0))</f>
        <v>0</v>
      </c>
      <c r="AZ600" s="6">
        <f>INDEX('P-07 HACCP score'!$C$3:$E$7,MATCH(J600,'P-07 HACCP score'!$B$3:$B$7,0),MATCH('D-14 Ernst'!F$2,'P-07 HACCP score'!$C$2:$E$2,0))</f>
        <v>0</v>
      </c>
      <c r="BA600" s="6">
        <f>INDEX('P-07 HACCP score'!$C$3:$E$7,MATCH(K600,'P-07 HACCP score'!$B$3:$B$7,0),MATCH('D-14 Ernst'!G$2,'P-07 HACCP score'!$C$2:$E$2,0))</f>
        <v>0</v>
      </c>
      <c r="BB600" s="6">
        <f>INDEX('P-07 HACCP score'!$C$3:$E$7,MATCH(L600,'P-07 HACCP score'!$B$3:$B$7,0),MATCH('D-14 Ernst'!H$2,'P-07 HACCP score'!$C$2:$E$2,0))</f>
        <v>0</v>
      </c>
      <c r="BC600" s="6">
        <f>INDEX('P-07 HACCP score'!$C$3:$E$7,MATCH(M600,'P-07 HACCP score'!$B$3:$B$7,0),MATCH('D-14 Ernst'!I$2,'P-07 HACCP score'!$C$2:$E$2,0))</f>
        <v>0</v>
      </c>
      <c r="BD600" s="6">
        <f>INDEX('P-07 HACCP score'!$C$3:$E$7,MATCH(N600,'P-07 HACCP score'!$B$3:$B$7,0),MATCH('D-14 Ernst'!J$2,'P-07 HACCP score'!$C$2:$E$2,0))</f>
        <v>9</v>
      </c>
      <c r="BE600" s="6">
        <f>INDEX('P-07 HACCP score'!$C$3:$E$7,MATCH(O600,'P-07 HACCP score'!$B$3:$B$7,0),MATCH('D-14 Ernst'!K$2,'P-07 HACCP score'!$C$2:$E$2,0))</f>
        <v>9</v>
      </c>
      <c r="BF600" s="6">
        <f>INDEX('P-07 HACCP score'!$C$3:$E$7,MATCH(P600,'P-07 HACCP score'!$B$3:$B$7,0),MATCH('D-14 Ernst'!L$2,'P-07 HACCP score'!$C$2:$E$2,0))</f>
        <v>9</v>
      </c>
      <c r="BG600" s="6">
        <f>INDEX('P-07 HACCP score'!$C$3:$E$7,MATCH(Q600,'P-07 HACCP score'!$B$3:$B$7,0),MATCH('D-14 Ernst'!M$2,'P-07 HACCP score'!$C$2:$E$2,0))</f>
        <v>5</v>
      </c>
      <c r="BH600" s="6">
        <f>INDEX('P-07 HACCP score'!$C$3:$E$7,MATCH(R600,'P-07 HACCP score'!$B$3:$B$7,0),MATCH('D-14 Ernst'!N$2,'P-07 HACCP score'!$C$2:$E$2,0))</f>
        <v>0</v>
      </c>
      <c r="BI600" s="6">
        <f>INDEX('P-07 HACCP score'!$C$3:$E$7,MATCH(S600,'P-07 HACCP score'!$B$3:$B$7,0),MATCH('D-14 Ernst'!O$2,'P-07 HACCP score'!$C$2:$E$2,0))</f>
        <v>0</v>
      </c>
      <c r="BJ600" s="6">
        <f>INDEX('P-07 HACCP score'!$C$3:$E$7,MATCH(T600,'P-07 HACCP score'!$B$3:$B$7,0),MATCH('D-14 Ernst'!P$2,'P-07 HACCP score'!$C$2:$E$2,0))</f>
        <v>0</v>
      </c>
      <c r="BK600" s="6">
        <f>INDEX('P-07 HACCP score'!$C$3:$E$7,MATCH(U600,'P-07 HACCP score'!$B$3:$B$7,0),MATCH('D-14 Ernst'!Q$2,'P-07 HACCP score'!$C$2:$E$2,0))</f>
        <v>0</v>
      </c>
      <c r="BL600" s="6">
        <f>INDEX('P-07 HACCP score'!$C$3:$E$7,MATCH(V600,'P-07 HACCP score'!$B$3:$B$7,0),MATCH('D-14 Ernst'!R$2,'P-07 HACCP score'!$C$2:$E$2,0))</f>
        <v>0</v>
      </c>
      <c r="BM600" s="6">
        <f>INDEX('P-07 HACCP score'!$C$3:$E$7,MATCH(W600,'P-07 HACCP score'!$B$3:$B$7,0),MATCH('D-14 Ernst'!S$2,'P-07 HACCP score'!$C$2:$E$2,0))</f>
        <v>0</v>
      </c>
      <c r="BN600" s="6">
        <f>INDEX('P-07 HACCP score'!$C$3:$E$7,MATCH(X600,'P-07 HACCP score'!$B$3:$B$7,0),MATCH('D-14 Ernst'!T$2,'P-07 HACCP score'!$C$2:$E$2,0))</f>
        <v>0</v>
      </c>
      <c r="BO600" s="6">
        <f>INDEX('P-07 HACCP score'!$C$3:$E$7,MATCH(Y600,'P-07 HACCP score'!$B$3:$B$7,0),MATCH('D-14 Ernst'!U$2,'P-07 HACCP score'!$C$2:$E$2,0))</f>
        <v>0</v>
      </c>
      <c r="BP600" s="6">
        <f>INDEX('P-07 HACCP score'!$C$3:$E$7,MATCH(Z600,'P-07 HACCP score'!$B$3:$B$7,0),MATCH('D-14 Ernst'!V$2,'P-07 HACCP score'!$C$2:$E$2,0))</f>
        <v>0</v>
      </c>
      <c r="BQ600" s="6">
        <f>INDEX('P-07 HACCP score'!$C$3:$E$7,MATCH(AA600,'P-07 HACCP score'!$B$3:$B$7,0),MATCH('D-14 Ernst'!W$2,'P-07 HACCP score'!$C$2:$E$2,0))</f>
        <v>0</v>
      </c>
      <c r="BR600" s="6">
        <f>INDEX('P-07 HACCP score'!$C$3:$E$7,MATCH(AB600,'P-07 HACCP score'!$B$3:$B$7,0),MATCH('D-14 Ernst'!X$2,'P-07 HACCP score'!$C$2:$E$2,0))</f>
        <v>0</v>
      </c>
      <c r="BS600" s="6">
        <f>INDEX('P-07 HACCP score'!$C$3:$E$7,MATCH(AC600,'P-07 HACCP score'!$B$3:$B$7,0),MATCH('D-14 Ernst'!Y$2,'P-07 HACCP score'!$C$2:$E$2,0))</f>
        <v>0</v>
      </c>
      <c r="BT600" s="6">
        <f>INDEX('P-07 HACCP score'!$C$3:$E$7,MATCH(AD600,'P-07 HACCP score'!$B$3:$B$7,0),MATCH('D-14 Ernst'!Z$2,'P-07 HACCP score'!$C$2:$E$2,0))</f>
        <v>0</v>
      </c>
      <c r="BU600" s="6">
        <f>INDEX('P-07 HACCP score'!$C$3:$E$7,MATCH(AE600,'P-07 HACCP score'!$B$3:$B$7,0),MATCH('D-14 Ernst'!AA$2,'P-07 HACCP score'!$C$2:$E$2,0))</f>
        <v>0</v>
      </c>
      <c r="BV600" s="6">
        <f>INDEX('P-07 HACCP score'!$C$3:$E$7,MATCH(AF600,'P-07 HACCP score'!$B$3:$B$7,0),MATCH('D-14 Ernst'!AB$2,'P-07 HACCP score'!$C$2:$E$2,0))</f>
        <v>0</v>
      </c>
      <c r="BW600" s="6">
        <f>INDEX('P-07 HACCP score'!$C$3:$E$7,MATCH(AG600,'P-07 HACCP score'!$B$3:$B$7,0),MATCH('D-14 Ernst'!AC$2,'P-07 HACCP score'!$C$2:$E$2,0))</f>
        <v>0</v>
      </c>
      <c r="BX600" s="6">
        <f>INDEX('P-07 HACCP score'!$C$3:$E$7,MATCH(AH600,'P-07 HACCP score'!$B$3:$B$7,0),MATCH('D-14 Ernst'!AD$2,'P-07 HACCP score'!$C$2:$E$2,0))</f>
        <v>0</v>
      </c>
    </row>
    <row r="601" spans="1:76" s="6" customFormat="1" x14ac:dyDescent="0.45">
      <c r="A601" s="84">
        <v>52920</v>
      </c>
      <c r="B601" s="40" t="s">
        <v>648</v>
      </c>
      <c r="C601" s="40" t="s">
        <v>639</v>
      </c>
      <c r="D601" s="46" t="s">
        <v>114</v>
      </c>
      <c r="E601" s="24" t="s">
        <v>726</v>
      </c>
      <c r="F601" s="24" t="s">
        <v>32</v>
      </c>
      <c r="G601" s="24"/>
      <c r="H601" s="25"/>
      <c r="I601" s="25"/>
      <c r="J601" s="25"/>
      <c r="K601" s="25"/>
      <c r="L601" s="25"/>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33">
        <f>COUNTIF(AU601:AW601,5)+COUNTIF(BC601:BD601,5)+COUNTIF(BG601:BX601,5)+COUNTIF(AU601:AW601,9)+COUNTIF(BC601:BD601,9)+COUNTIF(BG601:BX601,9)</f>
        <v>1</v>
      </c>
      <c r="AJ601" s="33">
        <f>COUNTIF(AU601:AW601,15)+COUNTIF(BC601:BD601,15)+COUNTIF(BG601:BX601,15)+COUNTIF(AU601:AW601,25)+COUNTIF(BC601:BD601,25)+COUNTIF(BG601:BX601,25)</f>
        <v>0</v>
      </c>
      <c r="AK601" s="33" t="str">
        <f>IF(AJ601&gt;=1,"HOOG",IF(AI601&gt;=2,"MIDDEN","LAAG"))</f>
        <v>LAAG</v>
      </c>
      <c r="AL601" s="33" t="str">
        <f>IF(AND(AJ601=1,OR(G601="H",X601="H"),TEXT(D601,0)&lt;&gt;"4"),"J","N" )</f>
        <v>N</v>
      </c>
      <c r="AM601" s="33" t="s">
        <v>34</v>
      </c>
      <c r="AN601" s="85" t="str">
        <f>IF(OR(AM601="J",AL601="J"),"MIDDEN",AK601)</f>
        <v>LAAG</v>
      </c>
      <c r="AO601" s="33" t="s">
        <v>32</v>
      </c>
      <c r="AP601" s="33" t="s">
        <v>36</v>
      </c>
      <c r="AQ601" s="33" t="s">
        <v>34</v>
      </c>
      <c r="AR601" s="33" t="str">
        <f>IF(AND(AO601="H",AP601="K"),"J",IF(OR(AND(AO601="L",AP601="K",AQ601="J"),AND(AO601="H",AP601="G",AQ601="J")),"J","N"))</f>
        <v>N</v>
      </c>
      <c r="AS601" s="4" t="s">
        <v>34</v>
      </c>
      <c r="AT601" s="33" t="str">
        <f>IF(AR601="N",AN601,IF(AN601="LAAG","MIDDEN","HOOG"))</f>
        <v>LAAG</v>
      </c>
      <c r="AU601" s="40">
        <f>INDEX('P-07 HACCP score'!$C$3:$E$7,MATCH(E601,'P-07 HACCP score'!$B$3:$B$7,0),MATCH('D-14 Ernst'!A$2,'P-07 HACCP score'!$C$2:$E$2,0))</f>
        <v>1.5</v>
      </c>
      <c r="AV601" s="40">
        <f>INDEX('P-07 HACCP score'!$C$3:$E$7,MATCH(F601,'P-07 HACCP score'!$B$3:$B$7,0),MATCH('D-14 Ernst'!B$2,'P-07 HACCP score'!$C$2:$E$2,0))</f>
        <v>5</v>
      </c>
      <c r="AW601" s="40">
        <f>INDEX('P-07 HACCP score'!$C$3:$E$7,MATCH(G601,'P-07 HACCP score'!$B$3:$B$7,0),MATCH('D-14 Ernst'!C$2,'P-07 HACCP score'!$C$2:$E$2,0))</f>
        <v>0</v>
      </c>
      <c r="AX601" s="40">
        <f>INDEX('P-07 HACCP score'!$C$3:$E$7,MATCH(H601,'P-07 HACCP score'!$B$3:$B$7,0),MATCH('D-14 Ernst'!D$2,'P-07 HACCP score'!$C$2:$E$2,0))</f>
        <v>0</v>
      </c>
      <c r="AY601" s="40">
        <f>INDEX('P-07 HACCP score'!$C$3:$E$7,MATCH(I601,'P-07 HACCP score'!$B$3:$B$7,0),MATCH('D-14 Ernst'!E$2,'P-07 HACCP score'!$C$2:$E$2,0))</f>
        <v>0</v>
      </c>
      <c r="AZ601" s="40">
        <f>INDEX('P-07 HACCP score'!$C$3:$E$7,MATCH(J601,'P-07 HACCP score'!$B$3:$B$7,0),MATCH('D-14 Ernst'!F$2,'P-07 HACCP score'!$C$2:$E$2,0))</f>
        <v>0</v>
      </c>
      <c r="BA601" s="40">
        <f>INDEX('P-07 HACCP score'!$C$3:$E$7,MATCH(K601,'P-07 HACCP score'!$B$3:$B$7,0),MATCH('D-14 Ernst'!G$2,'P-07 HACCP score'!$C$2:$E$2,0))</f>
        <v>0</v>
      </c>
      <c r="BB601" s="40">
        <f>INDEX('P-07 HACCP score'!$C$3:$E$7,MATCH(L601,'P-07 HACCP score'!$B$3:$B$7,0),MATCH('D-14 Ernst'!H$2,'P-07 HACCP score'!$C$2:$E$2,0))</f>
        <v>0</v>
      </c>
      <c r="BC601" s="40">
        <f>INDEX('P-07 HACCP score'!$C$3:$E$7,MATCH(M601,'P-07 HACCP score'!$B$3:$B$7,0),MATCH('D-14 Ernst'!I$2,'P-07 HACCP score'!$C$2:$E$2,0))</f>
        <v>0</v>
      </c>
      <c r="BD601" s="40">
        <f>INDEX('P-07 HACCP score'!$C$3:$E$7,MATCH(N601,'P-07 HACCP score'!$B$3:$B$7,0),MATCH('D-14 Ernst'!J$2,'P-07 HACCP score'!$C$2:$E$2,0))</f>
        <v>0</v>
      </c>
      <c r="BE601" s="40">
        <f>INDEX('P-07 HACCP score'!$C$3:$E$7,MATCH(O601,'P-07 HACCP score'!$B$3:$B$7,0),MATCH('D-14 Ernst'!K$2,'P-07 HACCP score'!$C$2:$E$2,0))</f>
        <v>0</v>
      </c>
      <c r="BF601" s="40">
        <f>INDEX('P-07 HACCP score'!$C$3:$E$7,MATCH(P601,'P-07 HACCP score'!$B$3:$B$7,0),MATCH('D-14 Ernst'!L$2,'P-07 HACCP score'!$C$2:$E$2,0))</f>
        <v>0</v>
      </c>
      <c r="BG601" s="40">
        <f>INDEX('P-07 HACCP score'!$C$3:$E$7,MATCH(Q601,'P-07 HACCP score'!$B$3:$B$7,0),MATCH('D-14 Ernst'!M$2,'P-07 HACCP score'!$C$2:$E$2,0))</f>
        <v>0</v>
      </c>
      <c r="BH601" s="40">
        <f>INDEX('P-07 HACCP score'!$C$3:$E$7,MATCH(R601,'P-07 HACCP score'!$B$3:$B$7,0),MATCH('D-14 Ernst'!N$2,'P-07 HACCP score'!$C$2:$E$2,0))</f>
        <v>0</v>
      </c>
      <c r="BI601" s="40">
        <f>INDEX('P-07 HACCP score'!$C$3:$E$7,MATCH(S601,'P-07 HACCP score'!$B$3:$B$7,0),MATCH('D-14 Ernst'!O$2,'P-07 HACCP score'!$C$2:$E$2,0))</f>
        <v>0</v>
      </c>
      <c r="BJ601" s="40">
        <f>INDEX('P-07 HACCP score'!$C$3:$E$7,MATCH(T601,'P-07 HACCP score'!$B$3:$B$7,0),MATCH('D-14 Ernst'!P$2,'P-07 HACCP score'!$C$2:$E$2,0))</f>
        <v>0</v>
      </c>
      <c r="BK601" s="40">
        <f>INDEX('P-07 HACCP score'!$C$3:$E$7,MATCH(U601,'P-07 HACCP score'!$B$3:$B$7,0),MATCH('D-14 Ernst'!Q$2,'P-07 HACCP score'!$C$2:$E$2,0))</f>
        <v>0</v>
      </c>
      <c r="BL601" s="40">
        <f>INDEX('P-07 HACCP score'!$C$3:$E$7,MATCH(V601,'P-07 HACCP score'!$B$3:$B$7,0),MATCH('D-14 Ernst'!R$2,'P-07 HACCP score'!$C$2:$E$2,0))</f>
        <v>0</v>
      </c>
      <c r="BM601" s="40">
        <f>INDEX('P-07 HACCP score'!$C$3:$E$7,MATCH(W601,'P-07 HACCP score'!$B$3:$B$7,0),MATCH('D-14 Ernst'!S$2,'P-07 HACCP score'!$C$2:$E$2,0))</f>
        <v>0</v>
      </c>
      <c r="BN601" s="40">
        <f>INDEX('P-07 HACCP score'!$C$3:$E$7,MATCH(X601,'P-07 HACCP score'!$B$3:$B$7,0),MATCH('D-14 Ernst'!T$2,'P-07 HACCP score'!$C$2:$E$2,0))</f>
        <v>0</v>
      </c>
      <c r="BO601" s="40">
        <f>INDEX('P-07 HACCP score'!$C$3:$E$7,MATCH(Y601,'P-07 HACCP score'!$B$3:$B$7,0),MATCH('D-14 Ernst'!U$2,'P-07 HACCP score'!$C$2:$E$2,0))</f>
        <v>0</v>
      </c>
      <c r="BP601" s="40">
        <f>INDEX('P-07 HACCP score'!$C$3:$E$7,MATCH(Z601,'P-07 HACCP score'!$B$3:$B$7,0),MATCH('D-14 Ernst'!V$2,'P-07 HACCP score'!$C$2:$E$2,0))</f>
        <v>0</v>
      </c>
      <c r="BQ601" s="40">
        <f>INDEX('P-07 HACCP score'!$C$3:$E$7,MATCH(AA601,'P-07 HACCP score'!$B$3:$B$7,0),MATCH('D-14 Ernst'!W$2,'P-07 HACCP score'!$C$2:$E$2,0))</f>
        <v>0</v>
      </c>
      <c r="BR601" s="40">
        <f>INDEX('P-07 HACCP score'!$C$3:$E$7,MATCH(AB601,'P-07 HACCP score'!$B$3:$B$7,0),MATCH('D-14 Ernst'!X$2,'P-07 HACCP score'!$C$2:$E$2,0))</f>
        <v>0</v>
      </c>
      <c r="BS601" s="40">
        <f>INDEX('P-07 HACCP score'!$C$3:$E$7,MATCH(AC601,'P-07 HACCP score'!$B$3:$B$7,0),MATCH('D-14 Ernst'!Y$2,'P-07 HACCP score'!$C$2:$E$2,0))</f>
        <v>0</v>
      </c>
      <c r="BT601" s="40">
        <f>INDEX('P-07 HACCP score'!$C$3:$E$7,MATCH(AD601,'P-07 HACCP score'!$B$3:$B$7,0),MATCH('D-14 Ernst'!Z$2,'P-07 HACCP score'!$C$2:$E$2,0))</f>
        <v>0</v>
      </c>
      <c r="BU601" s="40">
        <f>INDEX('P-07 HACCP score'!$C$3:$E$7,MATCH(AE601,'P-07 HACCP score'!$B$3:$B$7,0),MATCH('D-14 Ernst'!AA$2,'P-07 HACCP score'!$C$2:$E$2,0))</f>
        <v>0</v>
      </c>
      <c r="BV601" s="40">
        <f>INDEX('P-07 HACCP score'!$C$3:$E$7,MATCH(AF601,'P-07 HACCP score'!$B$3:$B$7,0),MATCH('D-14 Ernst'!AB$2,'P-07 HACCP score'!$C$2:$E$2,0))</f>
        <v>0</v>
      </c>
      <c r="BW601" s="40">
        <f>INDEX('P-07 HACCP score'!$C$3:$E$7,MATCH(AG601,'P-07 HACCP score'!$B$3:$B$7,0),MATCH('D-14 Ernst'!AC$2,'P-07 HACCP score'!$C$2:$E$2,0))</f>
        <v>0</v>
      </c>
      <c r="BX601" s="40">
        <f>INDEX('P-07 HACCP score'!$C$3:$E$7,MATCH(AH601,'P-07 HACCP score'!$B$3:$B$7,0),MATCH('D-14 Ernst'!AD$2,'P-07 HACCP score'!$C$2:$E$2,0))</f>
        <v>0</v>
      </c>
    </row>
    <row r="602" spans="1:76" s="6" customFormat="1" x14ac:dyDescent="0.45">
      <c r="A602" s="84">
        <v>52930</v>
      </c>
      <c r="B602" s="40" t="s">
        <v>547</v>
      </c>
      <c r="C602" s="40" t="s">
        <v>639</v>
      </c>
      <c r="D602" s="46" t="s">
        <v>114</v>
      </c>
      <c r="E602" s="24"/>
      <c r="F602" s="24" t="s">
        <v>43</v>
      </c>
      <c r="G602" s="24"/>
      <c r="H602" s="25"/>
      <c r="I602" s="25"/>
      <c r="J602" s="25"/>
      <c r="K602" s="25"/>
      <c r="L602" s="25"/>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33">
        <f>COUNTIF(AU602:AW602,5)+COUNTIF(BC602:BD602,5)+COUNTIF(BG602:BX602,5)+COUNTIF(AU602:AW602,9)+COUNTIF(BC602:BD602,9)+COUNTIF(BG602:BX602,9)</f>
        <v>0</v>
      </c>
      <c r="AJ602" s="33">
        <f>COUNTIF(AU602:AW602,15)+COUNTIF(BC602:BD602,15)+COUNTIF(BG602:BX602,15)+COUNTIF(AU602:AW602,25)+COUNTIF(BC602:BD602,25)+COUNTIF(BG602:BX602,25)</f>
        <v>1</v>
      </c>
      <c r="AK602" s="33" t="str">
        <f>IF(AJ602&gt;=1,"HOOG",IF(AI602&gt;=2,"MIDDEN","LAAG"))</f>
        <v>HOOG</v>
      </c>
      <c r="AL602" s="33" t="str">
        <f>IF(AND(AJ602=1,OR(G602="H",X602="H"),TEXT(D602,0)&lt;&gt;"4"),"J","N" )</f>
        <v>N</v>
      </c>
      <c r="AM602" s="33" t="s">
        <v>34</v>
      </c>
      <c r="AN602" s="85" t="str">
        <f>IF(OR(AM602="J",AL602="J"),"MIDDEN",AK602)</f>
        <v>HOOG</v>
      </c>
      <c r="AO602" s="33" t="s">
        <v>35</v>
      </c>
      <c r="AP602" s="33" t="s">
        <v>36</v>
      </c>
      <c r="AQ602" s="33" t="s">
        <v>34</v>
      </c>
      <c r="AR602" s="33" t="str">
        <f>IF(AND(AO602="H",AP602="K"),"J",IF(OR(AND(AO602="L",AP602="K",AQ602="J"),AND(AO602="H",AP602="G",AQ602="J")),"J","N"))</f>
        <v>N</v>
      </c>
      <c r="AS602" s="4" t="s">
        <v>112</v>
      </c>
      <c r="AT602" s="33" t="str">
        <f>IF(AR602="N",AN602,IF(AN602="LAAG","MIDDEN","HOOG"))</f>
        <v>HOOG</v>
      </c>
      <c r="AU602" s="40">
        <f>INDEX('P-07 HACCP score'!$C$3:$E$7,MATCH(E602,'P-07 HACCP score'!$B$3:$B$7,0),MATCH('D-14 Ernst'!A$2,'P-07 HACCP score'!$C$2:$E$2,0))</f>
        <v>0</v>
      </c>
      <c r="AV602" s="40">
        <f>INDEX('P-07 HACCP score'!$C$3:$E$7,MATCH(F602,'P-07 HACCP score'!$B$3:$B$7,0),MATCH('D-14 Ernst'!B$2,'P-07 HACCP score'!$C$2:$E$2,0))</f>
        <v>15</v>
      </c>
      <c r="AW602" s="40">
        <f>INDEX('P-07 HACCP score'!$C$3:$E$7,MATCH(G602,'P-07 HACCP score'!$B$3:$B$7,0),MATCH('D-14 Ernst'!C$2,'P-07 HACCP score'!$C$2:$E$2,0))</f>
        <v>0</v>
      </c>
      <c r="AX602" s="40">
        <f>INDEX('P-07 HACCP score'!$C$3:$E$7,MATCH(H602,'P-07 HACCP score'!$B$3:$B$7,0),MATCH('D-14 Ernst'!D$2,'P-07 HACCP score'!$C$2:$E$2,0))</f>
        <v>0</v>
      </c>
      <c r="AY602" s="40">
        <f>INDEX('P-07 HACCP score'!$C$3:$E$7,MATCH(I602,'P-07 HACCP score'!$B$3:$B$7,0),MATCH('D-14 Ernst'!E$2,'P-07 HACCP score'!$C$2:$E$2,0))</f>
        <v>0</v>
      </c>
      <c r="AZ602" s="40">
        <f>INDEX('P-07 HACCP score'!$C$3:$E$7,MATCH(J602,'P-07 HACCP score'!$B$3:$B$7,0),MATCH('D-14 Ernst'!F$2,'P-07 HACCP score'!$C$2:$E$2,0))</f>
        <v>0</v>
      </c>
      <c r="BA602" s="40">
        <f>INDEX('P-07 HACCP score'!$C$3:$E$7,MATCH(K602,'P-07 HACCP score'!$B$3:$B$7,0),MATCH('D-14 Ernst'!G$2,'P-07 HACCP score'!$C$2:$E$2,0))</f>
        <v>0</v>
      </c>
      <c r="BB602" s="40">
        <f>INDEX('P-07 HACCP score'!$C$3:$E$7,MATCH(L602,'P-07 HACCP score'!$B$3:$B$7,0),MATCH('D-14 Ernst'!H$2,'P-07 HACCP score'!$C$2:$E$2,0))</f>
        <v>0</v>
      </c>
      <c r="BC602" s="40">
        <f>INDEX('P-07 HACCP score'!$C$3:$E$7,MATCH(M602,'P-07 HACCP score'!$B$3:$B$7,0),MATCH('D-14 Ernst'!I$2,'P-07 HACCP score'!$C$2:$E$2,0))</f>
        <v>0</v>
      </c>
      <c r="BD602" s="40">
        <f>INDEX('P-07 HACCP score'!$C$3:$E$7,MATCH(N602,'P-07 HACCP score'!$B$3:$B$7,0),MATCH('D-14 Ernst'!J$2,'P-07 HACCP score'!$C$2:$E$2,0))</f>
        <v>0</v>
      </c>
      <c r="BE602" s="40">
        <f>INDEX('P-07 HACCP score'!$C$3:$E$7,MATCH(O602,'P-07 HACCP score'!$B$3:$B$7,0),MATCH('D-14 Ernst'!K$2,'P-07 HACCP score'!$C$2:$E$2,0))</f>
        <v>0</v>
      </c>
      <c r="BF602" s="40">
        <f>INDEX('P-07 HACCP score'!$C$3:$E$7,MATCH(P602,'P-07 HACCP score'!$B$3:$B$7,0),MATCH('D-14 Ernst'!L$2,'P-07 HACCP score'!$C$2:$E$2,0))</f>
        <v>0</v>
      </c>
      <c r="BG602" s="40">
        <f>INDEX('P-07 HACCP score'!$C$3:$E$7,MATCH(Q602,'P-07 HACCP score'!$B$3:$B$7,0),MATCH('D-14 Ernst'!M$2,'P-07 HACCP score'!$C$2:$E$2,0))</f>
        <v>0</v>
      </c>
      <c r="BH602" s="40">
        <f>INDEX('P-07 HACCP score'!$C$3:$E$7,MATCH(R602,'P-07 HACCP score'!$B$3:$B$7,0),MATCH('D-14 Ernst'!N$2,'P-07 HACCP score'!$C$2:$E$2,0))</f>
        <v>0</v>
      </c>
      <c r="BI602" s="40">
        <f>INDEX('P-07 HACCP score'!$C$3:$E$7,MATCH(S602,'P-07 HACCP score'!$B$3:$B$7,0),MATCH('D-14 Ernst'!O$2,'P-07 HACCP score'!$C$2:$E$2,0))</f>
        <v>0</v>
      </c>
      <c r="BJ602" s="40">
        <f>INDEX('P-07 HACCP score'!$C$3:$E$7,MATCH(T602,'P-07 HACCP score'!$B$3:$B$7,0),MATCH('D-14 Ernst'!P$2,'P-07 HACCP score'!$C$2:$E$2,0))</f>
        <v>0</v>
      </c>
      <c r="BK602" s="40">
        <f>INDEX('P-07 HACCP score'!$C$3:$E$7,MATCH(U602,'P-07 HACCP score'!$B$3:$B$7,0),MATCH('D-14 Ernst'!Q$2,'P-07 HACCP score'!$C$2:$E$2,0))</f>
        <v>0</v>
      </c>
      <c r="BL602" s="40">
        <f>INDEX('P-07 HACCP score'!$C$3:$E$7,MATCH(V602,'P-07 HACCP score'!$B$3:$B$7,0),MATCH('D-14 Ernst'!R$2,'P-07 HACCP score'!$C$2:$E$2,0))</f>
        <v>0</v>
      </c>
      <c r="BM602" s="40">
        <f>INDEX('P-07 HACCP score'!$C$3:$E$7,MATCH(W602,'P-07 HACCP score'!$B$3:$B$7,0),MATCH('D-14 Ernst'!S$2,'P-07 HACCP score'!$C$2:$E$2,0))</f>
        <v>0</v>
      </c>
      <c r="BN602" s="40">
        <f>INDEX('P-07 HACCP score'!$C$3:$E$7,MATCH(X602,'P-07 HACCP score'!$B$3:$B$7,0),MATCH('D-14 Ernst'!T$2,'P-07 HACCP score'!$C$2:$E$2,0))</f>
        <v>0</v>
      </c>
      <c r="BO602" s="40">
        <f>INDEX('P-07 HACCP score'!$C$3:$E$7,MATCH(Y602,'P-07 HACCP score'!$B$3:$B$7,0),MATCH('D-14 Ernst'!U$2,'P-07 HACCP score'!$C$2:$E$2,0))</f>
        <v>0</v>
      </c>
      <c r="BP602" s="40">
        <f>INDEX('P-07 HACCP score'!$C$3:$E$7,MATCH(Z602,'P-07 HACCP score'!$B$3:$B$7,0),MATCH('D-14 Ernst'!V$2,'P-07 HACCP score'!$C$2:$E$2,0))</f>
        <v>0</v>
      </c>
      <c r="BQ602" s="40">
        <f>INDEX('P-07 HACCP score'!$C$3:$E$7,MATCH(AA602,'P-07 HACCP score'!$B$3:$B$7,0),MATCH('D-14 Ernst'!W$2,'P-07 HACCP score'!$C$2:$E$2,0))</f>
        <v>0</v>
      </c>
      <c r="BR602" s="40">
        <f>INDEX('P-07 HACCP score'!$C$3:$E$7,MATCH(AB602,'P-07 HACCP score'!$B$3:$B$7,0),MATCH('D-14 Ernst'!X$2,'P-07 HACCP score'!$C$2:$E$2,0))</f>
        <v>0</v>
      </c>
      <c r="BS602" s="40">
        <f>INDEX('P-07 HACCP score'!$C$3:$E$7,MATCH(AC602,'P-07 HACCP score'!$B$3:$B$7,0),MATCH('D-14 Ernst'!Y$2,'P-07 HACCP score'!$C$2:$E$2,0))</f>
        <v>0</v>
      </c>
      <c r="BT602" s="40">
        <f>INDEX('P-07 HACCP score'!$C$3:$E$7,MATCH(AD602,'P-07 HACCP score'!$B$3:$B$7,0),MATCH('D-14 Ernst'!Z$2,'P-07 HACCP score'!$C$2:$E$2,0))</f>
        <v>0</v>
      </c>
      <c r="BU602" s="40">
        <f>INDEX('P-07 HACCP score'!$C$3:$E$7,MATCH(AE602,'P-07 HACCP score'!$B$3:$B$7,0),MATCH('D-14 Ernst'!AA$2,'P-07 HACCP score'!$C$2:$E$2,0))</f>
        <v>0</v>
      </c>
      <c r="BV602" s="40">
        <f>INDEX('P-07 HACCP score'!$C$3:$E$7,MATCH(AF602,'P-07 HACCP score'!$B$3:$B$7,0),MATCH('D-14 Ernst'!AB$2,'P-07 HACCP score'!$C$2:$E$2,0))</f>
        <v>0</v>
      </c>
      <c r="BW602" s="40">
        <f>INDEX('P-07 HACCP score'!$C$3:$E$7,MATCH(AG602,'P-07 HACCP score'!$B$3:$B$7,0),MATCH('D-14 Ernst'!AC$2,'P-07 HACCP score'!$C$2:$E$2,0))</f>
        <v>0</v>
      </c>
      <c r="BX602" s="40">
        <f>INDEX('P-07 HACCP score'!$C$3:$E$7,MATCH(AH602,'P-07 HACCP score'!$B$3:$B$7,0),MATCH('D-14 Ernst'!AD$2,'P-07 HACCP score'!$C$2:$E$2,0))</f>
        <v>0</v>
      </c>
    </row>
    <row r="603" spans="1:76" s="6" customFormat="1" x14ac:dyDescent="0.45">
      <c r="A603" s="87">
        <v>52941</v>
      </c>
      <c r="B603" s="40" t="s">
        <v>666</v>
      </c>
      <c r="C603" s="40" t="s">
        <v>639</v>
      </c>
      <c r="D603" s="46">
        <v>2</v>
      </c>
      <c r="E603" s="24"/>
      <c r="F603" s="24" t="s">
        <v>32</v>
      </c>
      <c r="G603" s="24"/>
      <c r="H603" s="25"/>
      <c r="I603" s="25"/>
      <c r="J603" s="25"/>
      <c r="K603" s="25"/>
      <c r="L603" s="25"/>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33">
        <f>COUNTIF(AU603:AW603,5)+COUNTIF(BC603:BD603,5)+COUNTIF(BG603:BX603,5)+COUNTIF(AU603:AW603,9)+COUNTIF(BC603:BD603,9)+COUNTIF(BG603:BX603,9)</f>
        <v>1</v>
      </c>
      <c r="AJ603" s="33">
        <f>COUNTIF(AU603:AW603,15)+COUNTIF(BC603:BD603,15)+COUNTIF(BG603:BX603,15)+COUNTIF(AU603:AW603,25)+COUNTIF(BC603:BD603,25)+COUNTIF(BG603:BX603,25)</f>
        <v>0</v>
      </c>
      <c r="AK603" s="33" t="str">
        <f>IF(AJ603&gt;=1,"HOOG",IF(AI603&gt;=2,"MIDDEN","LAAG"))</f>
        <v>LAAG</v>
      </c>
      <c r="AL603" s="33" t="str">
        <f>IF(AND(AJ603=1,OR(G603="H",X603="H"),TEXT(D603,0)&lt;&gt;"4"),"J","N" )</f>
        <v>N</v>
      </c>
      <c r="AM603" s="33" t="s">
        <v>34</v>
      </c>
      <c r="AN603" s="85" t="str">
        <f>IF(OR(AM603="J",AL603="J"),"MIDDEN",AK603)</f>
        <v>LAAG</v>
      </c>
      <c r="AO603" s="33" t="s">
        <v>35</v>
      </c>
      <c r="AP603" s="33" t="s">
        <v>36</v>
      </c>
      <c r="AQ603" s="33" t="s">
        <v>34</v>
      </c>
      <c r="AR603" s="33" t="str">
        <f>IF(AND(AO603="H",AP603="K"),"J",IF(OR(AND(AO603="L",AP603="K",AQ603="J"),AND(AO603="H",AP603="G",AQ603="J")),"J","N"))</f>
        <v>N</v>
      </c>
      <c r="AS603" s="4" t="s">
        <v>34</v>
      </c>
      <c r="AT603" s="33" t="str">
        <f>IF(AR603="N",AN603,IF(AN603="LAAG","MIDDEN","HOOG"))</f>
        <v>LAAG</v>
      </c>
      <c r="AU603" s="40">
        <f>INDEX('P-07 HACCP score'!$C$3:$E$7,MATCH(E603,'P-07 HACCP score'!$B$3:$B$7,0),MATCH('D-14 Ernst'!A$2,'P-07 HACCP score'!$C$2:$E$2,0))</f>
        <v>0</v>
      </c>
      <c r="AV603" s="40">
        <f>INDEX('P-07 HACCP score'!$C$3:$E$7,MATCH(F603,'P-07 HACCP score'!$B$3:$B$7,0),MATCH('D-14 Ernst'!B$2,'P-07 HACCP score'!$C$2:$E$2,0))</f>
        <v>5</v>
      </c>
      <c r="AW603" s="40">
        <f>INDEX('P-07 HACCP score'!$C$3:$E$7,MATCH(G603,'P-07 HACCP score'!$B$3:$B$7,0),MATCH('D-14 Ernst'!C$2,'P-07 HACCP score'!$C$2:$E$2,0))</f>
        <v>0</v>
      </c>
      <c r="AX603" s="40">
        <f>INDEX('P-07 HACCP score'!$C$3:$E$7,MATCH(H603,'P-07 HACCP score'!$B$3:$B$7,0),MATCH('D-14 Ernst'!D$2,'P-07 HACCP score'!$C$2:$E$2,0))</f>
        <v>0</v>
      </c>
      <c r="AY603" s="40">
        <f>INDEX('P-07 HACCP score'!$C$3:$E$7,MATCH(I603,'P-07 HACCP score'!$B$3:$B$7,0),MATCH('D-14 Ernst'!E$2,'P-07 HACCP score'!$C$2:$E$2,0))</f>
        <v>0</v>
      </c>
      <c r="AZ603" s="40">
        <f>INDEX('P-07 HACCP score'!$C$3:$E$7,MATCH(J603,'P-07 HACCP score'!$B$3:$B$7,0),MATCH('D-14 Ernst'!F$2,'P-07 HACCP score'!$C$2:$E$2,0))</f>
        <v>0</v>
      </c>
      <c r="BA603" s="40">
        <f>INDEX('P-07 HACCP score'!$C$3:$E$7,MATCH(K603,'P-07 HACCP score'!$B$3:$B$7,0),MATCH('D-14 Ernst'!G$2,'P-07 HACCP score'!$C$2:$E$2,0))</f>
        <v>0</v>
      </c>
      <c r="BB603" s="40">
        <f>INDEX('P-07 HACCP score'!$C$3:$E$7,MATCH(L603,'P-07 HACCP score'!$B$3:$B$7,0),MATCH('D-14 Ernst'!H$2,'P-07 HACCP score'!$C$2:$E$2,0))</f>
        <v>0</v>
      </c>
      <c r="BC603" s="40">
        <f>INDEX('P-07 HACCP score'!$C$3:$E$7,MATCH(M603,'P-07 HACCP score'!$B$3:$B$7,0),MATCH('D-14 Ernst'!I$2,'P-07 HACCP score'!$C$2:$E$2,0))</f>
        <v>0</v>
      </c>
      <c r="BD603" s="40">
        <f>INDEX('P-07 HACCP score'!$C$3:$E$7,MATCH(N603,'P-07 HACCP score'!$B$3:$B$7,0),MATCH('D-14 Ernst'!J$2,'P-07 HACCP score'!$C$2:$E$2,0))</f>
        <v>0</v>
      </c>
      <c r="BE603" s="40">
        <f>INDEX('P-07 HACCP score'!$C$3:$E$7,MATCH(O603,'P-07 HACCP score'!$B$3:$B$7,0),MATCH('D-14 Ernst'!K$2,'P-07 HACCP score'!$C$2:$E$2,0))</f>
        <v>0</v>
      </c>
      <c r="BF603" s="40">
        <f>INDEX('P-07 HACCP score'!$C$3:$E$7,MATCH(P603,'P-07 HACCP score'!$B$3:$B$7,0),MATCH('D-14 Ernst'!L$2,'P-07 HACCP score'!$C$2:$E$2,0))</f>
        <v>0</v>
      </c>
      <c r="BG603" s="40">
        <f>INDEX('P-07 HACCP score'!$C$3:$E$7,MATCH(Q603,'P-07 HACCP score'!$B$3:$B$7,0),MATCH('D-14 Ernst'!M$2,'P-07 HACCP score'!$C$2:$E$2,0))</f>
        <v>0</v>
      </c>
      <c r="BH603" s="40">
        <f>INDEX('P-07 HACCP score'!$C$3:$E$7,MATCH(R603,'P-07 HACCP score'!$B$3:$B$7,0),MATCH('D-14 Ernst'!N$2,'P-07 HACCP score'!$C$2:$E$2,0))</f>
        <v>0</v>
      </c>
      <c r="BI603" s="40">
        <f>INDEX('P-07 HACCP score'!$C$3:$E$7,MATCH(S603,'P-07 HACCP score'!$B$3:$B$7,0),MATCH('D-14 Ernst'!O$2,'P-07 HACCP score'!$C$2:$E$2,0))</f>
        <v>0</v>
      </c>
      <c r="BJ603" s="40">
        <f>INDEX('P-07 HACCP score'!$C$3:$E$7,MATCH(T603,'P-07 HACCP score'!$B$3:$B$7,0),MATCH('D-14 Ernst'!P$2,'P-07 HACCP score'!$C$2:$E$2,0))</f>
        <v>0</v>
      </c>
      <c r="BK603" s="40">
        <f>INDEX('P-07 HACCP score'!$C$3:$E$7,MATCH(U603,'P-07 HACCP score'!$B$3:$B$7,0),MATCH('D-14 Ernst'!Q$2,'P-07 HACCP score'!$C$2:$E$2,0))</f>
        <v>0</v>
      </c>
      <c r="BL603" s="40">
        <f>INDEX('P-07 HACCP score'!$C$3:$E$7,MATCH(V603,'P-07 HACCP score'!$B$3:$B$7,0),MATCH('D-14 Ernst'!R$2,'P-07 HACCP score'!$C$2:$E$2,0))</f>
        <v>0</v>
      </c>
      <c r="BM603" s="40">
        <f>INDEX('P-07 HACCP score'!$C$3:$E$7,MATCH(W603,'P-07 HACCP score'!$B$3:$B$7,0),MATCH('D-14 Ernst'!S$2,'P-07 HACCP score'!$C$2:$E$2,0))</f>
        <v>0</v>
      </c>
      <c r="BN603" s="40">
        <f>INDEX('P-07 HACCP score'!$C$3:$E$7,MATCH(X603,'P-07 HACCP score'!$B$3:$B$7,0),MATCH('D-14 Ernst'!T$2,'P-07 HACCP score'!$C$2:$E$2,0))</f>
        <v>0</v>
      </c>
      <c r="BO603" s="40">
        <f>INDEX('P-07 HACCP score'!$C$3:$E$7,MATCH(Y603,'P-07 HACCP score'!$B$3:$B$7,0),MATCH('D-14 Ernst'!U$2,'P-07 HACCP score'!$C$2:$E$2,0))</f>
        <v>0</v>
      </c>
      <c r="BP603" s="40">
        <f>INDEX('P-07 HACCP score'!$C$3:$E$7,MATCH(Z603,'P-07 HACCP score'!$B$3:$B$7,0),MATCH('D-14 Ernst'!V$2,'P-07 HACCP score'!$C$2:$E$2,0))</f>
        <v>0</v>
      </c>
      <c r="BQ603" s="40">
        <f>INDEX('P-07 HACCP score'!$C$3:$E$7,MATCH(AA603,'P-07 HACCP score'!$B$3:$B$7,0),MATCH('D-14 Ernst'!W$2,'P-07 HACCP score'!$C$2:$E$2,0))</f>
        <v>0</v>
      </c>
      <c r="BR603" s="40">
        <f>INDEX('P-07 HACCP score'!$C$3:$E$7,MATCH(AB603,'P-07 HACCP score'!$B$3:$B$7,0),MATCH('D-14 Ernst'!X$2,'P-07 HACCP score'!$C$2:$E$2,0))</f>
        <v>0</v>
      </c>
      <c r="BS603" s="40">
        <f>INDEX('P-07 HACCP score'!$C$3:$E$7,MATCH(AC603,'P-07 HACCP score'!$B$3:$B$7,0),MATCH('D-14 Ernst'!Y$2,'P-07 HACCP score'!$C$2:$E$2,0))</f>
        <v>0</v>
      </c>
      <c r="BT603" s="40">
        <f>INDEX('P-07 HACCP score'!$C$3:$E$7,MATCH(AD603,'P-07 HACCP score'!$B$3:$B$7,0),MATCH('D-14 Ernst'!Z$2,'P-07 HACCP score'!$C$2:$E$2,0))</f>
        <v>0</v>
      </c>
      <c r="BU603" s="40">
        <f>INDEX('P-07 HACCP score'!$C$3:$E$7,MATCH(AE603,'P-07 HACCP score'!$B$3:$B$7,0),MATCH('D-14 Ernst'!AA$2,'P-07 HACCP score'!$C$2:$E$2,0))</f>
        <v>0</v>
      </c>
      <c r="BV603" s="40">
        <f>INDEX('P-07 HACCP score'!$C$3:$E$7,MATCH(AF603,'P-07 HACCP score'!$B$3:$B$7,0),MATCH('D-14 Ernst'!AB$2,'P-07 HACCP score'!$C$2:$E$2,0))</f>
        <v>0</v>
      </c>
      <c r="BW603" s="40">
        <f>INDEX('P-07 HACCP score'!$C$3:$E$7,MATCH(AG603,'P-07 HACCP score'!$B$3:$B$7,0),MATCH('D-14 Ernst'!AC$2,'P-07 HACCP score'!$C$2:$E$2,0))</f>
        <v>0</v>
      </c>
      <c r="BX603" s="40">
        <f>INDEX('P-07 HACCP score'!$C$3:$E$7,MATCH(AH603,'P-07 HACCP score'!$B$3:$B$7,0),MATCH('D-14 Ernst'!AD$2,'P-07 HACCP score'!$C$2:$E$2,0))</f>
        <v>0</v>
      </c>
    </row>
    <row r="604" spans="1:76" s="6" customFormat="1" x14ac:dyDescent="0.45">
      <c r="A604" s="84">
        <v>52940</v>
      </c>
      <c r="B604" s="40" t="s">
        <v>548</v>
      </c>
      <c r="C604" s="40" t="s">
        <v>639</v>
      </c>
      <c r="D604" s="46" t="s">
        <v>114</v>
      </c>
      <c r="E604" s="24"/>
      <c r="F604" s="24" t="s">
        <v>32</v>
      </c>
      <c r="G604" s="24"/>
      <c r="H604" s="25"/>
      <c r="I604" s="25"/>
      <c r="J604" s="25"/>
      <c r="K604" s="25"/>
      <c r="L604" s="25"/>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33">
        <f>COUNTIF(AU604:AW604,5)+COUNTIF(BC604:BD604,5)+COUNTIF(BG604:BX604,5)+COUNTIF(AU604:AW604,9)+COUNTIF(BC604:BD604,9)+COUNTIF(BG604:BX604,9)</f>
        <v>1</v>
      </c>
      <c r="AJ604" s="33">
        <f>COUNTIF(AU604:AW604,15)+COUNTIF(BC604:BD604,15)+COUNTIF(BG604:BX604,15)+COUNTIF(AU604:AW604,25)+COUNTIF(BC604:BD604,25)+COUNTIF(BG604:BX604,25)</f>
        <v>0</v>
      </c>
      <c r="AK604" s="33" t="str">
        <f>IF(AJ604&gt;=1,"HOOG",IF(AI604&gt;=2,"MIDDEN","LAAG"))</f>
        <v>LAAG</v>
      </c>
      <c r="AL604" s="33" t="str">
        <f>IF(AND(AJ604=1,OR(G604="H",X604="H"),TEXT(D604,0)&lt;&gt;"4"),"J","N" )</f>
        <v>N</v>
      </c>
      <c r="AM604" s="33" t="s">
        <v>34</v>
      </c>
      <c r="AN604" s="85" t="str">
        <f>IF(OR(AM604="J",AL604="J"),"MIDDEN",AK604)</f>
        <v>LAAG</v>
      </c>
      <c r="AO604" s="33" t="s">
        <v>35</v>
      </c>
      <c r="AP604" s="33" t="s">
        <v>36</v>
      </c>
      <c r="AQ604" s="33" t="s">
        <v>34</v>
      </c>
      <c r="AR604" s="33" t="str">
        <f>IF(AND(AO604="H",AP604="K"),"J",IF(OR(AND(AO604="L",AP604="K",AQ604="J"),AND(AO604="H",AP604="G",AQ604="J")),"J","N"))</f>
        <v>N</v>
      </c>
      <c r="AS604" s="4" t="s">
        <v>112</v>
      </c>
      <c r="AT604" s="33" t="str">
        <f>IF(AR604="N",AN604,IF(AN604="LAAG","MIDDEN","HOOG"))</f>
        <v>LAAG</v>
      </c>
      <c r="AU604" s="40">
        <f>INDEX('P-07 HACCP score'!$C$3:$E$7,MATCH(E604,'P-07 HACCP score'!$B$3:$B$7,0),MATCH('D-14 Ernst'!A$2,'P-07 HACCP score'!$C$2:$E$2,0))</f>
        <v>0</v>
      </c>
      <c r="AV604" s="40">
        <f>INDEX('P-07 HACCP score'!$C$3:$E$7,MATCH(F604,'P-07 HACCP score'!$B$3:$B$7,0),MATCH('D-14 Ernst'!B$2,'P-07 HACCP score'!$C$2:$E$2,0))</f>
        <v>5</v>
      </c>
      <c r="AW604" s="40">
        <f>INDEX('P-07 HACCP score'!$C$3:$E$7,MATCH(G604,'P-07 HACCP score'!$B$3:$B$7,0),MATCH('D-14 Ernst'!C$2,'P-07 HACCP score'!$C$2:$E$2,0))</f>
        <v>0</v>
      </c>
      <c r="AX604" s="40">
        <f>INDEX('P-07 HACCP score'!$C$3:$E$7,MATCH(H604,'P-07 HACCP score'!$B$3:$B$7,0),MATCH('D-14 Ernst'!D$2,'P-07 HACCP score'!$C$2:$E$2,0))</f>
        <v>0</v>
      </c>
      <c r="AY604" s="40">
        <f>INDEX('P-07 HACCP score'!$C$3:$E$7,MATCH(I604,'P-07 HACCP score'!$B$3:$B$7,0),MATCH('D-14 Ernst'!E$2,'P-07 HACCP score'!$C$2:$E$2,0))</f>
        <v>0</v>
      </c>
      <c r="AZ604" s="40">
        <f>INDEX('P-07 HACCP score'!$C$3:$E$7,MATCH(J604,'P-07 HACCP score'!$B$3:$B$7,0),MATCH('D-14 Ernst'!F$2,'P-07 HACCP score'!$C$2:$E$2,0))</f>
        <v>0</v>
      </c>
      <c r="BA604" s="40">
        <f>INDEX('P-07 HACCP score'!$C$3:$E$7,MATCH(K604,'P-07 HACCP score'!$B$3:$B$7,0),MATCH('D-14 Ernst'!G$2,'P-07 HACCP score'!$C$2:$E$2,0))</f>
        <v>0</v>
      </c>
      <c r="BB604" s="40">
        <f>INDEX('P-07 HACCP score'!$C$3:$E$7,MATCH(L604,'P-07 HACCP score'!$B$3:$B$7,0),MATCH('D-14 Ernst'!H$2,'P-07 HACCP score'!$C$2:$E$2,0))</f>
        <v>0</v>
      </c>
      <c r="BC604" s="40">
        <f>INDEX('P-07 HACCP score'!$C$3:$E$7,MATCH(M604,'P-07 HACCP score'!$B$3:$B$7,0),MATCH('D-14 Ernst'!I$2,'P-07 HACCP score'!$C$2:$E$2,0))</f>
        <v>0</v>
      </c>
      <c r="BD604" s="40">
        <f>INDEX('P-07 HACCP score'!$C$3:$E$7,MATCH(N604,'P-07 HACCP score'!$B$3:$B$7,0),MATCH('D-14 Ernst'!J$2,'P-07 HACCP score'!$C$2:$E$2,0))</f>
        <v>0</v>
      </c>
      <c r="BE604" s="40">
        <f>INDEX('P-07 HACCP score'!$C$3:$E$7,MATCH(O604,'P-07 HACCP score'!$B$3:$B$7,0),MATCH('D-14 Ernst'!K$2,'P-07 HACCP score'!$C$2:$E$2,0))</f>
        <v>0</v>
      </c>
      <c r="BF604" s="40">
        <f>INDEX('P-07 HACCP score'!$C$3:$E$7,MATCH(P604,'P-07 HACCP score'!$B$3:$B$7,0),MATCH('D-14 Ernst'!L$2,'P-07 HACCP score'!$C$2:$E$2,0))</f>
        <v>0</v>
      </c>
      <c r="BG604" s="40">
        <f>INDEX('P-07 HACCP score'!$C$3:$E$7,MATCH(Q604,'P-07 HACCP score'!$B$3:$B$7,0),MATCH('D-14 Ernst'!M$2,'P-07 HACCP score'!$C$2:$E$2,0))</f>
        <v>0</v>
      </c>
      <c r="BH604" s="40">
        <f>INDEX('P-07 HACCP score'!$C$3:$E$7,MATCH(R604,'P-07 HACCP score'!$B$3:$B$7,0),MATCH('D-14 Ernst'!N$2,'P-07 HACCP score'!$C$2:$E$2,0))</f>
        <v>0</v>
      </c>
      <c r="BI604" s="40">
        <f>INDEX('P-07 HACCP score'!$C$3:$E$7,MATCH(S604,'P-07 HACCP score'!$B$3:$B$7,0),MATCH('D-14 Ernst'!O$2,'P-07 HACCP score'!$C$2:$E$2,0))</f>
        <v>0</v>
      </c>
      <c r="BJ604" s="40">
        <f>INDEX('P-07 HACCP score'!$C$3:$E$7,MATCH(T604,'P-07 HACCP score'!$B$3:$B$7,0),MATCH('D-14 Ernst'!P$2,'P-07 HACCP score'!$C$2:$E$2,0))</f>
        <v>0</v>
      </c>
      <c r="BK604" s="40">
        <f>INDEX('P-07 HACCP score'!$C$3:$E$7,MATCH(U604,'P-07 HACCP score'!$B$3:$B$7,0),MATCH('D-14 Ernst'!Q$2,'P-07 HACCP score'!$C$2:$E$2,0))</f>
        <v>0</v>
      </c>
      <c r="BL604" s="40">
        <f>INDEX('P-07 HACCP score'!$C$3:$E$7,MATCH(V604,'P-07 HACCP score'!$B$3:$B$7,0),MATCH('D-14 Ernst'!R$2,'P-07 HACCP score'!$C$2:$E$2,0))</f>
        <v>0</v>
      </c>
      <c r="BM604" s="40">
        <f>INDEX('P-07 HACCP score'!$C$3:$E$7,MATCH(W604,'P-07 HACCP score'!$B$3:$B$7,0),MATCH('D-14 Ernst'!S$2,'P-07 HACCP score'!$C$2:$E$2,0))</f>
        <v>0</v>
      </c>
      <c r="BN604" s="40">
        <f>INDEX('P-07 HACCP score'!$C$3:$E$7,MATCH(X604,'P-07 HACCP score'!$B$3:$B$7,0),MATCH('D-14 Ernst'!T$2,'P-07 HACCP score'!$C$2:$E$2,0))</f>
        <v>0</v>
      </c>
      <c r="BO604" s="40">
        <f>INDEX('P-07 HACCP score'!$C$3:$E$7,MATCH(Y604,'P-07 HACCP score'!$B$3:$B$7,0),MATCH('D-14 Ernst'!U$2,'P-07 HACCP score'!$C$2:$E$2,0))</f>
        <v>0</v>
      </c>
      <c r="BP604" s="40">
        <f>INDEX('P-07 HACCP score'!$C$3:$E$7,MATCH(Z604,'P-07 HACCP score'!$B$3:$B$7,0),MATCH('D-14 Ernst'!V$2,'P-07 HACCP score'!$C$2:$E$2,0))</f>
        <v>0</v>
      </c>
      <c r="BQ604" s="40">
        <f>INDEX('P-07 HACCP score'!$C$3:$E$7,MATCH(AA604,'P-07 HACCP score'!$B$3:$B$7,0),MATCH('D-14 Ernst'!W$2,'P-07 HACCP score'!$C$2:$E$2,0))</f>
        <v>0</v>
      </c>
      <c r="BR604" s="40">
        <f>INDEX('P-07 HACCP score'!$C$3:$E$7,MATCH(AB604,'P-07 HACCP score'!$B$3:$B$7,0),MATCH('D-14 Ernst'!X$2,'P-07 HACCP score'!$C$2:$E$2,0))</f>
        <v>0</v>
      </c>
      <c r="BS604" s="40">
        <f>INDEX('P-07 HACCP score'!$C$3:$E$7,MATCH(AC604,'P-07 HACCP score'!$B$3:$B$7,0),MATCH('D-14 Ernst'!Y$2,'P-07 HACCP score'!$C$2:$E$2,0))</f>
        <v>0</v>
      </c>
      <c r="BT604" s="40">
        <f>INDEX('P-07 HACCP score'!$C$3:$E$7,MATCH(AD604,'P-07 HACCP score'!$B$3:$B$7,0),MATCH('D-14 Ernst'!Z$2,'P-07 HACCP score'!$C$2:$E$2,0))</f>
        <v>0</v>
      </c>
      <c r="BU604" s="40">
        <f>INDEX('P-07 HACCP score'!$C$3:$E$7,MATCH(AE604,'P-07 HACCP score'!$B$3:$B$7,0),MATCH('D-14 Ernst'!AA$2,'P-07 HACCP score'!$C$2:$E$2,0))</f>
        <v>0</v>
      </c>
      <c r="BV604" s="40">
        <f>INDEX('P-07 HACCP score'!$C$3:$E$7,MATCH(AF604,'P-07 HACCP score'!$B$3:$B$7,0),MATCH('D-14 Ernst'!AB$2,'P-07 HACCP score'!$C$2:$E$2,0))</f>
        <v>0</v>
      </c>
      <c r="BW604" s="40">
        <f>INDEX('P-07 HACCP score'!$C$3:$E$7,MATCH(AG604,'P-07 HACCP score'!$B$3:$B$7,0),MATCH('D-14 Ernst'!AC$2,'P-07 HACCP score'!$C$2:$E$2,0))</f>
        <v>0</v>
      </c>
      <c r="BX604" s="40">
        <f>INDEX('P-07 HACCP score'!$C$3:$E$7,MATCH(AH604,'P-07 HACCP score'!$B$3:$B$7,0),MATCH('D-14 Ernst'!AD$2,'P-07 HACCP score'!$C$2:$E$2,0))</f>
        <v>0</v>
      </c>
    </row>
    <row r="605" spans="1:76" s="6" customFormat="1" x14ac:dyDescent="0.45">
      <c r="A605" s="84">
        <v>53390</v>
      </c>
      <c r="B605" s="40" t="s">
        <v>549</v>
      </c>
      <c r="C605" s="40" t="s">
        <v>639</v>
      </c>
      <c r="D605" s="46" t="s">
        <v>114</v>
      </c>
      <c r="E605" s="24"/>
      <c r="F605" s="24"/>
      <c r="G605" s="24"/>
      <c r="H605" s="25"/>
      <c r="I605" s="25"/>
      <c r="J605" s="25"/>
      <c r="K605" s="25"/>
      <c r="L605" s="25"/>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33">
        <f>COUNTIF(AU605:AW605,5)+COUNTIF(BC605:BD605,5)+COUNTIF(BG605:BX605,5)+COUNTIF(AU605:AW605,9)+COUNTIF(BC605:BD605,9)+COUNTIF(BG605:BX605,9)</f>
        <v>0</v>
      </c>
      <c r="AJ605" s="33">
        <f>COUNTIF(AU605:AW605,15)+COUNTIF(BC605:BD605,15)+COUNTIF(BG605:BX605,15)+COUNTIF(AU605:AW605,25)+COUNTIF(BC605:BD605,25)+COUNTIF(BG605:BX605,25)</f>
        <v>0</v>
      </c>
      <c r="AK605" s="33" t="str">
        <f>IF(AJ605&gt;=1,"HOOG",IF(AI605&gt;=2,"MIDDEN","LAAG"))</f>
        <v>LAAG</v>
      </c>
      <c r="AL605" s="33" t="str">
        <f>IF(AND(AJ605=1,OR(G605="H",X605="H"),TEXT(D605,0)&lt;&gt;"4"),"J","N" )</f>
        <v>N</v>
      </c>
      <c r="AM605" s="33" t="s">
        <v>34</v>
      </c>
      <c r="AN605" s="85" t="str">
        <f>IF(OR(AM605="J",AL605="J"),"MIDDEN",AK605)</f>
        <v>LAAG</v>
      </c>
      <c r="AO605" s="33" t="s">
        <v>35</v>
      </c>
      <c r="AP605" s="33" t="s">
        <v>36</v>
      </c>
      <c r="AQ605" s="33" t="s">
        <v>34</v>
      </c>
      <c r="AR605" s="33" t="str">
        <f>IF(AND(AO605="H",AP605="K"),"J",IF(OR(AND(AO605="L",AP605="K",AQ605="J"),AND(AO605="H",AP605="G",AQ605="J")),"J","N"))</f>
        <v>N</v>
      </c>
      <c r="AS605" s="4" t="s">
        <v>34</v>
      </c>
      <c r="AT605" s="33" t="str">
        <f>IF(AR605="N",AN605,IF(AN605="LAAG","MIDDEN","HOOG"))</f>
        <v>LAAG</v>
      </c>
      <c r="AU605" s="40">
        <f>INDEX('P-07 HACCP score'!$C$3:$E$7,MATCH(E605,'P-07 HACCP score'!$B$3:$B$7,0),MATCH('D-14 Ernst'!A$2,'P-07 HACCP score'!$C$2:$E$2,0))</f>
        <v>0</v>
      </c>
      <c r="AV605" s="40">
        <f>INDEX('P-07 HACCP score'!$C$3:$E$7,MATCH(F605,'P-07 HACCP score'!$B$3:$B$7,0),MATCH('D-14 Ernst'!B$2,'P-07 HACCP score'!$C$2:$E$2,0))</f>
        <v>0</v>
      </c>
      <c r="AW605" s="40">
        <f>INDEX('P-07 HACCP score'!$C$3:$E$7,MATCH(G605,'P-07 HACCP score'!$B$3:$B$7,0),MATCH('D-14 Ernst'!C$2,'P-07 HACCP score'!$C$2:$E$2,0))</f>
        <v>0</v>
      </c>
      <c r="AX605" s="40">
        <f>INDEX('P-07 HACCP score'!$C$3:$E$7,MATCH(H605,'P-07 HACCP score'!$B$3:$B$7,0),MATCH('D-14 Ernst'!D$2,'P-07 HACCP score'!$C$2:$E$2,0))</f>
        <v>0</v>
      </c>
      <c r="AY605" s="40">
        <f>INDEX('P-07 HACCP score'!$C$3:$E$7,MATCH(I605,'P-07 HACCP score'!$B$3:$B$7,0),MATCH('D-14 Ernst'!E$2,'P-07 HACCP score'!$C$2:$E$2,0))</f>
        <v>0</v>
      </c>
      <c r="AZ605" s="40">
        <f>INDEX('P-07 HACCP score'!$C$3:$E$7,MATCH(J605,'P-07 HACCP score'!$B$3:$B$7,0),MATCH('D-14 Ernst'!F$2,'P-07 HACCP score'!$C$2:$E$2,0))</f>
        <v>0</v>
      </c>
      <c r="BA605" s="40">
        <f>INDEX('P-07 HACCP score'!$C$3:$E$7,MATCH(K605,'P-07 HACCP score'!$B$3:$B$7,0),MATCH('D-14 Ernst'!G$2,'P-07 HACCP score'!$C$2:$E$2,0))</f>
        <v>0</v>
      </c>
      <c r="BB605" s="40">
        <f>INDEX('P-07 HACCP score'!$C$3:$E$7,MATCH(L605,'P-07 HACCP score'!$B$3:$B$7,0),MATCH('D-14 Ernst'!H$2,'P-07 HACCP score'!$C$2:$E$2,0))</f>
        <v>0</v>
      </c>
      <c r="BC605" s="40">
        <f>INDEX('P-07 HACCP score'!$C$3:$E$7,MATCH(M605,'P-07 HACCP score'!$B$3:$B$7,0),MATCH('D-14 Ernst'!I$2,'P-07 HACCP score'!$C$2:$E$2,0))</f>
        <v>0</v>
      </c>
      <c r="BD605" s="40">
        <f>INDEX('P-07 HACCP score'!$C$3:$E$7,MATCH(N605,'P-07 HACCP score'!$B$3:$B$7,0),MATCH('D-14 Ernst'!J$2,'P-07 HACCP score'!$C$2:$E$2,0))</f>
        <v>0</v>
      </c>
      <c r="BE605" s="40">
        <f>INDEX('P-07 HACCP score'!$C$3:$E$7,MATCH(O605,'P-07 HACCP score'!$B$3:$B$7,0),MATCH('D-14 Ernst'!K$2,'P-07 HACCP score'!$C$2:$E$2,0))</f>
        <v>0</v>
      </c>
      <c r="BF605" s="40">
        <f>INDEX('P-07 HACCP score'!$C$3:$E$7,MATCH(P605,'P-07 HACCP score'!$B$3:$B$7,0),MATCH('D-14 Ernst'!L$2,'P-07 HACCP score'!$C$2:$E$2,0))</f>
        <v>0</v>
      </c>
      <c r="BG605" s="40">
        <f>INDEX('P-07 HACCP score'!$C$3:$E$7,MATCH(Q605,'P-07 HACCP score'!$B$3:$B$7,0),MATCH('D-14 Ernst'!M$2,'P-07 HACCP score'!$C$2:$E$2,0))</f>
        <v>0</v>
      </c>
      <c r="BH605" s="40">
        <f>INDEX('P-07 HACCP score'!$C$3:$E$7,MATCH(R605,'P-07 HACCP score'!$B$3:$B$7,0),MATCH('D-14 Ernst'!N$2,'P-07 HACCP score'!$C$2:$E$2,0))</f>
        <v>0</v>
      </c>
      <c r="BI605" s="40">
        <f>INDEX('P-07 HACCP score'!$C$3:$E$7,MATCH(S605,'P-07 HACCP score'!$B$3:$B$7,0),MATCH('D-14 Ernst'!O$2,'P-07 HACCP score'!$C$2:$E$2,0))</f>
        <v>0</v>
      </c>
      <c r="BJ605" s="40">
        <f>INDEX('P-07 HACCP score'!$C$3:$E$7,MATCH(T605,'P-07 HACCP score'!$B$3:$B$7,0),MATCH('D-14 Ernst'!P$2,'P-07 HACCP score'!$C$2:$E$2,0))</f>
        <v>0</v>
      </c>
      <c r="BK605" s="40">
        <f>INDEX('P-07 HACCP score'!$C$3:$E$7,MATCH(U605,'P-07 HACCP score'!$B$3:$B$7,0),MATCH('D-14 Ernst'!Q$2,'P-07 HACCP score'!$C$2:$E$2,0))</f>
        <v>0</v>
      </c>
      <c r="BL605" s="40">
        <f>INDEX('P-07 HACCP score'!$C$3:$E$7,MATCH(V605,'P-07 HACCP score'!$B$3:$B$7,0),MATCH('D-14 Ernst'!R$2,'P-07 HACCP score'!$C$2:$E$2,0))</f>
        <v>0</v>
      </c>
      <c r="BM605" s="40">
        <f>INDEX('P-07 HACCP score'!$C$3:$E$7,MATCH(W605,'P-07 HACCP score'!$B$3:$B$7,0),MATCH('D-14 Ernst'!S$2,'P-07 HACCP score'!$C$2:$E$2,0))</f>
        <v>0</v>
      </c>
      <c r="BN605" s="40">
        <f>INDEX('P-07 HACCP score'!$C$3:$E$7,MATCH(X605,'P-07 HACCP score'!$B$3:$B$7,0),MATCH('D-14 Ernst'!T$2,'P-07 HACCP score'!$C$2:$E$2,0))</f>
        <v>0</v>
      </c>
      <c r="BO605" s="40">
        <f>INDEX('P-07 HACCP score'!$C$3:$E$7,MATCH(Y605,'P-07 HACCP score'!$B$3:$B$7,0),MATCH('D-14 Ernst'!U$2,'P-07 HACCP score'!$C$2:$E$2,0))</f>
        <v>0</v>
      </c>
      <c r="BP605" s="40">
        <f>INDEX('P-07 HACCP score'!$C$3:$E$7,MATCH(Z605,'P-07 HACCP score'!$B$3:$B$7,0),MATCH('D-14 Ernst'!V$2,'P-07 HACCP score'!$C$2:$E$2,0))</f>
        <v>0</v>
      </c>
      <c r="BQ605" s="40">
        <f>INDEX('P-07 HACCP score'!$C$3:$E$7,MATCH(AA605,'P-07 HACCP score'!$B$3:$B$7,0),MATCH('D-14 Ernst'!W$2,'P-07 HACCP score'!$C$2:$E$2,0))</f>
        <v>0</v>
      </c>
      <c r="BR605" s="40">
        <f>INDEX('P-07 HACCP score'!$C$3:$E$7,MATCH(AB605,'P-07 HACCP score'!$B$3:$B$7,0),MATCH('D-14 Ernst'!X$2,'P-07 HACCP score'!$C$2:$E$2,0))</f>
        <v>0</v>
      </c>
      <c r="BS605" s="40">
        <f>INDEX('P-07 HACCP score'!$C$3:$E$7,MATCH(AC605,'P-07 HACCP score'!$B$3:$B$7,0),MATCH('D-14 Ernst'!Y$2,'P-07 HACCP score'!$C$2:$E$2,0))</f>
        <v>0</v>
      </c>
      <c r="BT605" s="40">
        <f>INDEX('P-07 HACCP score'!$C$3:$E$7,MATCH(AD605,'P-07 HACCP score'!$B$3:$B$7,0),MATCH('D-14 Ernst'!Z$2,'P-07 HACCP score'!$C$2:$E$2,0))</f>
        <v>0</v>
      </c>
      <c r="BU605" s="40">
        <f>INDEX('P-07 HACCP score'!$C$3:$E$7,MATCH(AE605,'P-07 HACCP score'!$B$3:$B$7,0),MATCH('D-14 Ernst'!AA$2,'P-07 HACCP score'!$C$2:$E$2,0))</f>
        <v>0</v>
      </c>
      <c r="BV605" s="40">
        <f>INDEX('P-07 HACCP score'!$C$3:$E$7,MATCH(AF605,'P-07 HACCP score'!$B$3:$B$7,0),MATCH('D-14 Ernst'!AB$2,'P-07 HACCP score'!$C$2:$E$2,0))</f>
        <v>0</v>
      </c>
      <c r="BW605" s="40">
        <f>INDEX('P-07 HACCP score'!$C$3:$E$7,MATCH(AG605,'P-07 HACCP score'!$B$3:$B$7,0),MATCH('D-14 Ernst'!AC$2,'P-07 HACCP score'!$C$2:$E$2,0))</f>
        <v>0</v>
      </c>
      <c r="BX605" s="40">
        <f>INDEX('P-07 HACCP score'!$C$3:$E$7,MATCH(AH605,'P-07 HACCP score'!$B$3:$B$7,0),MATCH('D-14 Ernst'!AD$2,'P-07 HACCP score'!$C$2:$E$2,0))</f>
        <v>0</v>
      </c>
    </row>
    <row r="606" spans="1:76" s="6" customFormat="1" ht="15.6" customHeight="1" x14ac:dyDescent="0.45">
      <c r="A606" s="84">
        <v>53400</v>
      </c>
      <c r="B606" s="40" t="s">
        <v>550</v>
      </c>
      <c r="C606" s="40" t="s">
        <v>639</v>
      </c>
      <c r="D606" s="46" t="s">
        <v>114</v>
      </c>
      <c r="E606" s="24" t="s">
        <v>726</v>
      </c>
      <c r="F606" s="24"/>
      <c r="G606" s="24"/>
      <c r="H606" s="25"/>
      <c r="I606" s="25"/>
      <c r="J606" s="25"/>
      <c r="K606" s="25"/>
      <c r="L606" s="25"/>
      <c r="M606" s="24"/>
      <c r="N606" s="24"/>
      <c r="O606" s="24"/>
      <c r="P606" s="24"/>
      <c r="Q606" s="24" t="s">
        <v>32</v>
      </c>
      <c r="R606" s="24" t="s">
        <v>32</v>
      </c>
      <c r="S606" s="43" t="s">
        <v>726</v>
      </c>
      <c r="T606" s="24" t="s">
        <v>32</v>
      </c>
      <c r="U606" s="24"/>
      <c r="V606" s="24"/>
      <c r="W606" s="24"/>
      <c r="X606" s="24"/>
      <c r="Y606" s="24"/>
      <c r="Z606" s="24"/>
      <c r="AA606" s="24"/>
      <c r="AB606" s="24"/>
      <c r="AC606" s="24"/>
      <c r="AD606" s="24"/>
      <c r="AE606" s="24"/>
      <c r="AF606" s="24"/>
      <c r="AG606" s="24"/>
      <c r="AH606" s="24"/>
      <c r="AI606" s="33">
        <f>COUNTIF(AU606:AW606,5)+COUNTIF(BC606:BD606,5)+COUNTIF(BG606:BX606,5)+COUNTIF(AU606:AW606,9)+COUNTIF(BC606:BD606,9)+COUNTIF(BG606:BX606,9)</f>
        <v>1</v>
      </c>
      <c r="AJ606" s="33">
        <f>COUNTIF(AU606:AW606,15)+COUNTIF(BC606:BD606,15)+COUNTIF(BG606:BX606,15)+COUNTIF(AU606:AW606,25)+COUNTIF(BC606:BD606,25)+COUNTIF(BG606:BX606,25)</f>
        <v>0</v>
      </c>
      <c r="AK606" s="33" t="str">
        <f>IF(AJ606&gt;=1,"HOOG",IF(AI606&gt;=2,"MIDDEN","LAAG"))</f>
        <v>LAAG</v>
      </c>
      <c r="AL606" s="33" t="str">
        <f>IF(AND(AJ606=1,OR(G606="H",X606="H"),TEXT(D606,0)&lt;&gt;"4"),"J","N" )</f>
        <v>N</v>
      </c>
      <c r="AM606" s="33" t="s">
        <v>34</v>
      </c>
      <c r="AN606" s="85" t="str">
        <f>IF(OR(AM606="J",AL606="J"),"MIDDEN",AK606)</f>
        <v>LAAG</v>
      </c>
      <c r="AO606" s="33" t="s">
        <v>35</v>
      </c>
      <c r="AP606" s="33" t="s">
        <v>36</v>
      </c>
      <c r="AQ606" s="33" t="s">
        <v>34</v>
      </c>
      <c r="AR606" s="33" t="str">
        <f>IF(AND(AO606="H",AP606="K"),"J",IF(OR(AND(AO606="L",AP606="K",AQ606="J"),AND(AO606="H",AP606="G",AQ606="J")),"J","N"))</f>
        <v>N</v>
      </c>
      <c r="AS606" s="4" t="s">
        <v>34</v>
      </c>
      <c r="AT606" s="33" t="str">
        <f>IF(AR606="N",AN606,IF(AN606="LAAG","MIDDEN","HOOG"))</f>
        <v>LAAG</v>
      </c>
      <c r="AU606" s="40">
        <f>INDEX('P-07 HACCP score'!$C$3:$E$7,MATCH(E606,'P-07 HACCP score'!$B$3:$B$7,0),MATCH('D-14 Ernst'!A$2,'P-07 HACCP score'!$C$2:$E$2,0))</f>
        <v>1.5</v>
      </c>
      <c r="AV606" s="40">
        <f>INDEX('P-07 HACCP score'!$C$3:$E$7,MATCH(F606,'P-07 HACCP score'!$B$3:$B$7,0),MATCH('D-14 Ernst'!B$2,'P-07 HACCP score'!$C$2:$E$2,0))</f>
        <v>0</v>
      </c>
      <c r="AW606" s="40">
        <f>INDEX('P-07 HACCP score'!$C$3:$E$7,MATCH(G606,'P-07 HACCP score'!$B$3:$B$7,0),MATCH('D-14 Ernst'!C$2,'P-07 HACCP score'!$C$2:$E$2,0))</f>
        <v>0</v>
      </c>
      <c r="AX606" s="40">
        <f>INDEX('P-07 HACCP score'!$C$3:$E$7,MATCH(H606,'P-07 HACCP score'!$B$3:$B$7,0),MATCH('D-14 Ernst'!D$2,'P-07 HACCP score'!$C$2:$E$2,0))</f>
        <v>0</v>
      </c>
      <c r="AY606" s="40">
        <f>INDEX('P-07 HACCP score'!$C$3:$E$7,MATCH(I606,'P-07 HACCP score'!$B$3:$B$7,0),MATCH('D-14 Ernst'!E$2,'P-07 HACCP score'!$C$2:$E$2,0))</f>
        <v>0</v>
      </c>
      <c r="AZ606" s="40">
        <f>INDEX('P-07 HACCP score'!$C$3:$E$7,MATCH(J606,'P-07 HACCP score'!$B$3:$B$7,0),MATCH('D-14 Ernst'!F$2,'P-07 HACCP score'!$C$2:$E$2,0))</f>
        <v>0</v>
      </c>
      <c r="BA606" s="40">
        <f>INDEX('P-07 HACCP score'!$C$3:$E$7,MATCH(K606,'P-07 HACCP score'!$B$3:$B$7,0),MATCH('D-14 Ernst'!G$2,'P-07 HACCP score'!$C$2:$E$2,0))</f>
        <v>0</v>
      </c>
      <c r="BB606" s="40">
        <f>INDEX('P-07 HACCP score'!$C$3:$E$7,MATCH(L606,'P-07 HACCP score'!$B$3:$B$7,0),MATCH('D-14 Ernst'!H$2,'P-07 HACCP score'!$C$2:$E$2,0))</f>
        <v>0</v>
      </c>
      <c r="BC606" s="40">
        <f>INDEX('P-07 HACCP score'!$C$3:$E$7,MATCH(M606,'P-07 HACCP score'!$B$3:$B$7,0),MATCH('D-14 Ernst'!I$2,'P-07 HACCP score'!$C$2:$E$2,0))</f>
        <v>0</v>
      </c>
      <c r="BD606" s="40">
        <f>INDEX('P-07 HACCP score'!$C$3:$E$7,MATCH(N606,'P-07 HACCP score'!$B$3:$B$7,0),MATCH('D-14 Ernst'!J$2,'P-07 HACCP score'!$C$2:$E$2,0))</f>
        <v>0</v>
      </c>
      <c r="BE606" s="40">
        <f>INDEX('P-07 HACCP score'!$C$3:$E$7,MATCH(O606,'P-07 HACCP score'!$B$3:$B$7,0),MATCH('D-14 Ernst'!K$2,'P-07 HACCP score'!$C$2:$E$2,0))</f>
        <v>0</v>
      </c>
      <c r="BF606" s="40">
        <f>INDEX('P-07 HACCP score'!$C$3:$E$7,MATCH(P606,'P-07 HACCP score'!$B$3:$B$7,0),MATCH('D-14 Ernst'!L$2,'P-07 HACCP score'!$C$2:$E$2,0))</f>
        <v>0</v>
      </c>
      <c r="BG606" s="40">
        <f>INDEX('P-07 HACCP score'!$C$3:$E$7,MATCH(Q606,'P-07 HACCP score'!$B$3:$B$7,0),MATCH('D-14 Ernst'!M$2,'P-07 HACCP score'!$C$2:$E$2,0))</f>
        <v>5</v>
      </c>
      <c r="BH606" s="40">
        <f>INDEX('P-07 HACCP score'!$C$3:$E$7,MATCH(R606,'P-07 HACCP score'!$B$3:$B$7,0),MATCH('D-14 Ernst'!N$2,'P-07 HACCP score'!$C$2:$E$2,0))</f>
        <v>1</v>
      </c>
      <c r="BI606" s="40">
        <f>INDEX('P-07 HACCP score'!$C$3:$E$7,MATCH(S606,'P-07 HACCP score'!$B$3:$B$7,0),MATCH('D-14 Ernst'!O$2,'P-07 HACCP score'!$C$2:$E$2,0))</f>
        <v>1.5</v>
      </c>
      <c r="BJ606" s="40">
        <f>INDEX('P-07 HACCP score'!$C$3:$E$7,MATCH(T606,'P-07 HACCP score'!$B$3:$B$7,0),MATCH('D-14 Ernst'!P$2,'P-07 HACCP score'!$C$2:$E$2,0))</f>
        <v>3</v>
      </c>
      <c r="BK606" s="40">
        <f>INDEX('P-07 HACCP score'!$C$3:$E$7,MATCH(U606,'P-07 HACCP score'!$B$3:$B$7,0),MATCH('D-14 Ernst'!Q$2,'P-07 HACCP score'!$C$2:$E$2,0))</f>
        <v>0</v>
      </c>
      <c r="BL606" s="40">
        <f>INDEX('P-07 HACCP score'!$C$3:$E$7,MATCH(V606,'P-07 HACCP score'!$B$3:$B$7,0),MATCH('D-14 Ernst'!R$2,'P-07 HACCP score'!$C$2:$E$2,0))</f>
        <v>0</v>
      </c>
      <c r="BM606" s="40">
        <f>INDEX('P-07 HACCP score'!$C$3:$E$7,MATCH(W606,'P-07 HACCP score'!$B$3:$B$7,0),MATCH('D-14 Ernst'!S$2,'P-07 HACCP score'!$C$2:$E$2,0))</f>
        <v>0</v>
      </c>
      <c r="BN606" s="40">
        <f>INDEX('P-07 HACCP score'!$C$3:$E$7,MATCH(X606,'P-07 HACCP score'!$B$3:$B$7,0),MATCH('D-14 Ernst'!T$2,'P-07 HACCP score'!$C$2:$E$2,0))</f>
        <v>0</v>
      </c>
      <c r="BO606" s="40">
        <f>INDEX('P-07 HACCP score'!$C$3:$E$7,MATCH(Y606,'P-07 HACCP score'!$B$3:$B$7,0),MATCH('D-14 Ernst'!U$2,'P-07 HACCP score'!$C$2:$E$2,0))</f>
        <v>0</v>
      </c>
      <c r="BP606" s="40">
        <f>INDEX('P-07 HACCP score'!$C$3:$E$7,MATCH(Z606,'P-07 HACCP score'!$B$3:$B$7,0),MATCH('D-14 Ernst'!V$2,'P-07 HACCP score'!$C$2:$E$2,0))</f>
        <v>0</v>
      </c>
      <c r="BQ606" s="40">
        <f>INDEX('P-07 HACCP score'!$C$3:$E$7,MATCH(AA606,'P-07 HACCP score'!$B$3:$B$7,0),MATCH('D-14 Ernst'!W$2,'P-07 HACCP score'!$C$2:$E$2,0))</f>
        <v>0</v>
      </c>
      <c r="BR606" s="40">
        <f>INDEX('P-07 HACCP score'!$C$3:$E$7,MATCH(AB606,'P-07 HACCP score'!$B$3:$B$7,0),MATCH('D-14 Ernst'!X$2,'P-07 HACCP score'!$C$2:$E$2,0))</f>
        <v>0</v>
      </c>
      <c r="BS606" s="40">
        <f>INDEX('P-07 HACCP score'!$C$3:$E$7,MATCH(AC606,'P-07 HACCP score'!$B$3:$B$7,0),MATCH('D-14 Ernst'!Y$2,'P-07 HACCP score'!$C$2:$E$2,0))</f>
        <v>0</v>
      </c>
      <c r="BT606" s="40">
        <f>INDEX('P-07 HACCP score'!$C$3:$E$7,MATCH(AD606,'P-07 HACCP score'!$B$3:$B$7,0),MATCH('D-14 Ernst'!Z$2,'P-07 HACCP score'!$C$2:$E$2,0))</f>
        <v>0</v>
      </c>
      <c r="BU606" s="40">
        <f>INDEX('P-07 HACCP score'!$C$3:$E$7,MATCH(AE606,'P-07 HACCP score'!$B$3:$B$7,0),MATCH('D-14 Ernst'!AA$2,'P-07 HACCP score'!$C$2:$E$2,0))</f>
        <v>0</v>
      </c>
      <c r="BV606" s="40">
        <f>INDEX('P-07 HACCP score'!$C$3:$E$7,MATCH(AF606,'P-07 HACCP score'!$B$3:$B$7,0),MATCH('D-14 Ernst'!AB$2,'P-07 HACCP score'!$C$2:$E$2,0))</f>
        <v>0</v>
      </c>
      <c r="BW606" s="40">
        <f>INDEX('P-07 HACCP score'!$C$3:$E$7,MATCH(AG606,'P-07 HACCP score'!$B$3:$B$7,0),MATCH('D-14 Ernst'!AC$2,'P-07 HACCP score'!$C$2:$E$2,0))</f>
        <v>0</v>
      </c>
      <c r="BX606" s="40">
        <f>INDEX('P-07 HACCP score'!$C$3:$E$7,MATCH(AH606,'P-07 HACCP score'!$B$3:$B$7,0),MATCH('D-14 Ernst'!AD$2,'P-07 HACCP score'!$C$2:$E$2,0))</f>
        <v>0</v>
      </c>
    </row>
    <row r="607" spans="1:76" s="6" customFormat="1" ht="15.6" customHeight="1" x14ac:dyDescent="0.45">
      <c r="A607" s="84">
        <v>53380</v>
      </c>
      <c r="B607" s="40" t="s">
        <v>551</v>
      </c>
      <c r="C607" s="40" t="s">
        <v>639</v>
      </c>
      <c r="D607" s="46" t="s">
        <v>114</v>
      </c>
      <c r="E607" s="24"/>
      <c r="F607" s="24"/>
      <c r="G607" s="24"/>
      <c r="H607" s="25"/>
      <c r="I607" s="25"/>
      <c r="J607" s="25"/>
      <c r="K607" s="25"/>
      <c r="L607" s="25"/>
      <c r="M607" s="24"/>
      <c r="N607" s="24"/>
      <c r="O607" s="24"/>
      <c r="P607" s="24"/>
      <c r="Q607" s="24" t="s">
        <v>32</v>
      </c>
      <c r="R607" s="24" t="s">
        <v>32</v>
      </c>
      <c r="S607" s="43" t="s">
        <v>726</v>
      </c>
      <c r="T607" s="24" t="s">
        <v>32</v>
      </c>
      <c r="U607" s="24"/>
      <c r="V607" s="24"/>
      <c r="W607" s="24"/>
      <c r="X607" s="24"/>
      <c r="Y607" s="24"/>
      <c r="Z607" s="24"/>
      <c r="AA607" s="24"/>
      <c r="AB607" s="24"/>
      <c r="AC607" s="24"/>
      <c r="AD607" s="24"/>
      <c r="AE607" s="24"/>
      <c r="AF607" s="24"/>
      <c r="AG607" s="24"/>
      <c r="AH607" s="24"/>
      <c r="AI607" s="33">
        <f>COUNTIF(AU607:AW607,5)+COUNTIF(BC607:BD607,5)+COUNTIF(BG607:BX607,5)+COUNTIF(AU607:AW607,9)+COUNTIF(BC607:BD607,9)+COUNTIF(BG607:BX607,9)</f>
        <v>1</v>
      </c>
      <c r="AJ607" s="33">
        <f>COUNTIF(AU607:AW607,15)+COUNTIF(BC607:BD607,15)+COUNTIF(BG607:BX607,15)+COUNTIF(AU607:AW607,25)+COUNTIF(BC607:BD607,25)+COUNTIF(BG607:BX607,25)</f>
        <v>0</v>
      </c>
      <c r="AK607" s="33" t="str">
        <f>IF(AJ607&gt;=1,"HOOG",IF(AI607&gt;=2,"MIDDEN","LAAG"))</f>
        <v>LAAG</v>
      </c>
      <c r="AL607" s="33" t="str">
        <f>IF(AND(AJ607=1,OR(G607="H",X607="H"),TEXT(D607,0)&lt;&gt;"4"),"J","N" )</f>
        <v>N</v>
      </c>
      <c r="AM607" s="33" t="s">
        <v>34</v>
      </c>
      <c r="AN607" s="85" t="str">
        <f>IF(OR(AM607="J",AL607="J"),"MIDDEN",AK607)</f>
        <v>LAAG</v>
      </c>
      <c r="AO607" s="33" t="s">
        <v>35</v>
      </c>
      <c r="AP607" s="33" t="s">
        <v>36</v>
      </c>
      <c r="AQ607" s="33" t="s">
        <v>34</v>
      </c>
      <c r="AR607" s="33" t="str">
        <f>IF(AND(AO607="H",AP607="K"),"J",IF(OR(AND(AO607="L",AP607="K",AQ607="J"),AND(AO607="H",AP607="G",AQ607="J")),"J","N"))</f>
        <v>N</v>
      </c>
      <c r="AS607" s="4" t="s">
        <v>112</v>
      </c>
      <c r="AT607" s="33" t="str">
        <f>IF(AR607="N",AN607,IF(AN607="LAAG","MIDDEN","HOOG"))</f>
        <v>LAAG</v>
      </c>
      <c r="AU607" s="40">
        <f>INDEX('P-07 HACCP score'!$C$3:$E$7,MATCH(E607,'P-07 HACCP score'!$B$3:$B$7,0),MATCH('D-14 Ernst'!A$2,'P-07 HACCP score'!$C$2:$E$2,0))</f>
        <v>0</v>
      </c>
      <c r="AV607" s="40">
        <f>INDEX('P-07 HACCP score'!$C$3:$E$7,MATCH(F607,'P-07 HACCP score'!$B$3:$B$7,0),MATCH('D-14 Ernst'!B$2,'P-07 HACCP score'!$C$2:$E$2,0))</f>
        <v>0</v>
      </c>
      <c r="AW607" s="40">
        <f>INDEX('P-07 HACCP score'!$C$3:$E$7,MATCH(G607,'P-07 HACCP score'!$B$3:$B$7,0),MATCH('D-14 Ernst'!C$2,'P-07 HACCP score'!$C$2:$E$2,0))</f>
        <v>0</v>
      </c>
      <c r="AX607" s="40">
        <f>INDEX('P-07 HACCP score'!$C$3:$E$7,MATCH(H607,'P-07 HACCP score'!$B$3:$B$7,0),MATCH('D-14 Ernst'!D$2,'P-07 HACCP score'!$C$2:$E$2,0))</f>
        <v>0</v>
      </c>
      <c r="AY607" s="40">
        <f>INDEX('P-07 HACCP score'!$C$3:$E$7,MATCH(I607,'P-07 HACCP score'!$B$3:$B$7,0),MATCH('D-14 Ernst'!E$2,'P-07 HACCP score'!$C$2:$E$2,0))</f>
        <v>0</v>
      </c>
      <c r="AZ607" s="40">
        <f>INDEX('P-07 HACCP score'!$C$3:$E$7,MATCH(J607,'P-07 HACCP score'!$B$3:$B$7,0),MATCH('D-14 Ernst'!F$2,'P-07 HACCP score'!$C$2:$E$2,0))</f>
        <v>0</v>
      </c>
      <c r="BA607" s="40">
        <f>INDEX('P-07 HACCP score'!$C$3:$E$7,MATCH(K607,'P-07 HACCP score'!$B$3:$B$7,0),MATCH('D-14 Ernst'!G$2,'P-07 HACCP score'!$C$2:$E$2,0))</f>
        <v>0</v>
      </c>
      <c r="BB607" s="40">
        <f>INDEX('P-07 HACCP score'!$C$3:$E$7,MATCH(L607,'P-07 HACCP score'!$B$3:$B$7,0),MATCH('D-14 Ernst'!H$2,'P-07 HACCP score'!$C$2:$E$2,0))</f>
        <v>0</v>
      </c>
      <c r="BC607" s="40">
        <f>INDEX('P-07 HACCP score'!$C$3:$E$7,MATCH(M607,'P-07 HACCP score'!$B$3:$B$7,0),MATCH('D-14 Ernst'!I$2,'P-07 HACCP score'!$C$2:$E$2,0))</f>
        <v>0</v>
      </c>
      <c r="BD607" s="40">
        <f>INDEX('P-07 HACCP score'!$C$3:$E$7,MATCH(N607,'P-07 HACCP score'!$B$3:$B$7,0),MATCH('D-14 Ernst'!J$2,'P-07 HACCP score'!$C$2:$E$2,0))</f>
        <v>0</v>
      </c>
      <c r="BE607" s="40">
        <f>INDEX('P-07 HACCP score'!$C$3:$E$7,MATCH(O607,'P-07 HACCP score'!$B$3:$B$7,0),MATCH('D-14 Ernst'!K$2,'P-07 HACCP score'!$C$2:$E$2,0))</f>
        <v>0</v>
      </c>
      <c r="BF607" s="40">
        <f>INDEX('P-07 HACCP score'!$C$3:$E$7,MATCH(P607,'P-07 HACCP score'!$B$3:$B$7,0),MATCH('D-14 Ernst'!L$2,'P-07 HACCP score'!$C$2:$E$2,0))</f>
        <v>0</v>
      </c>
      <c r="BG607" s="40">
        <f>INDEX('P-07 HACCP score'!$C$3:$E$7,MATCH(Q607,'P-07 HACCP score'!$B$3:$B$7,0),MATCH('D-14 Ernst'!M$2,'P-07 HACCP score'!$C$2:$E$2,0))</f>
        <v>5</v>
      </c>
      <c r="BH607" s="40">
        <f>INDEX('P-07 HACCP score'!$C$3:$E$7,MATCH(R607,'P-07 HACCP score'!$B$3:$B$7,0),MATCH('D-14 Ernst'!N$2,'P-07 HACCP score'!$C$2:$E$2,0))</f>
        <v>1</v>
      </c>
      <c r="BI607" s="40">
        <f>INDEX('P-07 HACCP score'!$C$3:$E$7,MATCH(S607,'P-07 HACCP score'!$B$3:$B$7,0),MATCH('D-14 Ernst'!O$2,'P-07 HACCP score'!$C$2:$E$2,0))</f>
        <v>1.5</v>
      </c>
      <c r="BJ607" s="40">
        <f>INDEX('P-07 HACCP score'!$C$3:$E$7,MATCH(T607,'P-07 HACCP score'!$B$3:$B$7,0),MATCH('D-14 Ernst'!P$2,'P-07 HACCP score'!$C$2:$E$2,0))</f>
        <v>3</v>
      </c>
      <c r="BK607" s="40">
        <f>INDEX('P-07 HACCP score'!$C$3:$E$7,MATCH(U607,'P-07 HACCP score'!$B$3:$B$7,0),MATCH('D-14 Ernst'!Q$2,'P-07 HACCP score'!$C$2:$E$2,0))</f>
        <v>0</v>
      </c>
      <c r="BL607" s="40">
        <f>INDEX('P-07 HACCP score'!$C$3:$E$7,MATCH(V607,'P-07 HACCP score'!$B$3:$B$7,0),MATCH('D-14 Ernst'!R$2,'P-07 HACCP score'!$C$2:$E$2,0))</f>
        <v>0</v>
      </c>
      <c r="BM607" s="40">
        <f>INDEX('P-07 HACCP score'!$C$3:$E$7,MATCH(W607,'P-07 HACCP score'!$B$3:$B$7,0),MATCH('D-14 Ernst'!S$2,'P-07 HACCP score'!$C$2:$E$2,0))</f>
        <v>0</v>
      </c>
      <c r="BN607" s="40">
        <f>INDEX('P-07 HACCP score'!$C$3:$E$7,MATCH(X607,'P-07 HACCP score'!$B$3:$B$7,0),MATCH('D-14 Ernst'!T$2,'P-07 HACCP score'!$C$2:$E$2,0))</f>
        <v>0</v>
      </c>
      <c r="BO607" s="40">
        <f>INDEX('P-07 HACCP score'!$C$3:$E$7,MATCH(Y607,'P-07 HACCP score'!$B$3:$B$7,0),MATCH('D-14 Ernst'!U$2,'P-07 HACCP score'!$C$2:$E$2,0))</f>
        <v>0</v>
      </c>
      <c r="BP607" s="40">
        <f>INDEX('P-07 HACCP score'!$C$3:$E$7,MATCH(Z607,'P-07 HACCP score'!$B$3:$B$7,0),MATCH('D-14 Ernst'!V$2,'P-07 HACCP score'!$C$2:$E$2,0))</f>
        <v>0</v>
      </c>
      <c r="BQ607" s="40">
        <f>INDEX('P-07 HACCP score'!$C$3:$E$7,MATCH(AA607,'P-07 HACCP score'!$B$3:$B$7,0),MATCH('D-14 Ernst'!W$2,'P-07 HACCP score'!$C$2:$E$2,0))</f>
        <v>0</v>
      </c>
      <c r="BR607" s="40">
        <f>INDEX('P-07 HACCP score'!$C$3:$E$7,MATCH(AB607,'P-07 HACCP score'!$B$3:$B$7,0),MATCH('D-14 Ernst'!X$2,'P-07 HACCP score'!$C$2:$E$2,0))</f>
        <v>0</v>
      </c>
      <c r="BS607" s="40">
        <f>INDEX('P-07 HACCP score'!$C$3:$E$7,MATCH(AC607,'P-07 HACCP score'!$B$3:$B$7,0),MATCH('D-14 Ernst'!Y$2,'P-07 HACCP score'!$C$2:$E$2,0))</f>
        <v>0</v>
      </c>
      <c r="BT607" s="40">
        <f>INDEX('P-07 HACCP score'!$C$3:$E$7,MATCH(AD607,'P-07 HACCP score'!$B$3:$B$7,0),MATCH('D-14 Ernst'!Z$2,'P-07 HACCP score'!$C$2:$E$2,0))</f>
        <v>0</v>
      </c>
      <c r="BU607" s="40">
        <f>INDEX('P-07 HACCP score'!$C$3:$E$7,MATCH(AE607,'P-07 HACCP score'!$B$3:$B$7,0),MATCH('D-14 Ernst'!AA$2,'P-07 HACCP score'!$C$2:$E$2,0))</f>
        <v>0</v>
      </c>
      <c r="BV607" s="40">
        <f>INDEX('P-07 HACCP score'!$C$3:$E$7,MATCH(AF607,'P-07 HACCP score'!$B$3:$B$7,0),MATCH('D-14 Ernst'!AB$2,'P-07 HACCP score'!$C$2:$E$2,0))</f>
        <v>0</v>
      </c>
      <c r="BW607" s="40">
        <f>INDEX('P-07 HACCP score'!$C$3:$E$7,MATCH(AG607,'P-07 HACCP score'!$B$3:$B$7,0),MATCH('D-14 Ernst'!AC$2,'P-07 HACCP score'!$C$2:$E$2,0))</f>
        <v>0</v>
      </c>
      <c r="BX607" s="40">
        <f>INDEX('P-07 HACCP score'!$C$3:$E$7,MATCH(AH607,'P-07 HACCP score'!$B$3:$B$7,0),MATCH('D-14 Ernst'!AD$2,'P-07 HACCP score'!$C$2:$E$2,0))</f>
        <v>0</v>
      </c>
    </row>
    <row r="608" spans="1:76" s="6" customFormat="1" x14ac:dyDescent="0.45">
      <c r="A608" s="84">
        <v>51350</v>
      </c>
      <c r="B608" s="40" t="s">
        <v>552</v>
      </c>
      <c r="C608" s="40" t="s">
        <v>639</v>
      </c>
      <c r="D608" s="46" t="s">
        <v>114</v>
      </c>
      <c r="E608" s="24" t="s">
        <v>726</v>
      </c>
      <c r="F608" s="24" t="s">
        <v>32</v>
      </c>
      <c r="G608" s="43" t="s">
        <v>726</v>
      </c>
      <c r="H608" s="44"/>
      <c r="I608" s="44" t="s">
        <v>726</v>
      </c>
      <c r="J608" s="25"/>
      <c r="K608" s="25"/>
      <c r="L608" s="25"/>
      <c r="M608" s="24"/>
      <c r="N608" s="24"/>
      <c r="O608" s="24"/>
      <c r="P608" s="24"/>
      <c r="Q608" s="24"/>
      <c r="R608" s="24"/>
      <c r="S608" s="24"/>
      <c r="T608" s="24"/>
      <c r="U608" s="24"/>
      <c r="V608" s="24"/>
      <c r="W608" s="24"/>
      <c r="X608" s="43" t="s">
        <v>35</v>
      </c>
      <c r="Y608" s="24"/>
      <c r="Z608" s="24"/>
      <c r="AA608" s="24"/>
      <c r="AB608" s="24"/>
      <c r="AC608" s="24"/>
      <c r="AD608" s="24"/>
      <c r="AE608" s="24"/>
      <c r="AF608" s="24"/>
      <c r="AG608" s="24"/>
      <c r="AH608" s="24"/>
      <c r="AI608" s="33">
        <f>COUNTIF(AU608:AW608,5)+COUNTIF(BC608:BD608,5)+COUNTIF(BG608:BX608,5)+COUNTIF(AU608:AW608,9)+COUNTIF(BC608:BD608,9)+COUNTIF(BG608:BX608,9)</f>
        <v>1</v>
      </c>
      <c r="AJ608" s="33">
        <f>COUNTIF(AU608:AW608,15)+COUNTIF(BC608:BD608,15)+COUNTIF(BG608:BX608,15)+COUNTIF(AU608:AW608,25)+COUNTIF(BC608:BD608,25)+COUNTIF(BG608:BX608,25)</f>
        <v>1</v>
      </c>
      <c r="AK608" s="33" t="str">
        <f>IF(AJ608&gt;=1,"HOOG",IF(AI608&gt;=2,"MIDDEN","LAAG"))</f>
        <v>HOOG</v>
      </c>
      <c r="AL608" s="33" t="str">
        <f>IF(AND(AJ608=1,OR(G608="H",X608="H"),TEXT(D608,0)&lt;&gt;"4"),"J","N" )</f>
        <v>J</v>
      </c>
      <c r="AM608" s="33" t="s">
        <v>34</v>
      </c>
      <c r="AN608" s="85" t="str">
        <f>IF(OR(AM608="J",AL608="J"),"MIDDEN",AK608)</f>
        <v>MIDDEN</v>
      </c>
      <c r="AO608" s="33" t="s">
        <v>32</v>
      </c>
      <c r="AP608" s="33" t="s">
        <v>36</v>
      </c>
      <c r="AQ608" s="33" t="s">
        <v>34</v>
      </c>
      <c r="AR608" s="33" t="str">
        <f>IF(AND(AO608="H",AP608="K"),"J",IF(OR(AND(AO608="L",AP608="K",AQ608="J"),AND(AO608="H",AP608="G",AQ608="J")),"J","N"))</f>
        <v>N</v>
      </c>
      <c r="AS608" s="4" t="s">
        <v>34</v>
      </c>
      <c r="AT608" s="33" t="str">
        <f>IF(AR608="N",AN608,IF(AN608="LAAG","MIDDEN","HOOG"))</f>
        <v>MIDDEN</v>
      </c>
      <c r="AU608" s="40">
        <f>INDEX('P-07 HACCP score'!$C$3:$E$7,MATCH(E608,'P-07 HACCP score'!$B$3:$B$7,0),MATCH('D-14 Ernst'!A$2,'P-07 HACCP score'!$C$2:$E$2,0))</f>
        <v>1.5</v>
      </c>
      <c r="AV608" s="40">
        <f>INDEX('P-07 HACCP score'!$C$3:$E$7,MATCH(F608,'P-07 HACCP score'!$B$3:$B$7,0),MATCH('D-14 Ernst'!B$2,'P-07 HACCP score'!$C$2:$E$2,0))</f>
        <v>5</v>
      </c>
      <c r="AW608" s="40">
        <f>INDEX('P-07 HACCP score'!$C$3:$E$7,MATCH(G608,'P-07 HACCP score'!$B$3:$B$7,0),MATCH('D-14 Ernst'!C$2,'P-07 HACCP score'!$C$2:$E$2,0))</f>
        <v>1.5</v>
      </c>
      <c r="AX608" s="40">
        <f>INDEX('P-07 HACCP score'!$C$3:$E$7,MATCH(H608,'P-07 HACCP score'!$B$3:$B$7,0),MATCH('D-14 Ernst'!D$2,'P-07 HACCP score'!$C$2:$E$2,0))</f>
        <v>0</v>
      </c>
      <c r="AY608" s="40">
        <f>INDEX('P-07 HACCP score'!$C$3:$E$7,MATCH(I608,'P-07 HACCP score'!$B$3:$B$7,0),MATCH('D-14 Ernst'!E$2,'P-07 HACCP score'!$C$2:$E$2,0))</f>
        <v>1.5</v>
      </c>
      <c r="AZ608" s="40">
        <f>INDEX('P-07 HACCP score'!$C$3:$E$7,MATCH(J608,'P-07 HACCP score'!$B$3:$B$7,0),MATCH('D-14 Ernst'!F$2,'P-07 HACCP score'!$C$2:$E$2,0))</f>
        <v>0</v>
      </c>
      <c r="BA608" s="40">
        <f>INDEX('P-07 HACCP score'!$C$3:$E$7,MATCH(K608,'P-07 HACCP score'!$B$3:$B$7,0),MATCH('D-14 Ernst'!G$2,'P-07 HACCP score'!$C$2:$E$2,0))</f>
        <v>0</v>
      </c>
      <c r="BB608" s="40">
        <f>INDEX('P-07 HACCP score'!$C$3:$E$7,MATCH(L608,'P-07 HACCP score'!$B$3:$B$7,0),MATCH('D-14 Ernst'!H$2,'P-07 HACCP score'!$C$2:$E$2,0))</f>
        <v>0</v>
      </c>
      <c r="BC608" s="40">
        <f>INDEX('P-07 HACCP score'!$C$3:$E$7,MATCH(M608,'P-07 HACCP score'!$B$3:$B$7,0),MATCH('D-14 Ernst'!I$2,'P-07 HACCP score'!$C$2:$E$2,0))</f>
        <v>0</v>
      </c>
      <c r="BD608" s="40">
        <f>INDEX('P-07 HACCP score'!$C$3:$E$7,MATCH(N608,'P-07 HACCP score'!$B$3:$B$7,0),MATCH('D-14 Ernst'!J$2,'P-07 HACCP score'!$C$2:$E$2,0))</f>
        <v>0</v>
      </c>
      <c r="BE608" s="40">
        <f>INDEX('P-07 HACCP score'!$C$3:$E$7,MATCH(O608,'P-07 HACCP score'!$B$3:$B$7,0),MATCH('D-14 Ernst'!K$2,'P-07 HACCP score'!$C$2:$E$2,0))</f>
        <v>0</v>
      </c>
      <c r="BF608" s="40">
        <f>INDEX('P-07 HACCP score'!$C$3:$E$7,MATCH(P608,'P-07 HACCP score'!$B$3:$B$7,0),MATCH('D-14 Ernst'!L$2,'P-07 HACCP score'!$C$2:$E$2,0))</f>
        <v>0</v>
      </c>
      <c r="BG608" s="40">
        <f>INDEX('P-07 HACCP score'!$C$3:$E$7,MATCH(Q608,'P-07 HACCP score'!$B$3:$B$7,0),MATCH('D-14 Ernst'!M$2,'P-07 HACCP score'!$C$2:$E$2,0))</f>
        <v>0</v>
      </c>
      <c r="BH608" s="40">
        <f>INDEX('P-07 HACCP score'!$C$3:$E$7,MATCH(R608,'P-07 HACCP score'!$B$3:$B$7,0),MATCH('D-14 Ernst'!N$2,'P-07 HACCP score'!$C$2:$E$2,0))</f>
        <v>0</v>
      </c>
      <c r="BI608" s="40">
        <f>INDEX('P-07 HACCP score'!$C$3:$E$7,MATCH(S608,'P-07 HACCP score'!$B$3:$B$7,0),MATCH('D-14 Ernst'!O$2,'P-07 HACCP score'!$C$2:$E$2,0))</f>
        <v>0</v>
      </c>
      <c r="BJ608" s="40">
        <f>INDEX('P-07 HACCP score'!$C$3:$E$7,MATCH(T608,'P-07 HACCP score'!$B$3:$B$7,0),MATCH('D-14 Ernst'!P$2,'P-07 HACCP score'!$C$2:$E$2,0))</f>
        <v>0</v>
      </c>
      <c r="BK608" s="40">
        <f>INDEX('P-07 HACCP score'!$C$3:$E$7,MATCH(U608,'P-07 HACCP score'!$B$3:$B$7,0),MATCH('D-14 Ernst'!Q$2,'P-07 HACCP score'!$C$2:$E$2,0))</f>
        <v>0</v>
      </c>
      <c r="BL608" s="40">
        <f>INDEX('P-07 HACCP score'!$C$3:$E$7,MATCH(V608,'P-07 HACCP score'!$B$3:$B$7,0),MATCH('D-14 Ernst'!R$2,'P-07 HACCP score'!$C$2:$E$2,0))</f>
        <v>0</v>
      </c>
      <c r="BM608" s="40">
        <f>INDEX('P-07 HACCP score'!$C$3:$E$7,MATCH(W608,'P-07 HACCP score'!$B$3:$B$7,0),MATCH('D-14 Ernst'!S$2,'P-07 HACCP score'!$C$2:$E$2,0))</f>
        <v>0</v>
      </c>
      <c r="BN608" s="40">
        <f>INDEX('P-07 HACCP score'!$C$3:$E$7,MATCH(X608,'P-07 HACCP score'!$B$3:$B$7,0),MATCH('D-14 Ernst'!T$2,'P-07 HACCP score'!$C$2:$E$2,0))</f>
        <v>15</v>
      </c>
      <c r="BO608" s="40">
        <f>INDEX('P-07 HACCP score'!$C$3:$E$7,MATCH(Y608,'P-07 HACCP score'!$B$3:$B$7,0),MATCH('D-14 Ernst'!U$2,'P-07 HACCP score'!$C$2:$E$2,0))</f>
        <v>0</v>
      </c>
      <c r="BP608" s="40">
        <f>INDEX('P-07 HACCP score'!$C$3:$E$7,MATCH(Z608,'P-07 HACCP score'!$B$3:$B$7,0),MATCH('D-14 Ernst'!V$2,'P-07 HACCP score'!$C$2:$E$2,0))</f>
        <v>0</v>
      </c>
      <c r="BQ608" s="40">
        <f>INDEX('P-07 HACCP score'!$C$3:$E$7,MATCH(AA608,'P-07 HACCP score'!$B$3:$B$7,0),MATCH('D-14 Ernst'!W$2,'P-07 HACCP score'!$C$2:$E$2,0))</f>
        <v>0</v>
      </c>
      <c r="BR608" s="40">
        <f>INDEX('P-07 HACCP score'!$C$3:$E$7,MATCH(AB608,'P-07 HACCP score'!$B$3:$B$7,0),MATCH('D-14 Ernst'!X$2,'P-07 HACCP score'!$C$2:$E$2,0))</f>
        <v>0</v>
      </c>
      <c r="BS608" s="40">
        <f>INDEX('P-07 HACCP score'!$C$3:$E$7,MATCH(AC608,'P-07 HACCP score'!$B$3:$B$7,0),MATCH('D-14 Ernst'!Y$2,'P-07 HACCP score'!$C$2:$E$2,0))</f>
        <v>0</v>
      </c>
      <c r="BT608" s="40">
        <f>INDEX('P-07 HACCP score'!$C$3:$E$7,MATCH(AD608,'P-07 HACCP score'!$B$3:$B$7,0),MATCH('D-14 Ernst'!Z$2,'P-07 HACCP score'!$C$2:$E$2,0))</f>
        <v>0</v>
      </c>
      <c r="BU608" s="40">
        <f>INDEX('P-07 HACCP score'!$C$3:$E$7,MATCH(AE608,'P-07 HACCP score'!$B$3:$B$7,0),MATCH('D-14 Ernst'!AA$2,'P-07 HACCP score'!$C$2:$E$2,0))</f>
        <v>0</v>
      </c>
      <c r="BV608" s="40">
        <f>INDEX('P-07 HACCP score'!$C$3:$E$7,MATCH(AF608,'P-07 HACCP score'!$B$3:$B$7,0),MATCH('D-14 Ernst'!AB$2,'P-07 HACCP score'!$C$2:$E$2,0))</f>
        <v>0</v>
      </c>
      <c r="BW608" s="40">
        <f>INDEX('P-07 HACCP score'!$C$3:$E$7,MATCH(AG608,'P-07 HACCP score'!$B$3:$B$7,0),MATCH('D-14 Ernst'!AC$2,'P-07 HACCP score'!$C$2:$E$2,0))</f>
        <v>0</v>
      </c>
      <c r="BX608" s="40">
        <f>INDEX('P-07 HACCP score'!$C$3:$E$7,MATCH(AH608,'P-07 HACCP score'!$B$3:$B$7,0),MATCH('D-14 Ernst'!AD$2,'P-07 HACCP score'!$C$2:$E$2,0))</f>
        <v>0</v>
      </c>
    </row>
    <row r="609" spans="1:76" s="6" customFormat="1" x14ac:dyDescent="0.45">
      <c r="A609" s="84">
        <v>51360</v>
      </c>
      <c r="B609" s="40" t="s">
        <v>704</v>
      </c>
      <c r="C609" s="40" t="s">
        <v>639</v>
      </c>
      <c r="D609" s="46" t="s">
        <v>114</v>
      </c>
      <c r="E609" s="24"/>
      <c r="F609" s="43" t="s">
        <v>43</v>
      </c>
      <c r="G609" s="43" t="s">
        <v>726</v>
      </c>
      <c r="H609" s="44"/>
      <c r="I609" s="44" t="s">
        <v>726</v>
      </c>
      <c r="J609" s="25"/>
      <c r="K609" s="25"/>
      <c r="L609" s="25"/>
      <c r="M609" s="24"/>
      <c r="N609" s="24"/>
      <c r="O609" s="24"/>
      <c r="P609" s="24"/>
      <c r="Q609" s="24"/>
      <c r="R609" s="24"/>
      <c r="S609" s="24"/>
      <c r="T609" s="24"/>
      <c r="U609" s="24"/>
      <c r="V609" s="24"/>
      <c r="W609" s="24"/>
      <c r="X609" s="43" t="s">
        <v>35</v>
      </c>
      <c r="Y609" s="24"/>
      <c r="Z609" s="24"/>
      <c r="AA609" s="24"/>
      <c r="AB609" s="24"/>
      <c r="AC609" s="24"/>
      <c r="AD609" s="24"/>
      <c r="AE609" s="24"/>
      <c r="AF609" s="24"/>
      <c r="AG609" s="24"/>
      <c r="AH609" s="24" t="s">
        <v>726</v>
      </c>
      <c r="AI609" s="33">
        <f>COUNTIF(AU609:AW609,5)+COUNTIF(BC609:BD609,5)+COUNTIF(BG609:BX609,5)+COUNTIF(AU609:AW609,9)+COUNTIF(BC609:BD609,9)+COUNTIF(BG609:BX609,9)</f>
        <v>0</v>
      </c>
      <c r="AJ609" s="33">
        <f>COUNTIF(AU609:AW609,15)+COUNTIF(BC609:BD609,15)+COUNTIF(BG609:BX609,15)+COUNTIF(AU609:AW609,25)+COUNTIF(BC609:BD609,25)+COUNTIF(BG609:BX609,25)</f>
        <v>2</v>
      </c>
      <c r="AK609" s="33" t="str">
        <f>IF(AJ609&gt;=1,"HOOG",IF(AI609&gt;=2,"MIDDEN","LAAG"))</f>
        <v>HOOG</v>
      </c>
      <c r="AL609" s="33" t="str">
        <f>IF(AND(AJ609=1,OR(G609="H",X609="H"),TEXT(D609,0)&lt;&gt;"4"),"J","N" )</f>
        <v>N</v>
      </c>
      <c r="AM609" s="33" t="s">
        <v>34</v>
      </c>
      <c r="AN609" s="85" t="str">
        <f>IF(OR(AM609="J",AL609="J"),"MIDDEN",AK609)</f>
        <v>HOOG</v>
      </c>
      <c r="AO609" s="33" t="s">
        <v>35</v>
      </c>
      <c r="AP609" s="33" t="s">
        <v>33</v>
      </c>
      <c r="AQ609" s="33" t="s">
        <v>34</v>
      </c>
      <c r="AR609" s="33" t="str">
        <f>IF(AND(AO609="H",AP609="K"),"J",IF(OR(AND(AO609="L",AP609="K",AQ609="J"),AND(AO609="H",AP609="G",AQ609="J")),"J","N"))</f>
        <v>J</v>
      </c>
      <c r="AS609" s="4" t="s">
        <v>112</v>
      </c>
      <c r="AT609" s="33" t="str">
        <f>IF(AR609="N",AN609,IF(AN609="LAAG","MIDDEN","HOOG"))</f>
        <v>HOOG</v>
      </c>
      <c r="AU609" s="40">
        <f>INDEX('P-07 HACCP score'!$C$3:$E$7,MATCH(E609,'P-07 HACCP score'!$B$3:$B$7,0),MATCH('D-14 Ernst'!A$2,'P-07 HACCP score'!$C$2:$E$2,0))</f>
        <v>0</v>
      </c>
      <c r="AV609" s="40">
        <f>INDEX('P-07 HACCP score'!$C$3:$E$7,MATCH(F609,'P-07 HACCP score'!$B$3:$B$7,0),MATCH('D-14 Ernst'!B$2,'P-07 HACCP score'!$C$2:$E$2,0))</f>
        <v>15</v>
      </c>
      <c r="AW609" s="40">
        <f>INDEX('P-07 HACCP score'!$C$3:$E$7,MATCH(G609,'P-07 HACCP score'!$B$3:$B$7,0),MATCH('D-14 Ernst'!C$2,'P-07 HACCP score'!$C$2:$E$2,0))</f>
        <v>1.5</v>
      </c>
      <c r="AX609" s="40">
        <f>INDEX('P-07 HACCP score'!$C$3:$E$7,MATCH(H609,'P-07 HACCP score'!$B$3:$B$7,0),MATCH('D-14 Ernst'!D$2,'P-07 HACCP score'!$C$2:$E$2,0))</f>
        <v>0</v>
      </c>
      <c r="AY609" s="40">
        <f>INDEX('P-07 HACCP score'!$C$3:$E$7,MATCH(I609,'P-07 HACCP score'!$B$3:$B$7,0),MATCH('D-14 Ernst'!E$2,'P-07 HACCP score'!$C$2:$E$2,0))</f>
        <v>1.5</v>
      </c>
      <c r="AZ609" s="40">
        <f>INDEX('P-07 HACCP score'!$C$3:$E$7,MATCH(J609,'P-07 HACCP score'!$B$3:$B$7,0),MATCH('D-14 Ernst'!F$2,'P-07 HACCP score'!$C$2:$E$2,0))</f>
        <v>0</v>
      </c>
      <c r="BA609" s="40">
        <f>INDEX('P-07 HACCP score'!$C$3:$E$7,MATCH(K609,'P-07 HACCP score'!$B$3:$B$7,0),MATCH('D-14 Ernst'!G$2,'P-07 HACCP score'!$C$2:$E$2,0))</f>
        <v>0</v>
      </c>
      <c r="BB609" s="40">
        <f>INDEX('P-07 HACCP score'!$C$3:$E$7,MATCH(L609,'P-07 HACCP score'!$B$3:$B$7,0),MATCH('D-14 Ernst'!H$2,'P-07 HACCP score'!$C$2:$E$2,0))</f>
        <v>0</v>
      </c>
      <c r="BC609" s="40">
        <f>INDEX('P-07 HACCP score'!$C$3:$E$7,MATCH(M609,'P-07 HACCP score'!$B$3:$B$7,0),MATCH('D-14 Ernst'!I$2,'P-07 HACCP score'!$C$2:$E$2,0))</f>
        <v>0</v>
      </c>
      <c r="BD609" s="40">
        <f>INDEX('P-07 HACCP score'!$C$3:$E$7,MATCH(N609,'P-07 HACCP score'!$B$3:$B$7,0),MATCH('D-14 Ernst'!J$2,'P-07 HACCP score'!$C$2:$E$2,0))</f>
        <v>0</v>
      </c>
      <c r="BE609" s="40">
        <f>INDEX('P-07 HACCP score'!$C$3:$E$7,MATCH(O609,'P-07 HACCP score'!$B$3:$B$7,0),MATCH('D-14 Ernst'!K$2,'P-07 HACCP score'!$C$2:$E$2,0))</f>
        <v>0</v>
      </c>
      <c r="BF609" s="40">
        <f>INDEX('P-07 HACCP score'!$C$3:$E$7,MATCH(P609,'P-07 HACCP score'!$B$3:$B$7,0),MATCH('D-14 Ernst'!L$2,'P-07 HACCP score'!$C$2:$E$2,0))</f>
        <v>0</v>
      </c>
      <c r="BG609" s="40">
        <f>INDEX('P-07 HACCP score'!$C$3:$E$7,MATCH(Q609,'P-07 HACCP score'!$B$3:$B$7,0),MATCH('D-14 Ernst'!M$2,'P-07 HACCP score'!$C$2:$E$2,0))</f>
        <v>0</v>
      </c>
      <c r="BH609" s="40">
        <f>INDEX('P-07 HACCP score'!$C$3:$E$7,MATCH(R609,'P-07 HACCP score'!$B$3:$B$7,0),MATCH('D-14 Ernst'!N$2,'P-07 HACCP score'!$C$2:$E$2,0))</f>
        <v>0</v>
      </c>
      <c r="BI609" s="40">
        <f>INDEX('P-07 HACCP score'!$C$3:$E$7,MATCH(S609,'P-07 HACCP score'!$B$3:$B$7,0),MATCH('D-14 Ernst'!O$2,'P-07 HACCP score'!$C$2:$E$2,0))</f>
        <v>0</v>
      </c>
      <c r="BJ609" s="40">
        <f>INDEX('P-07 HACCP score'!$C$3:$E$7,MATCH(T609,'P-07 HACCP score'!$B$3:$B$7,0),MATCH('D-14 Ernst'!P$2,'P-07 HACCP score'!$C$2:$E$2,0))</f>
        <v>0</v>
      </c>
      <c r="BK609" s="40">
        <f>INDEX('P-07 HACCP score'!$C$3:$E$7,MATCH(U609,'P-07 HACCP score'!$B$3:$B$7,0),MATCH('D-14 Ernst'!Q$2,'P-07 HACCP score'!$C$2:$E$2,0))</f>
        <v>0</v>
      </c>
      <c r="BL609" s="40">
        <f>INDEX('P-07 HACCP score'!$C$3:$E$7,MATCH(V609,'P-07 HACCP score'!$B$3:$B$7,0),MATCH('D-14 Ernst'!R$2,'P-07 HACCP score'!$C$2:$E$2,0))</f>
        <v>0</v>
      </c>
      <c r="BM609" s="40">
        <f>INDEX('P-07 HACCP score'!$C$3:$E$7,MATCH(W609,'P-07 HACCP score'!$B$3:$B$7,0),MATCH('D-14 Ernst'!S$2,'P-07 HACCP score'!$C$2:$E$2,0))</f>
        <v>0</v>
      </c>
      <c r="BN609" s="40">
        <f>INDEX('P-07 HACCP score'!$C$3:$E$7,MATCH(X609,'P-07 HACCP score'!$B$3:$B$7,0),MATCH('D-14 Ernst'!T$2,'P-07 HACCP score'!$C$2:$E$2,0))</f>
        <v>15</v>
      </c>
      <c r="BO609" s="40">
        <f>INDEX('P-07 HACCP score'!$C$3:$E$7,MATCH(Y609,'P-07 HACCP score'!$B$3:$B$7,0),MATCH('D-14 Ernst'!U$2,'P-07 HACCP score'!$C$2:$E$2,0))</f>
        <v>0</v>
      </c>
      <c r="BP609" s="40">
        <f>INDEX('P-07 HACCP score'!$C$3:$E$7,MATCH(Z609,'P-07 HACCP score'!$B$3:$B$7,0),MATCH('D-14 Ernst'!V$2,'P-07 HACCP score'!$C$2:$E$2,0))</f>
        <v>0</v>
      </c>
      <c r="BQ609" s="40">
        <f>INDEX('P-07 HACCP score'!$C$3:$E$7,MATCH(AA609,'P-07 HACCP score'!$B$3:$B$7,0),MATCH('D-14 Ernst'!W$2,'P-07 HACCP score'!$C$2:$E$2,0))</f>
        <v>0</v>
      </c>
      <c r="BR609" s="40">
        <f>INDEX('P-07 HACCP score'!$C$3:$E$7,MATCH(AB609,'P-07 HACCP score'!$B$3:$B$7,0),MATCH('D-14 Ernst'!X$2,'P-07 HACCP score'!$C$2:$E$2,0))</f>
        <v>0</v>
      </c>
      <c r="BS609" s="40">
        <f>INDEX('P-07 HACCP score'!$C$3:$E$7,MATCH(AC609,'P-07 HACCP score'!$B$3:$B$7,0),MATCH('D-14 Ernst'!Y$2,'P-07 HACCP score'!$C$2:$E$2,0))</f>
        <v>0</v>
      </c>
      <c r="BT609" s="40">
        <f>INDEX('P-07 HACCP score'!$C$3:$E$7,MATCH(AD609,'P-07 HACCP score'!$B$3:$B$7,0),MATCH('D-14 Ernst'!Z$2,'P-07 HACCP score'!$C$2:$E$2,0))</f>
        <v>0</v>
      </c>
      <c r="BU609" s="40">
        <f>INDEX('P-07 HACCP score'!$C$3:$E$7,MATCH(AE609,'P-07 HACCP score'!$B$3:$B$7,0),MATCH('D-14 Ernst'!AA$2,'P-07 HACCP score'!$C$2:$E$2,0))</f>
        <v>0</v>
      </c>
      <c r="BV609" s="40">
        <f>INDEX('P-07 HACCP score'!$C$3:$E$7,MATCH(AF609,'P-07 HACCP score'!$B$3:$B$7,0),MATCH('D-14 Ernst'!AB$2,'P-07 HACCP score'!$C$2:$E$2,0))</f>
        <v>0</v>
      </c>
      <c r="BW609" s="40">
        <f>INDEX('P-07 HACCP score'!$C$3:$E$7,MATCH(AG609,'P-07 HACCP score'!$B$3:$B$7,0),MATCH('D-14 Ernst'!AC$2,'P-07 HACCP score'!$C$2:$E$2,0))</f>
        <v>0</v>
      </c>
      <c r="BX609" s="40">
        <f>INDEX('P-07 HACCP score'!$C$3:$E$7,MATCH(AH609,'P-07 HACCP score'!$B$3:$B$7,0),MATCH('D-14 Ernst'!AD$2,'P-07 HACCP score'!$C$2:$E$2,0))</f>
        <v>1.5</v>
      </c>
    </row>
    <row r="610" spans="1:76" s="6" customFormat="1" x14ac:dyDescent="0.45">
      <c r="A610" s="84">
        <v>51366</v>
      </c>
      <c r="B610" s="40" t="s">
        <v>554</v>
      </c>
      <c r="C610" s="40" t="s">
        <v>639</v>
      </c>
      <c r="D610" s="46" t="s">
        <v>114</v>
      </c>
      <c r="E610" s="24" t="s">
        <v>726</v>
      </c>
      <c r="F610" s="24" t="s">
        <v>32</v>
      </c>
      <c r="G610" s="43" t="s">
        <v>726</v>
      </c>
      <c r="H610" s="44"/>
      <c r="I610" s="44" t="s">
        <v>726</v>
      </c>
      <c r="J610" s="25"/>
      <c r="K610" s="25" t="s">
        <v>726</v>
      </c>
      <c r="L610" s="25"/>
      <c r="M610" s="24"/>
      <c r="N610" s="24"/>
      <c r="O610" s="24"/>
      <c r="P610" s="24"/>
      <c r="Q610" s="24" t="s">
        <v>32</v>
      </c>
      <c r="R610" s="24"/>
      <c r="S610" s="24"/>
      <c r="T610" s="24"/>
      <c r="U610" s="24"/>
      <c r="V610" s="24"/>
      <c r="W610" s="24"/>
      <c r="X610" s="24" t="s">
        <v>32</v>
      </c>
      <c r="Y610" s="24"/>
      <c r="Z610" s="24"/>
      <c r="AA610" s="24"/>
      <c r="AB610" s="24"/>
      <c r="AC610" s="24"/>
      <c r="AD610" s="24"/>
      <c r="AE610" s="24"/>
      <c r="AF610" s="24"/>
      <c r="AG610" s="24"/>
      <c r="AH610" s="24"/>
      <c r="AI610" s="33">
        <f>COUNTIF(AU610:AW610,5)+COUNTIF(BC610:BD610,5)+COUNTIF(BG610:BX610,5)+COUNTIF(AU610:AW610,9)+COUNTIF(BC610:BD610,9)+COUNTIF(BG610:BX610,9)</f>
        <v>2</v>
      </c>
      <c r="AJ610" s="33">
        <f>COUNTIF(AU610:AW610,15)+COUNTIF(BC610:BD610,15)+COUNTIF(BG610:BX610,15)+COUNTIF(AU610:AW610,25)+COUNTIF(BC610:BD610,25)+COUNTIF(BG610:BX610,25)</f>
        <v>0</v>
      </c>
      <c r="AK610" s="33" t="str">
        <f>IF(AJ610&gt;=1,"HOOG",IF(AI610&gt;=2,"MIDDEN","LAAG"))</f>
        <v>MIDDEN</v>
      </c>
      <c r="AL610" s="33" t="str">
        <f>IF(AND(AJ610=1,OR(G610="H",X610="H"),TEXT(D610,0)&lt;&gt;"4"),"J","N" )</f>
        <v>N</v>
      </c>
      <c r="AM610" s="33" t="s">
        <v>34</v>
      </c>
      <c r="AN610" s="85" t="str">
        <f>IF(OR(AM610="J",AL610="J"),"MIDDEN",AK610)</f>
        <v>MIDDEN</v>
      </c>
      <c r="AO610" s="33" t="s">
        <v>32</v>
      </c>
      <c r="AP610" s="33" t="s">
        <v>33</v>
      </c>
      <c r="AQ610" s="33" t="s">
        <v>34</v>
      </c>
      <c r="AR610" s="33" t="str">
        <f>IF(AND(AO610="H",AP610="K"),"J",IF(OR(AND(AO610="L",AP610="K",AQ610="J"),AND(AO610="H",AP610="G",AQ610="J")),"J","N"))</f>
        <v>N</v>
      </c>
      <c r="AS610" s="4" t="s">
        <v>34</v>
      </c>
      <c r="AT610" s="33" t="str">
        <f>IF(AR610="N",AN610,IF(AN610="LAAG","MIDDEN","HOOG"))</f>
        <v>MIDDEN</v>
      </c>
      <c r="AU610" s="40">
        <f>INDEX('P-07 HACCP score'!$C$3:$E$7,MATCH(E610,'P-07 HACCP score'!$B$3:$B$7,0),MATCH('D-14 Ernst'!A$2,'P-07 HACCP score'!$C$2:$E$2,0))</f>
        <v>1.5</v>
      </c>
      <c r="AV610" s="40">
        <f>INDEX('P-07 HACCP score'!$C$3:$E$7,MATCH(F610,'P-07 HACCP score'!$B$3:$B$7,0),MATCH('D-14 Ernst'!B$2,'P-07 HACCP score'!$C$2:$E$2,0))</f>
        <v>5</v>
      </c>
      <c r="AW610" s="40">
        <f>INDEX('P-07 HACCP score'!$C$3:$E$7,MATCH(G610,'P-07 HACCP score'!$B$3:$B$7,0),MATCH('D-14 Ernst'!C$2,'P-07 HACCP score'!$C$2:$E$2,0))</f>
        <v>1.5</v>
      </c>
      <c r="AX610" s="40">
        <f>INDEX('P-07 HACCP score'!$C$3:$E$7,MATCH(H610,'P-07 HACCP score'!$B$3:$B$7,0),MATCH('D-14 Ernst'!D$2,'P-07 HACCP score'!$C$2:$E$2,0))</f>
        <v>0</v>
      </c>
      <c r="AY610" s="40">
        <f>INDEX('P-07 HACCP score'!$C$3:$E$7,MATCH(I610,'P-07 HACCP score'!$B$3:$B$7,0),MATCH('D-14 Ernst'!E$2,'P-07 HACCP score'!$C$2:$E$2,0))</f>
        <v>1.5</v>
      </c>
      <c r="AZ610" s="40">
        <f>INDEX('P-07 HACCP score'!$C$3:$E$7,MATCH(J610,'P-07 HACCP score'!$B$3:$B$7,0),MATCH('D-14 Ernst'!F$2,'P-07 HACCP score'!$C$2:$E$2,0))</f>
        <v>0</v>
      </c>
      <c r="BA610" s="40">
        <f>INDEX('P-07 HACCP score'!$C$3:$E$7,MATCH(K610,'P-07 HACCP score'!$B$3:$B$7,0),MATCH('D-14 Ernst'!G$2,'P-07 HACCP score'!$C$2:$E$2,0))</f>
        <v>1.5</v>
      </c>
      <c r="BB610" s="40">
        <f>INDEX('P-07 HACCP score'!$C$3:$E$7,MATCH(L610,'P-07 HACCP score'!$B$3:$B$7,0),MATCH('D-14 Ernst'!H$2,'P-07 HACCP score'!$C$2:$E$2,0))</f>
        <v>0</v>
      </c>
      <c r="BC610" s="40">
        <f>INDEX('P-07 HACCP score'!$C$3:$E$7,MATCH(M610,'P-07 HACCP score'!$B$3:$B$7,0),MATCH('D-14 Ernst'!I$2,'P-07 HACCP score'!$C$2:$E$2,0))</f>
        <v>0</v>
      </c>
      <c r="BD610" s="40">
        <f>INDEX('P-07 HACCP score'!$C$3:$E$7,MATCH(N610,'P-07 HACCP score'!$B$3:$B$7,0),MATCH('D-14 Ernst'!J$2,'P-07 HACCP score'!$C$2:$E$2,0))</f>
        <v>0</v>
      </c>
      <c r="BE610" s="40">
        <f>INDEX('P-07 HACCP score'!$C$3:$E$7,MATCH(O610,'P-07 HACCP score'!$B$3:$B$7,0),MATCH('D-14 Ernst'!K$2,'P-07 HACCP score'!$C$2:$E$2,0))</f>
        <v>0</v>
      </c>
      <c r="BF610" s="40">
        <f>INDEX('P-07 HACCP score'!$C$3:$E$7,MATCH(P610,'P-07 HACCP score'!$B$3:$B$7,0),MATCH('D-14 Ernst'!L$2,'P-07 HACCP score'!$C$2:$E$2,0))</f>
        <v>0</v>
      </c>
      <c r="BG610" s="40">
        <f>INDEX('P-07 HACCP score'!$C$3:$E$7,MATCH(Q610,'P-07 HACCP score'!$B$3:$B$7,0),MATCH('D-14 Ernst'!M$2,'P-07 HACCP score'!$C$2:$E$2,0))</f>
        <v>5</v>
      </c>
      <c r="BH610" s="40">
        <f>INDEX('P-07 HACCP score'!$C$3:$E$7,MATCH(R610,'P-07 HACCP score'!$B$3:$B$7,0),MATCH('D-14 Ernst'!N$2,'P-07 HACCP score'!$C$2:$E$2,0))</f>
        <v>0</v>
      </c>
      <c r="BI610" s="40">
        <f>INDEX('P-07 HACCP score'!$C$3:$E$7,MATCH(S610,'P-07 HACCP score'!$B$3:$B$7,0),MATCH('D-14 Ernst'!O$2,'P-07 HACCP score'!$C$2:$E$2,0))</f>
        <v>0</v>
      </c>
      <c r="BJ610" s="40">
        <f>INDEX('P-07 HACCP score'!$C$3:$E$7,MATCH(T610,'P-07 HACCP score'!$B$3:$B$7,0),MATCH('D-14 Ernst'!P$2,'P-07 HACCP score'!$C$2:$E$2,0))</f>
        <v>0</v>
      </c>
      <c r="BK610" s="40">
        <f>INDEX('P-07 HACCP score'!$C$3:$E$7,MATCH(U610,'P-07 HACCP score'!$B$3:$B$7,0),MATCH('D-14 Ernst'!Q$2,'P-07 HACCP score'!$C$2:$E$2,0))</f>
        <v>0</v>
      </c>
      <c r="BL610" s="40">
        <f>INDEX('P-07 HACCP score'!$C$3:$E$7,MATCH(V610,'P-07 HACCP score'!$B$3:$B$7,0),MATCH('D-14 Ernst'!R$2,'P-07 HACCP score'!$C$2:$E$2,0))</f>
        <v>0</v>
      </c>
      <c r="BM610" s="40">
        <f>INDEX('P-07 HACCP score'!$C$3:$E$7,MATCH(W610,'P-07 HACCP score'!$B$3:$B$7,0),MATCH('D-14 Ernst'!S$2,'P-07 HACCP score'!$C$2:$E$2,0))</f>
        <v>0</v>
      </c>
      <c r="BN610" s="40">
        <f>INDEX('P-07 HACCP score'!$C$3:$E$7,MATCH(X610,'P-07 HACCP score'!$B$3:$B$7,0),MATCH('D-14 Ernst'!T$2,'P-07 HACCP score'!$C$2:$E$2,0))</f>
        <v>3</v>
      </c>
      <c r="BO610" s="40">
        <f>INDEX('P-07 HACCP score'!$C$3:$E$7,MATCH(Y610,'P-07 HACCP score'!$B$3:$B$7,0),MATCH('D-14 Ernst'!U$2,'P-07 HACCP score'!$C$2:$E$2,0))</f>
        <v>0</v>
      </c>
      <c r="BP610" s="40">
        <f>INDEX('P-07 HACCP score'!$C$3:$E$7,MATCH(Z610,'P-07 HACCP score'!$B$3:$B$7,0),MATCH('D-14 Ernst'!V$2,'P-07 HACCP score'!$C$2:$E$2,0))</f>
        <v>0</v>
      </c>
      <c r="BQ610" s="40">
        <f>INDEX('P-07 HACCP score'!$C$3:$E$7,MATCH(AA610,'P-07 HACCP score'!$B$3:$B$7,0),MATCH('D-14 Ernst'!W$2,'P-07 HACCP score'!$C$2:$E$2,0))</f>
        <v>0</v>
      </c>
      <c r="BR610" s="40">
        <f>INDEX('P-07 HACCP score'!$C$3:$E$7,MATCH(AB610,'P-07 HACCP score'!$B$3:$B$7,0),MATCH('D-14 Ernst'!X$2,'P-07 HACCP score'!$C$2:$E$2,0))</f>
        <v>0</v>
      </c>
      <c r="BS610" s="40">
        <f>INDEX('P-07 HACCP score'!$C$3:$E$7,MATCH(AC610,'P-07 HACCP score'!$B$3:$B$7,0),MATCH('D-14 Ernst'!Y$2,'P-07 HACCP score'!$C$2:$E$2,0))</f>
        <v>0</v>
      </c>
      <c r="BT610" s="40">
        <f>INDEX('P-07 HACCP score'!$C$3:$E$7,MATCH(AD610,'P-07 HACCP score'!$B$3:$B$7,0),MATCH('D-14 Ernst'!Z$2,'P-07 HACCP score'!$C$2:$E$2,0))</f>
        <v>0</v>
      </c>
      <c r="BU610" s="40">
        <f>INDEX('P-07 HACCP score'!$C$3:$E$7,MATCH(AE610,'P-07 HACCP score'!$B$3:$B$7,0),MATCH('D-14 Ernst'!AA$2,'P-07 HACCP score'!$C$2:$E$2,0))</f>
        <v>0</v>
      </c>
      <c r="BV610" s="40">
        <f>INDEX('P-07 HACCP score'!$C$3:$E$7,MATCH(AF610,'P-07 HACCP score'!$B$3:$B$7,0),MATCH('D-14 Ernst'!AB$2,'P-07 HACCP score'!$C$2:$E$2,0))</f>
        <v>0</v>
      </c>
      <c r="BW610" s="40">
        <f>INDEX('P-07 HACCP score'!$C$3:$E$7,MATCH(AG610,'P-07 HACCP score'!$B$3:$B$7,0),MATCH('D-14 Ernst'!AC$2,'P-07 HACCP score'!$C$2:$E$2,0))</f>
        <v>0</v>
      </c>
      <c r="BX610" s="40">
        <f>INDEX('P-07 HACCP score'!$C$3:$E$7,MATCH(AH610,'P-07 HACCP score'!$B$3:$B$7,0),MATCH('D-14 Ernst'!AD$2,'P-07 HACCP score'!$C$2:$E$2,0))</f>
        <v>0</v>
      </c>
    </row>
    <row r="611" spans="1:76" s="6" customFormat="1" x14ac:dyDescent="0.45">
      <c r="A611" s="84">
        <v>51370</v>
      </c>
      <c r="B611" s="40" t="s">
        <v>557</v>
      </c>
      <c r="C611" s="40" t="s">
        <v>639</v>
      </c>
      <c r="D611" s="46" t="s">
        <v>114</v>
      </c>
      <c r="E611" s="24" t="s">
        <v>726</v>
      </c>
      <c r="F611" s="24" t="s">
        <v>32</v>
      </c>
      <c r="G611" s="43" t="s">
        <v>726</v>
      </c>
      <c r="H611" s="44"/>
      <c r="I611" s="44" t="s">
        <v>726</v>
      </c>
      <c r="J611" s="25"/>
      <c r="K611" s="25"/>
      <c r="L611" s="25"/>
      <c r="M611" s="24"/>
      <c r="N611" s="24"/>
      <c r="O611" s="24"/>
      <c r="P611" s="24"/>
      <c r="Q611" s="24"/>
      <c r="R611" s="24"/>
      <c r="S611" s="24"/>
      <c r="T611" s="24"/>
      <c r="U611" s="24"/>
      <c r="V611" s="24"/>
      <c r="W611" s="24"/>
      <c r="X611" s="24" t="s">
        <v>35</v>
      </c>
      <c r="Y611" s="24"/>
      <c r="Z611" s="24"/>
      <c r="AA611" s="24"/>
      <c r="AB611" s="24"/>
      <c r="AC611" s="24"/>
      <c r="AD611" s="24"/>
      <c r="AE611" s="24"/>
      <c r="AF611" s="24"/>
      <c r="AG611" s="24"/>
      <c r="AH611" s="24"/>
      <c r="AI611" s="33">
        <f>COUNTIF(AU611:AW611,5)+COUNTIF(BC611:BD611,5)+COUNTIF(BG611:BX611,5)+COUNTIF(AU611:AW611,9)+COUNTIF(BC611:BD611,9)+COUNTIF(BG611:BX611,9)</f>
        <v>1</v>
      </c>
      <c r="AJ611" s="33">
        <f>COUNTIF(AU611:AW611,15)+COUNTIF(BC611:BD611,15)+COUNTIF(BG611:BX611,15)+COUNTIF(AU611:AW611,25)+COUNTIF(BC611:BD611,25)+COUNTIF(BG611:BX611,25)</f>
        <v>1</v>
      </c>
      <c r="AK611" s="33" t="str">
        <f>IF(AJ611&gt;=1,"HOOG",IF(AI611&gt;=2,"MIDDEN","LAAG"))</f>
        <v>HOOG</v>
      </c>
      <c r="AL611" s="33" t="str">
        <f>IF(AND(AJ611=1,OR(G611="H",X611="H"),TEXT(D611,0)&lt;&gt;"4"),"J","N" )</f>
        <v>J</v>
      </c>
      <c r="AM611" s="33" t="s">
        <v>34</v>
      </c>
      <c r="AN611" s="85" t="str">
        <f>IF(OR(AM611="J",AL611="J"),"MIDDEN",AK611)</f>
        <v>MIDDEN</v>
      </c>
      <c r="AO611" s="33" t="s">
        <v>32</v>
      </c>
      <c r="AP611" s="33" t="s">
        <v>36</v>
      </c>
      <c r="AQ611" s="33" t="s">
        <v>34</v>
      </c>
      <c r="AR611" s="33" t="str">
        <f>IF(AND(AO611="H",AP611="K"),"J",IF(OR(AND(AO611="L",AP611="K",AQ611="J"),AND(AO611="H",AP611="G",AQ611="J")),"J","N"))</f>
        <v>N</v>
      </c>
      <c r="AS611" s="4" t="s">
        <v>34</v>
      </c>
      <c r="AT611" s="33" t="str">
        <f>IF(AR611="N",AN611,IF(AN611="LAAG","MIDDEN","HOOG"))</f>
        <v>MIDDEN</v>
      </c>
      <c r="AU611" s="40">
        <f>INDEX('P-07 HACCP score'!$C$3:$E$7,MATCH(E611,'P-07 HACCP score'!$B$3:$B$7,0),MATCH('D-14 Ernst'!A$2,'P-07 HACCP score'!$C$2:$E$2,0))</f>
        <v>1.5</v>
      </c>
      <c r="AV611" s="40">
        <f>INDEX('P-07 HACCP score'!$C$3:$E$7,MATCH(F611,'P-07 HACCP score'!$B$3:$B$7,0),MATCH('D-14 Ernst'!B$2,'P-07 HACCP score'!$C$2:$E$2,0))</f>
        <v>5</v>
      </c>
      <c r="AW611" s="40">
        <f>INDEX('P-07 HACCP score'!$C$3:$E$7,MATCH(G611,'P-07 HACCP score'!$B$3:$B$7,0),MATCH('D-14 Ernst'!C$2,'P-07 HACCP score'!$C$2:$E$2,0))</f>
        <v>1.5</v>
      </c>
      <c r="AX611" s="40">
        <f>INDEX('P-07 HACCP score'!$C$3:$E$7,MATCH(H611,'P-07 HACCP score'!$B$3:$B$7,0),MATCH('D-14 Ernst'!D$2,'P-07 HACCP score'!$C$2:$E$2,0))</f>
        <v>0</v>
      </c>
      <c r="AY611" s="40">
        <f>INDEX('P-07 HACCP score'!$C$3:$E$7,MATCH(I611,'P-07 HACCP score'!$B$3:$B$7,0),MATCH('D-14 Ernst'!E$2,'P-07 HACCP score'!$C$2:$E$2,0))</f>
        <v>1.5</v>
      </c>
      <c r="AZ611" s="40">
        <f>INDEX('P-07 HACCP score'!$C$3:$E$7,MATCH(J611,'P-07 HACCP score'!$B$3:$B$7,0),MATCH('D-14 Ernst'!F$2,'P-07 HACCP score'!$C$2:$E$2,0))</f>
        <v>0</v>
      </c>
      <c r="BA611" s="40">
        <f>INDEX('P-07 HACCP score'!$C$3:$E$7,MATCH(K611,'P-07 HACCP score'!$B$3:$B$7,0),MATCH('D-14 Ernst'!G$2,'P-07 HACCP score'!$C$2:$E$2,0))</f>
        <v>0</v>
      </c>
      <c r="BB611" s="40">
        <f>INDEX('P-07 HACCP score'!$C$3:$E$7,MATCH(L611,'P-07 HACCP score'!$B$3:$B$7,0),MATCH('D-14 Ernst'!H$2,'P-07 HACCP score'!$C$2:$E$2,0))</f>
        <v>0</v>
      </c>
      <c r="BC611" s="40">
        <f>INDEX('P-07 HACCP score'!$C$3:$E$7,MATCH(M611,'P-07 HACCP score'!$B$3:$B$7,0),MATCH('D-14 Ernst'!I$2,'P-07 HACCP score'!$C$2:$E$2,0))</f>
        <v>0</v>
      </c>
      <c r="BD611" s="40">
        <f>INDEX('P-07 HACCP score'!$C$3:$E$7,MATCH(N611,'P-07 HACCP score'!$B$3:$B$7,0),MATCH('D-14 Ernst'!J$2,'P-07 HACCP score'!$C$2:$E$2,0))</f>
        <v>0</v>
      </c>
      <c r="BE611" s="40">
        <f>INDEX('P-07 HACCP score'!$C$3:$E$7,MATCH(O611,'P-07 HACCP score'!$B$3:$B$7,0),MATCH('D-14 Ernst'!K$2,'P-07 HACCP score'!$C$2:$E$2,0))</f>
        <v>0</v>
      </c>
      <c r="BF611" s="40">
        <f>INDEX('P-07 HACCP score'!$C$3:$E$7,MATCH(P611,'P-07 HACCP score'!$B$3:$B$7,0),MATCH('D-14 Ernst'!L$2,'P-07 HACCP score'!$C$2:$E$2,0))</f>
        <v>0</v>
      </c>
      <c r="BG611" s="40">
        <f>INDEX('P-07 HACCP score'!$C$3:$E$7,MATCH(Q611,'P-07 HACCP score'!$B$3:$B$7,0),MATCH('D-14 Ernst'!M$2,'P-07 HACCP score'!$C$2:$E$2,0))</f>
        <v>0</v>
      </c>
      <c r="BH611" s="40">
        <f>INDEX('P-07 HACCP score'!$C$3:$E$7,MATCH(R611,'P-07 HACCP score'!$B$3:$B$7,0),MATCH('D-14 Ernst'!N$2,'P-07 HACCP score'!$C$2:$E$2,0))</f>
        <v>0</v>
      </c>
      <c r="BI611" s="40">
        <f>INDEX('P-07 HACCP score'!$C$3:$E$7,MATCH(S611,'P-07 HACCP score'!$B$3:$B$7,0),MATCH('D-14 Ernst'!O$2,'P-07 HACCP score'!$C$2:$E$2,0))</f>
        <v>0</v>
      </c>
      <c r="BJ611" s="40">
        <f>INDEX('P-07 HACCP score'!$C$3:$E$7,MATCH(T611,'P-07 HACCP score'!$B$3:$B$7,0),MATCH('D-14 Ernst'!P$2,'P-07 HACCP score'!$C$2:$E$2,0))</f>
        <v>0</v>
      </c>
      <c r="BK611" s="40">
        <f>INDEX('P-07 HACCP score'!$C$3:$E$7,MATCH(U611,'P-07 HACCP score'!$B$3:$B$7,0),MATCH('D-14 Ernst'!Q$2,'P-07 HACCP score'!$C$2:$E$2,0))</f>
        <v>0</v>
      </c>
      <c r="BL611" s="40">
        <f>INDEX('P-07 HACCP score'!$C$3:$E$7,MATCH(V611,'P-07 HACCP score'!$B$3:$B$7,0),MATCH('D-14 Ernst'!R$2,'P-07 HACCP score'!$C$2:$E$2,0))</f>
        <v>0</v>
      </c>
      <c r="BM611" s="40">
        <f>INDEX('P-07 HACCP score'!$C$3:$E$7,MATCH(W611,'P-07 HACCP score'!$B$3:$B$7,0),MATCH('D-14 Ernst'!S$2,'P-07 HACCP score'!$C$2:$E$2,0))</f>
        <v>0</v>
      </c>
      <c r="BN611" s="40">
        <f>INDEX('P-07 HACCP score'!$C$3:$E$7,MATCH(X611,'P-07 HACCP score'!$B$3:$B$7,0),MATCH('D-14 Ernst'!T$2,'P-07 HACCP score'!$C$2:$E$2,0))</f>
        <v>15</v>
      </c>
      <c r="BO611" s="40">
        <f>INDEX('P-07 HACCP score'!$C$3:$E$7,MATCH(Y611,'P-07 HACCP score'!$B$3:$B$7,0),MATCH('D-14 Ernst'!U$2,'P-07 HACCP score'!$C$2:$E$2,0))</f>
        <v>0</v>
      </c>
      <c r="BP611" s="40">
        <f>INDEX('P-07 HACCP score'!$C$3:$E$7,MATCH(Z611,'P-07 HACCP score'!$B$3:$B$7,0),MATCH('D-14 Ernst'!V$2,'P-07 HACCP score'!$C$2:$E$2,0))</f>
        <v>0</v>
      </c>
      <c r="BQ611" s="40">
        <f>INDEX('P-07 HACCP score'!$C$3:$E$7,MATCH(AA611,'P-07 HACCP score'!$B$3:$B$7,0),MATCH('D-14 Ernst'!W$2,'P-07 HACCP score'!$C$2:$E$2,0))</f>
        <v>0</v>
      </c>
      <c r="BR611" s="40">
        <f>INDEX('P-07 HACCP score'!$C$3:$E$7,MATCH(AB611,'P-07 HACCP score'!$B$3:$B$7,0),MATCH('D-14 Ernst'!X$2,'P-07 HACCP score'!$C$2:$E$2,0))</f>
        <v>0</v>
      </c>
      <c r="BS611" s="40">
        <f>INDEX('P-07 HACCP score'!$C$3:$E$7,MATCH(AC611,'P-07 HACCP score'!$B$3:$B$7,0),MATCH('D-14 Ernst'!Y$2,'P-07 HACCP score'!$C$2:$E$2,0))</f>
        <v>0</v>
      </c>
      <c r="BT611" s="40">
        <f>INDEX('P-07 HACCP score'!$C$3:$E$7,MATCH(AD611,'P-07 HACCP score'!$B$3:$B$7,0),MATCH('D-14 Ernst'!Z$2,'P-07 HACCP score'!$C$2:$E$2,0))</f>
        <v>0</v>
      </c>
      <c r="BU611" s="40">
        <f>INDEX('P-07 HACCP score'!$C$3:$E$7,MATCH(AE611,'P-07 HACCP score'!$B$3:$B$7,0),MATCH('D-14 Ernst'!AA$2,'P-07 HACCP score'!$C$2:$E$2,0))</f>
        <v>0</v>
      </c>
      <c r="BV611" s="40">
        <f>INDEX('P-07 HACCP score'!$C$3:$E$7,MATCH(AF611,'P-07 HACCP score'!$B$3:$B$7,0),MATCH('D-14 Ernst'!AB$2,'P-07 HACCP score'!$C$2:$E$2,0))</f>
        <v>0</v>
      </c>
      <c r="BW611" s="40">
        <f>INDEX('P-07 HACCP score'!$C$3:$E$7,MATCH(AG611,'P-07 HACCP score'!$B$3:$B$7,0),MATCH('D-14 Ernst'!AC$2,'P-07 HACCP score'!$C$2:$E$2,0))</f>
        <v>0</v>
      </c>
      <c r="BX611" s="40">
        <f>INDEX('P-07 HACCP score'!$C$3:$E$7,MATCH(AH611,'P-07 HACCP score'!$B$3:$B$7,0),MATCH('D-14 Ernst'!AD$2,'P-07 HACCP score'!$C$2:$E$2,0))</f>
        <v>0</v>
      </c>
    </row>
    <row r="612" spans="1:76" s="6" customFormat="1" x14ac:dyDescent="0.45">
      <c r="A612" s="84">
        <v>53410</v>
      </c>
      <c r="B612" s="40" t="s">
        <v>558</v>
      </c>
      <c r="C612" s="40" t="s">
        <v>628</v>
      </c>
      <c r="D612" s="46" t="s">
        <v>114</v>
      </c>
      <c r="E612" s="24" t="s">
        <v>32</v>
      </c>
      <c r="F612" s="24"/>
      <c r="G612" s="24"/>
      <c r="H612" s="25"/>
      <c r="I612" s="25"/>
      <c r="J612" s="25"/>
      <c r="K612" s="25"/>
      <c r="L612" s="25"/>
      <c r="M612" s="24"/>
      <c r="N612" s="24"/>
      <c r="O612" s="24"/>
      <c r="P612" s="24"/>
      <c r="Q612" s="24" t="s">
        <v>32</v>
      </c>
      <c r="R612" s="24" t="s">
        <v>32</v>
      </c>
      <c r="S612" s="43" t="s">
        <v>726</v>
      </c>
      <c r="T612" s="24" t="s">
        <v>32</v>
      </c>
      <c r="U612" s="24"/>
      <c r="V612" s="24"/>
      <c r="W612" s="24"/>
      <c r="X612" s="24"/>
      <c r="Y612" s="24"/>
      <c r="Z612" s="24"/>
      <c r="AA612" s="24"/>
      <c r="AB612" s="24"/>
      <c r="AC612" s="24"/>
      <c r="AD612" s="24"/>
      <c r="AE612" s="24"/>
      <c r="AF612" s="24"/>
      <c r="AG612" s="24"/>
      <c r="AH612" s="24"/>
      <c r="AI612" s="33">
        <f>COUNTIF(AU612:AW612,5)+COUNTIF(BC612:BD612,5)+COUNTIF(BG612:BX612,5)+COUNTIF(AU612:AW612,9)+COUNTIF(BC612:BD612,9)+COUNTIF(BG612:BX612,9)</f>
        <v>1</v>
      </c>
      <c r="AJ612" s="33">
        <f>COUNTIF(AU612:AW612,15)+COUNTIF(BC612:BD612,15)+COUNTIF(BG612:BX612,15)+COUNTIF(AU612:AW612,25)+COUNTIF(BC612:BD612,25)+COUNTIF(BG612:BX612,25)</f>
        <v>0</v>
      </c>
      <c r="AK612" s="33" t="str">
        <f>IF(AJ612&gt;=1,"HOOG",IF(AI612&gt;=2,"MIDDEN","LAAG"))</f>
        <v>LAAG</v>
      </c>
      <c r="AL612" s="33" t="str">
        <f>IF(AND(AJ612=1,OR(G612="H",X612="H"),TEXT(D612,0)&lt;&gt;"4"),"J","N" )</f>
        <v>N</v>
      </c>
      <c r="AM612" s="4" t="s">
        <v>112</v>
      </c>
      <c r="AN612" s="85" t="str">
        <f>IF(OR(AM612="J",AL612="J"),"MIDDEN",AK612)</f>
        <v>MIDDEN</v>
      </c>
      <c r="AO612" s="33" t="s">
        <v>35</v>
      </c>
      <c r="AP612" s="33" t="s">
        <v>33</v>
      </c>
      <c r="AQ612" s="33" t="s">
        <v>34</v>
      </c>
      <c r="AR612" s="33" t="str">
        <f>IF(AND(AO612="H",AP612="K"),"J",IF(OR(AND(AO612="L",AP612="K",AQ612="J"),AND(AO612="H",AP612="G",AQ612="J")),"J","N"))</f>
        <v>J</v>
      </c>
      <c r="AS612" s="4" t="s">
        <v>112</v>
      </c>
      <c r="AT612" s="33" t="str">
        <f>IF(AR612="N",AN612,IF(AN612="LAAG","MIDDEN","HOOG"))</f>
        <v>HOOG</v>
      </c>
      <c r="AU612" s="40">
        <f>INDEX('P-07 HACCP score'!$C$3:$E$7,MATCH(E612,'P-07 HACCP score'!$B$3:$B$7,0),MATCH('D-14 Ernst'!A$2,'P-07 HACCP score'!$C$2:$E$2,0))</f>
        <v>3</v>
      </c>
      <c r="AV612" s="40">
        <f>INDEX('P-07 HACCP score'!$C$3:$E$7,MATCH(F612,'P-07 HACCP score'!$B$3:$B$7,0),MATCH('D-14 Ernst'!B$2,'P-07 HACCP score'!$C$2:$E$2,0))</f>
        <v>0</v>
      </c>
      <c r="AW612" s="40">
        <f>INDEX('P-07 HACCP score'!$C$3:$E$7,MATCH(G612,'P-07 HACCP score'!$B$3:$B$7,0),MATCH('D-14 Ernst'!C$2,'P-07 HACCP score'!$C$2:$E$2,0))</f>
        <v>0</v>
      </c>
      <c r="AX612" s="40">
        <f>INDEX('P-07 HACCP score'!$C$3:$E$7,MATCH(H612,'P-07 HACCP score'!$B$3:$B$7,0),MATCH('D-14 Ernst'!D$2,'P-07 HACCP score'!$C$2:$E$2,0))</f>
        <v>0</v>
      </c>
      <c r="AY612" s="40">
        <f>INDEX('P-07 HACCP score'!$C$3:$E$7,MATCH(I612,'P-07 HACCP score'!$B$3:$B$7,0),MATCH('D-14 Ernst'!E$2,'P-07 HACCP score'!$C$2:$E$2,0))</f>
        <v>0</v>
      </c>
      <c r="AZ612" s="40">
        <f>INDEX('P-07 HACCP score'!$C$3:$E$7,MATCH(J612,'P-07 HACCP score'!$B$3:$B$7,0),MATCH('D-14 Ernst'!F$2,'P-07 HACCP score'!$C$2:$E$2,0))</f>
        <v>0</v>
      </c>
      <c r="BA612" s="40">
        <f>INDEX('P-07 HACCP score'!$C$3:$E$7,MATCH(K612,'P-07 HACCP score'!$B$3:$B$7,0),MATCH('D-14 Ernst'!G$2,'P-07 HACCP score'!$C$2:$E$2,0))</f>
        <v>0</v>
      </c>
      <c r="BB612" s="40">
        <f>INDEX('P-07 HACCP score'!$C$3:$E$7,MATCH(L612,'P-07 HACCP score'!$B$3:$B$7,0),MATCH('D-14 Ernst'!H$2,'P-07 HACCP score'!$C$2:$E$2,0))</f>
        <v>0</v>
      </c>
      <c r="BC612" s="40">
        <f>INDEX('P-07 HACCP score'!$C$3:$E$7,MATCH(M612,'P-07 HACCP score'!$B$3:$B$7,0),MATCH('D-14 Ernst'!I$2,'P-07 HACCP score'!$C$2:$E$2,0))</f>
        <v>0</v>
      </c>
      <c r="BD612" s="40">
        <f>INDEX('P-07 HACCP score'!$C$3:$E$7,MATCH(N612,'P-07 HACCP score'!$B$3:$B$7,0),MATCH('D-14 Ernst'!J$2,'P-07 HACCP score'!$C$2:$E$2,0))</f>
        <v>0</v>
      </c>
      <c r="BE612" s="40">
        <f>INDEX('P-07 HACCP score'!$C$3:$E$7,MATCH(O612,'P-07 HACCP score'!$B$3:$B$7,0),MATCH('D-14 Ernst'!K$2,'P-07 HACCP score'!$C$2:$E$2,0))</f>
        <v>0</v>
      </c>
      <c r="BF612" s="40">
        <f>INDEX('P-07 HACCP score'!$C$3:$E$7,MATCH(P612,'P-07 HACCP score'!$B$3:$B$7,0),MATCH('D-14 Ernst'!L$2,'P-07 HACCP score'!$C$2:$E$2,0))</f>
        <v>0</v>
      </c>
      <c r="BG612" s="40">
        <f>INDEX('P-07 HACCP score'!$C$3:$E$7,MATCH(Q612,'P-07 HACCP score'!$B$3:$B$7,0),MATCH('D-14 Ernst'!M$2,'P-07 HACCP score'!$C$2:$E$2,0))</f>
        <v>5</v>
      </c>
      <c r="BH612" s="40">
        <f>INDEX('P-07 HACCP score'!$C$3:$E$7,MATCH(R612,'P-07 HACCP score'!$B$3:$B$7,0),MATCH('D-14 Ernst'!N$2,'P-07 HACCP score'!$C$2:$E$2,0))</f>
        <v>1</v>
      </c>
      <c r="BI612" s="40">
        <f>INDEX('P-07 HACCP score'!$C$3:$E$7,MATCH(S612,'P-07 HACCP score'!$B$3:$B$7,0),MATCH('D-14 Ernst'!O$2,'P-07 HACCP score'!$C$2:$E$2,0))</f>
        <v>1.5</v>
      </c>
      <c r="BJ612" s="40">
        <f>INDEX('P-07 HACCP score'!$C$3:$E$7,MATCH(T612,'P-07 HACCP score'!$B$3:$B$7,0),MATCH('D-14 Ernst'!P$2,'P-07 HACCP score'!$C$2:$E$2,0))</f>
        <v>3</v>
      </c>
      <c r="BK612" s="40">
        <f>INDEX('P-07 HACCP score'!$C$3:$E$7,MATCH(U612,'P-07 HACCP score'!$B$3:$B$7,0),MATCH('D-14 Ernst'!Q$2,'P-07 HACCP score'!$C$2:$E$2,0))</f>
        <v>0</v>
      </c>
      <c r="BL612" s="40">
        <f>INDEX('P-07 HACCP score'!$C$3:$E$7,MATCH(V612,'P-07 HACCP score'!$B$3:$B$7,0),MATCH('D-14 Ernst'!R$2,'P-07 HACCP score'!$C$2:$E$2,0))</f>
        <v>0</v>
      </c>
      <c r="BM612" s="40">
        <f>INDEX('P-07 HACCP score'!$C$3:$E$7,MATCH(W612,'P-07 HACCP score'!$B$3:$B$7,0),MATCH('D-14 Ernst'!S$2,'P-07 HACCP score'!$C$2:$E$2,0))</f>
        <v>0</v>
      </c>
      <c r="BN612" s="40">
        <f>INDEX('P-07 HACCP score'!$C$3:$E$7,MATCH(X612,'P-07 HACCP score'!$B$3:$B$7,0),MATCH('D-14 Ernst'!T$2,'P-07 HACCP score'!$C$2:$E$2,0))</f>
        <v>0</v>
      </c>
      <c r="BO612" s="40">
        <f>INDEX('P-07 HACCP score'!$C$3:$E$7,MATCH(Y612,'P-07 HACCP score'!$B$3:$B$7,0),MATCH('D-14 Ernst'!U$2,'P-07 HACCP score'!$C$2:$E$2,0))</f>
        <v>0</v>
      </c>
      <c r="BP612" s="40">
        <f>INDEX('P-07 HACCP score'!$C$3:$E$7,MATCH(Z612,'P-07 HACCP score'!$B$3:$B$7,0),MATCH('D-14 Ernst'!V$2,'P-07 HACCP score'!$C$2:$E$2,0))</f>
        <v>0</v>
      </c>
      <c r="BQ612" s="40">
        <f>INDEX('P-07 HACCP score'!$C$3:$E$7,MATCH(AA612,'P-07 HACCP score'!$B$3:$B$7,0),MATCH('D-14 Ernst'!W$2,'P-07 HACCP score'!$C$2:$E$2,0))</f>
        <v>0</v>
      </c>
      <c r="BR612" s="40">
        <f>INDEX('P-07 HACCP score'!$C$3:$E$7,MATCH(AB612,'P-07 HACCP score'!$B$3:$B$7,0),MATCH('D-14 Ernst'!X$2,'P-07 HACCP score'!$C$2:$E$2,0))</f>
        <v>0</v>
      </c>
      <c r="BS612" s="40">
        <f>INDEX('P-07 HACCP score'!$C$3:$E$7,MATCH(AC612,'P-07 HACCP score'!$B$3:$B$7,0),MATCH('D-14 Ernst'!Y$2,'P-07 HACCP score'!$C$2:$E$2,0))</f>
        <v>0</v>
      </c>
      <c r="BT612" s="40">
        <f>INDEX('P-07 HACCP score'!$C$3:$E$7,MATCH(AD612,'P-07 HACCP score'!$B$3:$B$7,0),MATCH('D-14 Ernst'!Z$2,'P-07 HACCP score'!$C$2:$E$2,0))</f>
        <v>0</v>
      </c>
      <c r="BU612" s="40">
        <f>INDEX('P-07 HACCP score'!$C$3:$E$7,MATCH(AE612,'P-07 HACCP score'!$B$3:$B$7,0),MATCH('D-14 Ernst'!AA$2,'P-07 HACCP score'!$C$2:$E$2,0))</f>
        <v>0</v>
      </c>
      <c r="BV612" s="40">
        <f>INDEX('P-07 HACCP score'!$C$3:$E$7,MATCH(AF612,'P-07 HACCP score'!$B$3:$B$7,0),MATCH('D-14 Ernst'!AB$2,'P-07 HACCP score'!$C$2:$E$2,0))</f>
        <v>0</v>
      </c>
      <c r="BW612" s="40">
        <f>INDEX('P-07 HACCP score'!$C$3:$E$7,MATCH(AG612,'P-07 HACCP score'!$B$3:$B$7,0),MATCH('D-14 Ernst'!AC$2,'P-07 HACCP score'!$C$2:$E$2,0))</f>
        <v>0</v>
      </c>
      <c r="BX612" s="40">
        <f>INDEX('P-07 HACCP score'!$C$3:$E$7,MATCH(AH612,'P-07 HACCP score'!$B$3:$B$7,0),MATCH('D-14 Ernst'!AD$2,'P-07 HACCP score'!$C$2:$E$2,0))</f>
        <v>0</v>
      </c>
    </row>
    <row r="613" spans="1:76" s="6" customFormat="1" x14ac:dyDescent="0.45">
      <c r="A613" s="47">
        <v>52490</v>
      </c>
      <c r="B613" s="6" t="s">
        <v>559</v>
      </c>
      <c r="C613" s="6" t="s">
        <v>264</v>
      </c>
      <c r="D613" s="21" t="s">
        <v>118</v>
      </c>
      <c r="E613" s="22"/>
      <c r="F613" s="22"/>
      <c r="G613" s="22"/>
      <c r="H613" s="25"/>
      <c r="I613" s="25"/>
      <c r="J613" s="25"/>
      <c r="K613" s="25"/>
      <c r="L613" s="25"/>
      <c r="M613" s="22"/>
      <c r="N613" s="22" t="s">
        <v>32</v>
      </c>
      <c r="O613" s="26" t="s">
        <v>32</v>
      </c>
      <c r="P613" s="26" t="s">
        <v>32</v>
      </c>
      <c r="Q613" s="22" t="s">
        <v>32</v>
      </c>
      <c r="R613" s="22" t="s">
        <v>32</v>
      </c>
      <c r="S613" s="22" t="s">
        <v>726</v>
      </c>
      <c r="T613" s="22"/>
      <c r="U613" s="22"/>
      <c r="V613" s="22"/>
      <c r="W613" s="22"/>
      <c r="X613" s="22" t="s">
        <v>32</v>
      </c>
      <c r="Y613" s="22"/>
      <c r="Z613" s="22"/>
      <c r="AA613" s="22"/>
      <c r="AB613" s="22" t="s">
        <v>32</v>
      </c>
      <c r="AC613" s="22"/>
      <c r="AD613" s="22"/>
      <c r="AE613" s="22"/>
      <c r="AF613" s="22"/>
      <c r="AG613" s="22"/>
      <c r="AH613" s="22"/>
      <c r="AI613" s="4">
        <f>COUNTIF(AU613:AW613,5)+COUNTIF(BC613:BD613,5)+COUNTIF(BG613:BX613,5)+COUNTIF(AU613:AW613,9)+COUNTIF(BC613:BD613,9)+COUNTIF(BG613:BX613,9)</f>
        <v>1</v>
      </c>
      <c r="AJ613" s="4">
        <f>COUNTIF(AU613:AW613,15)+COUNTIF(BC613:BD613,15)+COUNTIF(BG613:BX613,15)+COUNTIF(AU613:AW613,25)+COUNTIF(BC613:BD613,25)+COUNTIF(BG613:BX613,25)</f>
        <v>0</v>
      </c>
      <c r="AK613" s="4" t="str">
        <f>IF(AJ613&gt;=1,"HOOG",IF(AI613&gt;=2,"MIDDEN","LAAG"))</f>
        <v>LAAG</v>
      </c>
      <c r="AL613" s="4" t="str">
        <f>IF(AND(AJ613=1,OR(G613="H",X613="H"),TEXT(D613,0)&lt;&gt;"4"),"J","N" )</f>
        <v>N</v>
      </c>
      <c r="AM613" s="4" t="s">
        <v>34</v>
      </c>
      <c r="AN613" s="80" t="str">
        <f>IF(OR(AM613="J",AL613="J"),"MIDDEN",AK613)</f>
        <v>LAAG</v>
      </c>
      <c r="AO613" s="4" t="s">
        <v>32</v>
      </c>
      <c r="AP613" s="4" t="s">
        <v>36</v>
      </c>
      <c r="AQ613" s="4" t="s">
        <v>34</v>
      </c>
      <c r="AR613" s="4" t="str">
        <f>IF(AND(AO613="H",AP613="K"),"J",IF(OR(AND(AO613="L",AP613="K",AQ613="J"),AND(AO613="H",AP613="G",AQ613="J")),"J","N"))</f>
        <v>N</v>
      </c>
      <c r="AS613" s="4" t="s">
        <v>34</v>
      </c>
      <c r="AT613" s="4" t="str">
        <f>IF(AR613="N",AN613,IF(AN613="LAAG","MIDDEN","HOOG"))</f>
        <v>LAAG</v>
      </c>
      <c r="AU613" s="6">
        <f>INDEX('P-07 HACCP score'!$C$3:$E$7,MATCH(E613,'P-07 HACCP score'!$B$3:$B$7,0),MATCH('D-14 Ernst'!A$2,'P-07 HACCP score'!$C$2:$E$2,0))</f>
        <v>0</v>
      </c>
      <c r="AV613" s="6">
        <f>INDEX('P-07 HACCP score'!$C$3:$E$7,MATCH(F613,'P-07 HACCP score'!$B$3:$B$7,0),MATCH('D-14 Ernst'!B$2,'P-07 HACCP score'!$C$2:$E$2,0))</f>
        <v>0</v>
      </c>
      <c r="AW613" s="6">
        <f>INDEX('P-07 HACCP score'!$C$3:$E$7,MATCH(G613,'P-07 HACCP score'!$B$3:$B$7,0),MATCH('D-14 Ernst'!C$2,'P-07 HACCP score'!$C$2:$E$2,0))</f>
        <v>0</v>
      </c>
      <c r="AX613" s="6">
        <f>INDEX('P-07 HACCP score'!$C$3:$E$7,MATCH(H613,'P-07 HACCP score'!$B$3:$B$7,0),MATCH('D-14 Ernst'!D$2,'P-07 HACCP score'!$C$2:$E$2,0))</f>
        <v>0</v>
      </c>
      <c r="AY613" s="6">
        <f>INDEX('P-07 HACCP score'!$C$3:$E$7,MATCH(I613,'P-07 HACCP score'!$B$3:$B$7,0),MATCH('D-14 Ernst'!E$2,'P-07 HACCP score'!$C$2:$E$2,0))</f>
        <v>0</v>
      </c>
      <c r="AZ613" s="6">
        <f>INDEX('P-07 HACCP score'!$C$3:$E$7,MATCH(J613,'P-07 HACCP score'!$B$3:$B$7,0),MATCH('D-14 Ernst'!F$2,'P-07 HACCP score'!$C$2:$E$2,0))</f>
        <v>0</v>
      </c>
      <c r="BA613" s="6">
        <f>INDEX('P-07 HACCP score'!$C$3:$E$7,MATCH(K613,'P-07 HACCP score'!$B$3:$B$7,0),MATCH('D-14 Ernst'!G$2,'P-07 HACCP score'!$C$2:$E$2,0))</f>
        <v>0</v>
      </c>
      <c r="BB613" s="6">
        <f>INDEX('P-07 HACCP score'!$C$3:$E$7,MATCH(L613,'P-07 HACCP score'!$B$3:$B$7,0),MATCH('D-14 Ernst'!H$2,'P-07 HACCP score'!$C$2:$E$2,0))</f>
        <v>0</v>
      </c>
      <c r="BC613" s="6">
        <f>INDEX('P-07 HACCP score'!$C$3:$E$7,MATCH(M613,'P-07 HACCP score'!$B$3:$B$7,0),MATCH('D-14 Ernst'!I$2,'P-07 HACCP score'!$C$2:$E$2,0))</f>
        <v>0</v>
      </c>
      <c r="BD613" s="6">
        <f>INDEX('P-07 HACCP score'!$C$3:$E$7,MATCH(N613,'P-07 HACCP score'!$B$3:$B$7,0),MATCH('D-14 Ernst'!J$2,'P-07 HACCP score'!$C$2:$E$2,0))</f>
        <v>3</v>
      </c>
      <c r="BE613" s="6">
        <f>INDEX('P-07 HACCP score'!$C$3:$E$7,MATCH(O613,'P-07 HACCP score'!$B$3:$B$7,0),MATCH('D-14 Ernst'!K$2,'P-07 HACCP score'!$C$2:$E$2,0))</f>
        <v>3</v>
      </c>
      <c r="BF613" s="6">
        <f>INDEX('P-07 HACCP score'!$C$3:$E$7,MATCH(P613,'P-07 HACCP score'!$B$3:$B$7,0),MATCH('D-14 Ernst'!L$2,'P-07 HACCP score'!$C$2:$E$2,0))</f>
        <v>3</v>
      </c>
      <c r="BG613" s="6">
        <f>INDEX('P-07 HACCP score'!$C$3:$E$7,MATCH(Q613,'P-07 HACCP score'!$B$3:$B$7,0),MATCH('D-14 Ernst'!M$2,'P-07 HACCP score'!$C$2:$E$2,0))</f>
        <v>5</v>
      </c>
      <c r="BH613" s="6">
        <f>INDEX('P-07 HACCP score'!$C$3:$E$7,MATCH(R613,'P-07 HACCP score'!$B$3:$B$7,0),MATCH('D-14 Ernst'!N$2,'P-07 HACCP score'!$C$2:$E$2,0))</f>
        <v>1</v>
      </c>
      <c r="BI613" s="6">
        <f>INDEX('P-07 HACCP score'!$C$3:$E$7,MATCH(S613,'P-07 HACCP score'!$B$3:$B$7,0),MATCH('D-14 Ernst'!O$2,'P-07 HACCP score'!$C$2:$E$2,0))</f>
        <v>1.5</v>
      </c>
      <c r="BJ613" s="6">
        <f>INDEX('P-07 HACCP score'!$C$3:$E$7,MATCH(T613,'P-07 HACCP score'!$B$3:$B$7,0),MATCH('D-14 Ernst'!P$2,'P-07 HACCP score'!$C$2:$E$2,0))</f>
        <v>0</v>
      </c>
      <c r="BK613" s="6">
        <f>INDEX('P-07 HACCP score'!$C$3:$E$7,MATCH(U613,'P-07 HACCP score'!$B$3:$B$7,0),MATCH('D-14 Ernst'!Q$2,'P-07 HACCP score'!$C$2:$E$2,0))</f>
        <v>0</v>
      </c>
      <c r="BL613" s="6">
        <f>INDEX('P-07 HACCP score'!$C$3:$E$7,MATCH(V613,'P-07 HACCP score'!$B$3:$B$7,0),MATCH('D-14 Ernst'!R$2,'P-07 HACCP score'!$C$2:$E$2,0))</f>
        <v>0</v>
      </c>
      <c r="BM613" s="6">
        <f>INDEX('P-07 HACCP score'!$C$3:$E$7,MATCH(W613,'P-07 HACCP score'!$B$3:$B$7,0),MATCH('D-14 Ernst'!S$2,'P-07 HACCP score'!$C$2:$E$2,0))</f>
        <v>0</v>
      </c>
      <c r="BN613" s="6">
        <f>INDEX('P-07 HACCP score'!$C$3:$E$7,MATCH(X613,'P-07 HACCP score'!$B$3:$B$7,0),MATCH('D-14 Ernst'!T$2,'P-07 HACCP score'!$C$2:$E$2,0))</f>
        <v>3</v>
      </c>
      <c r="BO613" s="6">
        <f>INDEX('P-07 HACCP score'!$C$3:$E$7,MATCH(Y613,'P-07 HACCP score'!$B$3:$B$7,0),MATCH('D-14 Ernst'!U$2,'P-07 HACCP score'!$C$2:$E$2,0))</f>
        <v>0</v>
      </c>
      <c r="BP613" s="6">
        <f>INDEX('P-07 HACCP score'!$C$3:$E$7,MATCH(Z613,'P-07 HACCP score'!$B$3:$B$7,0),MATCH('D-14 Ernst'!V$2,'P-07 HACCP score'!$C$2:$E$2,0))</f>
        <v>0</v>
      </c>
      <c r="BQ613" s="6">
        <f>INDEX('P-07 HACCP score'!$C$3:$E$7,MATCH(AA613,'P-07 HACCP score'!$B$3:$B$7,0),MATCH('D-14 Ernst'!W$2,'P-07 HACCP score'!$C$2:$E$2,0))</f>
        <v>0</v>
      </c>
      <c r="BR613" s="6">
        <f>INDEX('P-07 HACCP score'!$C$3:$E$7,MATCH(AB613,'P-07 HACCP score'!$B$3:$B$7,0),MATCH('D-14 Ernst'!X$2,'P-07 HACCP score'!$C$2:$E$2,0))</f>
        <v>3</v>
      </c>
      <c r="BS613" s="6">
        <f>INDEX('P-07 HACCP score'!$C$3:$E$7,MATCH(AC613,'P-07 HACCP score'!$B$3:$B$7,0),MATCH('D-14 Ernst'!Y$2,'P-07 HACCP score'!$C$2:$E$2,0))</f>
        <v>0</v>
      </c>
      <c r="BT613" s="6">
        <f>INDEX('P-07 HACCP score'!$C$3:$E$7,MATCH(AD613,'P-07 HACCP score'!$B$3:$B$7,0),MATCH('D-14 Ernst'!Z$2,'P-07 HACCP score'!$C$2:$E$2,0))</f>
        <v>0</v>
      </c>
      <c r="BU613" s="6">
        <f>INDEX('P-07 HACCP score'!$C$3:$E$7,MATCH(AE613,'P-07 HACCP score'!$B$3:$B$7,0),MATCH('D-14 Ernst'!AA$2,'P-07 HACCP score'!$C$2:$E$2,0))</f>
        <v>0</v>
      </c>
      <c r="BV613" s="6">
        <f>INDEX('P-07 HACCP score'!$C$3:$E$7,MATCH(AF613,'P-07 HACCP score'!$B$3:$B$7,0),MATCH('D-14 Ernst'!AB$2,'P-07 HACCP score'!$C$2:$E$2,0))</f>
        <v>0</v>
      </c>
      <c r="BW613" s="6">
        <f>INDEX('P-07 HACCP score'!$C$3:$E$7,MATCH(AG613,'P-07 HACCP score'!$B$3:$B$7,0),MATCH('D-14 Ernst'!AC$2,'P-07 HACCP score'!$C$2:$E$2,0))</f>
        <v>0</v>
      </c>
      <c r="BX613" s="6">
        <f>INDEX('P-07 HACCP score'!$C$3:$E$7,MATCH(AH613,'P-07 HACCP score'!$B$3:$B$7,0),MATCH('D-14 Ernst'!AD$2,'P-07 HACCP score'!$C$2:$E$2,0))</f>
        <v>0</v>
      </c>
    </row>
    <row r="614" spans="1:76" s="6" customFormat="1" x14ac:dyDescent="0.45">
      <c r="A614" s="47">
        <v>54170</v>
      </c>
      <c r="B614" s="6" t="s">
        <v>560</v>
      </c>
      <c r="C614" s="6" t="s">
        <v>638</v>
      </c>
      <c r="D614" s="21" t="s">
        <v>103</v>
      </c>
      <c r="E614" s="22" t="s">
        <v>32</v>
      </c>
      <c r="F614" s="22"/>
      <c r="G614" s="22"/>
      <c r="H614" s="25"/>
      <c r="I614" s="25"/>
      <c r="J614" s="25"/>
      <c r="K614" s="25"/>
      <c r="L614" s="25"/>
      <c r="M614" s="22"/>
      <c r="N614" s="22"/>
      <c r="O614" s="26"/>
      <c r="P614" s="26"/>
      <c r="Q614" s="22"/>
      <c r="R614" s="22"/>
      <c r="S614" s="22"/>
      <c r="T614" s="22"/>
      <c r="U614" s="22"/>
      <c r="V614" s="22"/>
      <c r="W614" s="22"/>
      <c r="X614" s="22" t="s">
        <v>32</v>
      </c>
      <c r="Y614" s="22" t="s">
        <v>32</v>
      </c>
      <c r="Z614" s="22"/>
      <c r="AA614" s="22" t="s">
        <v>43</v>
      </c>
      <c r="AB614" s="22" t="s">
        <v>32</v>
      </c>
      <c r="AC614" s="22"/>
      <c r="AD614" s="22"/>
      <c r="AE614" s="22"/>
      <c r="AF614" s="22"/>
      <c r="AG614" s="22"/>
      <c r="AH614" s="22"/>
      <c r="AI614" s="4">
        <f>COUNTIF(AU614:AW614,5)+COUNTIF(BC614:BD614,5)+COUNTIF(BG614:BX614,5)+COUNTIF(AU614:AW614,9)+COUNTIF(BC614:BD614,9)+COUNTIF(BG614:BX614,9)</f>
        <v>0</v>
      </c>
      <c r="AJ614" s="4">
        <f>COUNTIF(AU614:AW614,15)+COUNTIF(BC614:BD614,15)+COUNTIF(BG614:BX614,15)+COUNTIF(AU614:AW614,25)+COUNTIF(BC614:BD614,25)+COUNTIF(BG614:BX614,25)</f>
        <v>0</v>
      </c>
      <c r="AK614" s="4" t="str">
        <f>IF(AJ614&gt;=1,"HOOG",IF(AI614&gt;=2,"MIDDEN","LAAG"))</f>
        <v>LAAG</v>
      </c>
      <c r="AL614" s="4" t="str">
        <f>IF(AND(AJ614=1,OR(G614="H",X614="H"),TEXT(D614,0)&lt;&gt;"4"),"J","N" )</f>
        <v>N</v>
      </c>
      <c r="AM614" s="4" t="s">
        <v>34</v>
      </c>
      <c r="AN614" s="80" t="str">
        <f>IF(OR(AM614="J",AL614="J"),"MIDDEN",AK614)</f>
        <v>LAAG</v>
      </c>
      <c r="AO614" s="4" t="s">
        <v>32</v>
      </c>
      <c r="AP614" s="4" t="s">
        <v>36</v>
      </c>
      <c r="AQ614" s="4" t="s">
        <v>34</v>
      </c>
      <c r="AR614" s="4" t="str">
        <f>IF(AND(AO614="H",AP614="K"),"J",IF(OR(AND(AO614="L",AP614="K",AQ614="J"),AND(AO614="H",AP614="G",AQ614="J")),"J","N"))</f>
        <v>N</v>
      </c>
      <c r="AS614" s="4" t="s">
        <v>34</v>
      </c>
      <c r="AT614" s="4" t="str">
        <f>IF(AR614="N",AN614,IF(AN614="LAAG","MIDDEN","HOOG"))</f>
        <v>LAAG</v>
      </c>
      <c r="AU614" s="6">
        <f>INDEX('P-07 HACCP score'!$C$3:$E$7,MATCH(E614,'P-07 HACCP score'!$B$3:$B$7,0),MATCH('D-14 Ernst'!A$2,'P-07 HACCP score'!$C$2:$E$2,0))</f>
        <v>3</v>
      </c>
      <c r="AV614" s="6">
        <f>INDEX('P-07 HACCP score'!$C$3:$E$7,MATCH(F614,'P-07 HACCP score'!$B$3:$B$7,0),MATCH('D-14 Ernst'!B$2,'P-07 HACCP score'!$C$2:$E$2,0))</f>
        <v>0</v>
      </c>
      <c r="AW614" s="6">
        <f>INDEX('P-07 HACCP score'!$C$3:$E$7,MATCH(G614,'P-07 HACCP score'!$B$3:$B$7,0),MATCH('D-14 Ernst'!C$2,'P-07 HACCP score'!$C$2:$E$2,0))</f>
        <v>0</v>
      </c>
      <c r="AX614" s="6">
        <f>INDEX('P-07 HACCP score'!$C$3:$E$7,MATCH(H614,'P-07 HACCP score'!$B$3:$B$7,0),MATCH('D-14 Ernst'!D$2,'P-07 HACCP score'!$C$2:$E$2,0))</f>
        <v>0</v>
      </c>
      <c r="AY614" s="6">
        <f>INDEX('P-07 HACCP score'!$C$3:$E$7,MATCH(I614,'P-07 HACCP score'!$B$3:$B$7,0),MATCH('D-14 Ernst'!E$2,'P-07 HACCP score'!$C$2:$E$2,0))</f>
        <v>0</v>
      </c>
      <c r="AZ614" s="6">
        <f>INDEX('P-07 HACCP score'!$C$3:$E$7,MATCH(J614,'P-07 HACCP score'!$B$3:$B$7,0),MATCH('D-14 Ernst'!F$2,'P-07 HACCP score'!$C$2:$E$2,0))</f>
        <v>0</v>
      </c>
      <c r="BA614" s="6">
        <f>INDEX('P-07 HACCP score'!$C$3:$E$7,MATCH(K614,'P-07 HACCP score'!$B$3:$B$7,0),MATCH('D-14 Ernst'!G$2,'P-07 HACCP score'!$C$2:$E$2,0))</f>
        <v>0</v>
      </c>
      <c r="BB614" s="6">
        <f>INDEX('P-07 HACCP score'!$C$3:$E$7,MATCH(L614,'P-07 HACCP score'!$B$3:$B$7,0),MATCH('D-14 Ernst'!H$2,'P-07 HACCP score'!$C$2:$E$2,0))</f>
        <v>0</v>
      </c>
      <c r="BC614" s="6">
        <f>INDEX('P-07 HACCP score'!$C$3:$E$7,MATCH(M614,'P-07 HACCP score'!$B$3:$B$7,0),MATCH('D-14 Ernst'!I$2,'P-07 HACCP score'!$C$2:$E$2,0))</f>
        <v>0</v>
      </c>
      <c r="BD614" s="6">
        <f>INDEX('P-07 HACCP score'!$C$3:$E$7,MATCH(N614,'P-07 HACCP score'!$B$3:$B$7,0),MATCH('D-14 Ernst'!J$2,'P-07 HACCP score'!$C$2:$E$2,0))</f>
        <v>0</v>
      </c>
      <c r="BE614" s="6">
        <f>INDEX('P-07 HACCP score'!$C$3:$E$7,MATCH(O614,'P-07 HACCP score'!$B$3:$B$7,0),MATCH('D-14 Ernst'!K$2,'P-07 HACCP score'!$C$2:$E$2,0))</f>
        <v>0</v>
      </c>
      <c r="BF614" s="6">
        <f>INDEX('P-07 HACCP score'!$C$3:$E$7,MATCH(P614,'P-07 HACCP score'!$B$3:$B$7,0),MATCH('D-14 Ernst'!L$2,'P-07 HACCP score'!$C$2:$E$2,0))</f>
        <v>0</v>
      </c>
      <c r="BG614" s="6">
        <f>INDEX('P-07 HACCP score'!$C$3:$E$7,MATCH(Q614,'P-07 HACCP score'!$B$3:$B$7,0),MATCH('D-14 Ernst'!M$2,'P-07 HACCP score'!$C$2:$E$2,0))</f>
        <v>0</v>
      </c>
      <c r="BH614" s="6">
        <f>INDEX('P-07 HACCP score'!$C$3:$E$7,MATCH(R614,'P-07 HACCP score'!$B$3:$B$7,0),MATCH('D-14 Ernst'!N$2,'P-07 HACCP score'!$C$2:$E$2,0))</f>
        <v>0</v>
      </c>
      <c r="BI614" s="6">
        <f>INDEX('P-07 HACCP score'!$C$3:$E$7,MATCH(S614,'P-07 HACCP score'!$B$3:$B$7,0),MATCH('D-14 Ernst'!O$2,'P-07 HACCP score'!$C$2:$E$2,0))</f>
        <v>0</v>
      </c>
      <c r="BJ614" s="6">
        <f>INDEX('P-07 HACCP score'!$C$3:$E$7,MATCH(T614,'P-07 HACCP score'!$B$3:$B$7,0),MATCH('D-14 Ernst'!P$2,'P-07 HACCP score'!$C$2:$E$2,0))</f>
        <v>0</v>
      </c>
      <c r="BK614" s="6">
        <f>INDEX('P-07 HACCP score'!$C$3:$E$7,MATCH(U614,'P-07 HACCP score'!$B$3:$B$7,0),MATCH('D-14 Ernst'!Q$2,'P-07 HACCP score'!$C$2:$E$2,0))</f>
        <v>0</v>
      </c>
      <c r="BL614" s="6">
        <f>INDEX('P-07 HACCP score'!$C$3:$E$7,MATCH(V614,'P-07 HACCP score'!$B$3:$B$7,0),MATCH('D-14 Ernst'!R$2,'P-07 HACCP score'!$C$2:$E$2,0))</f>
        <v>0</v>
      </c>
      <c r="BM614" s="6">
        <f>INDEX('P-07 HACCP score'!$C$3:$E$7,MATCH(W614,'P-07 HACCP score'!$B$3:$B$7,0),MATCH('D-14 Ernst'!S$2,'P-07 HACCP score'!$C$2:$E$2,0))</f>
        <v>0</v>
      </c>
      <c r="BN614" s="6">
        <f>INDEX('P-07 HACCP score'!$C$3:$E$7,MATCH(X614,'P-07 HACCP score'!$B$3:$B$7,0),MATCH('D-14 Ernst'!T$2,'P-07 HACCP score'!$C$2:$E$2,0))</f>
        <v>3</v>
      </c>
      <c r="BO614" s="6">
        <f>INDEX('P-07 HACCP score'!$C$3:$E$7,MATCH(Y614,'P-07 HACCP score'!$B$3:$B$7,0),MATCH('D-14 Ernst'!U$2,'P-07 HACCP score'!$C$2:$E$2,0))</f>
        <v>1</v>
      </c>
      <c r="BP614" s="6">
        <f>INDEX('P-07 HACCP score'!$C$3:$E$7,MATCH(Z614,'P-07 HACCP score'!$B$3:$B$7,0),MATCH('D-14 Ernst'!V$2,'P-07 HACCP score'!$C$2:$E$2,0))</f>
        <v>0</v>
      </c>
      <c r="BQ614" s="6">
        <f>INDEX('P-07 HACCP score'!$C$3:$E$7,MATCH(AA614,'P-07 HACCP score'!$B$3:$B$7,0),MATCH('D-14 Ernst'!W$2,'P-07 HACCP score'!$C$2:$E$2,0))</f>
        <v>3</v>
      </c>
      <c r="BR614" s="6">
        <f>INDEX('P-07 HACCP score'!$C$3:$E$7,MATCH(AB614,'P-07 HACCP score'!$B$3:$B$7,0),MATCH('D-14 Ernst'!X$2,'P-07 HACCP score'!$C$2:$E$2,0))</f>
        <v>3</v>
      </c>
      <c r="BS614" s="6">
        <f>INDEX('P-07 HACCP score'!$C$3:$E$7,MATCH(AC614,'P-07 HACCP score'!$B$3:$B$7,0),MATCH('D-14 Ernst'!Y$2,'P-07 HACCP score'!$C$2:$E$2,0))</f>
        <v>0</v>
      </c>
      <c r="BT614" s="6">
        <f>INDEX('P-07 HACCP score'!$C$3:$E$7,MATCH(AD614,'P-07 HACCP score'!$B$3:$B$7,0),MATCH('D-14 Ernst'!Z$2,'P-07 HACCP score'!$C$2:$E$2,0))</f>
        <v>0</v>
      </c>
      <c r="BU614" s="6">
        <f>INDEX('P-07 HACCP score'!$C$3:$E$7,MATCH(AE614,'P-07 HACCP score'!$B$3:$B$7,0),MATCH('D-14 Ernst'!AA$2,'P-07 HACCP score'!$C$2:$E$2,0))</f>
        <v>0</v>
      </c>
      <c r="BV614" s="6">
        <f>INDEX('P-07 HACCP score'!$C$3:$E$7,MATCH(AF614,'P-07 HACCP score'!$B$3:$B$7,0),MATCH('D-14 Ernst'!AB$2,'P-07 HACCP score'!$C$2:$E$2,0))</f>
        <v>0</v>
      </c>
      <c r="BW614" s="6">
        <f>INDEX('P-07 HACCP score'!$C$3:$E$7,MATCH(AG614,'P-07 HACCP score'!$B$3:$B$7,0),MATCH('D-14 Ernst'!AC$2,'P-07 HACCP score'!$C$2:$E$2,0))</f>
        <v>0</v>
      </c>
      <c r="BX614" s="6">
        <f>INDEX('P-07 HACCP score'!$C$3:$E$7,MATCH(AH614,'P-07 HACCP score'!$B$3:$B$7,0),MATCH('D-14 Ernst'!AD$2,'P-07 HACCP score'!$C$2:$E$2,0))</f>
        <v>0</v>
      </c>
    </row>
    <row r="615" spans="1:76" s="6" customFormat="1" x14ac:dyDescent="0.45">
      <c r="A615" s="47">
        <v>31140</v>
      </c>
      <c r="B615" s="6" t="s">
        <v>561</v>
      </c>
      <c r="C615" s="6" t="s">
        <v>562</v>
      </c>
      <c r="D615" s="21" t="s">
        <v>60</v>
      </c>
      <c r="E615" s="22"/>
      <c r="F615" s="22"/>
      <c r="G615" s="22"/>
      <c r="H615" s="25"/>
      <c r="I615" s="25"/>
      <c r="J615" s="25"/>
      <c r="K615" s="25"/>
      <c r="L615" s="25"/>
      <c r="M615" s="22"/>
      <c r="N615" s="22"/>
      <c r="O615" s="26"/>
      <c r="P615" s="26"/>
      <c r="Q615" s="22"/>
      <c r="R615" s="22"/>
      <c r="S615" s="22"/>
      <c r="T615" s="22"/>
      <c r="U615" s="22"/>
      <c r="V615" s="22"/>
      <c r="W615" s="22"/>
      <c r="X615" s="22"/>
      <c r="Y615" s="22"/>
      <c r="Z615" s="22"/>
      <c r="AA615" s="22"/>
      <c r="AB615" s="22"/>
      <c r="AC615" s="22"/>
      <c r="AD615" s="22"/>
      <c r="AE615" s="22"/>
      <c r="AF615" s="22"/>
      <c r="AG615" s="22"/>
      <c r="AH615" s="22"/>
      <c r="AI615" s="4">
        <f>COUNTIF(AU615:AW615,5)+COUNTIF(BC615:BD615,5)+COUNTIF(BG615:BX615,5)+COUNTIF(AU615:AW615,9)+COUNTIF(BC615:BD615,9)+COUNTIF(BG615:BX615,9)</f>
        <v>0</v>
      </c>
      <c r="AJ615" s="4">
        <f>COUNTIF(AU615:AW615,15)+COUNTIF(BC615:BD615,15)+COUNTIF(BG615:BX615,15)+COUNTIF(AU615:AW615,25)+COUNTIF(BC615:BD615,25)+COUNTIF(BG615:BX615,25)</f>
        <v>0</v>
      </c>
      <c r="AK615" s="4" t="str">
        <f>IF(AJ615&gt;=1,"HOOG",IF(AI615&gt;=2,"MIDDEN","LAAG"))</f>
        <v>LAAG</v>
      </c>
      <c r="AL615" s="4" t="str">
        <f>IF(AND(AJ615=1,OR(G615="H",X615="H"),TEXT(D615,0)&lt;&gt;"4"),"J","N" )</f>
        <v>N</v>
      </c>
      <c r="AM615" s="4" t="s">
        <v>34</v>
      </c>
      <c r="AN615" s="80" t="str">
        <f>IF(OR(AM615="J",AL615="J"),"MIDDEN",AK615)</f>
        <v>LAAG</v>
      </c>
      <c r="AO615" s="4" t="s">
        <v>119</v>
      </c>
      <c r="AP615" s="4" t="s">
        <v>119</v>
      </c>
      <c r="AQ615" s="4" t="s">
        <v>119</v>
      </c>
      <c r="AR615" s="4" t="str">
        <f>IF(AND(AO615="H",AP615="K"),"J",IF(OR(AND(AO615="L",AP615="K",AQ615="J"),AND(AO615="H",AP615="G",AQ615="J")),"J","N"))</f>
        <v>N</v>
      </c>
      <c r="AS615" s="4" t="s">
        <v>34</v>
      </c>
      <c r="AT615" s="4" t="str">
        <f>IF(AR615="N",AN615,IF(AN615="LAAG","MIDDEN","HOOG"))</f>
        <v>LAAG</v>
      </c>
      <c r="AU615" s="6">
        <f>INDEX('P-07 HACCP score'!$C$3:$E$7,MATCH(E615,'P-07 HACCP score'!$B$3:$B$7,0),MATCH('D-14 Ernst'!A$2,'P-07 HACCP score'!$C$2:$E$2,0))</f>
        <v>0</v>
      </c>
      <c r="AV615" s="6">
        <f>INDEX('P-07 HACCP score'!$C$3:$E$7,MATCH(F615,'P-07 HACCP score'!$B$3:$B$7,0),MATCH('D-14 Ernst'!B$2,'P-07 HACCP score'!$C$2:$E$2,0))</f>
        <v>0</v>
      </c>
      <c r="AW615" s="6">
        <f>INDEX('P-07 HACCP score'!$C$3:$E$7,MATCH(G615,'P-07 HACCP score'!$B$3:$B$7,0),MATCH('D-14 Ernst'!C$2,'P-07 HACCP score'!$C$2:$E$2,0))</f>
        <v>0</v>
      </c>
      <c r="AX615" s="6">
        <f>INDEX('P-07 HACCP score'!$C$3:$E$7,MATCH(H615,'P-07 HACCP score'!$B$3:$B$7,0),MATCH('D-14 Ernst'!D$2,'P-07 HACCP score'!$C$2:$E$2,0))</f>
        <v>0</v>
      </c>
      <c r="AY615" s="6">
        <f>INDEX('P-07 HACCP score'!$C$3:$E$7,MATCH(I615,'P-07 HACCP score'!$B$3:$B$7,0),MATCH('D-14 Ernst'!E$2,'P-07 HACCP score'!$C$2:$E$2,0))</f>
        <v>0</v>
      </c>
      <c r="AZ615" s="6">
        <f>INDEX('P-07 HACCP score'!$C$3:$E$7,MATCH(J615,'P-07 HACCP score'!$B$3:$B$7,0),MATCH('D-14 Ernst'!F$2,'P-07 HACCP score'!$C$2:$E$2,0))</f>
        <v>0</v>
      </c>
      <c r="BA615" s="6">
        <f>INDEX('P-07 HACCP score'!$C$3:$E$7,MATCH(K615,'P-07 HACCP score'!$B$3:$B$7,0),MATCH('D-14 Ernst'!G$2,'P-07 HACCP score'!$C$2:$E$2,0))</f>
        <v>0</v>
      </c>
      <c r="BB615" s="6">
        <f>INDEX('P-07 HACCP score'!$C$3:$E$7,MATCH(L615,'P-07 HACCP score'!$B$3:$B$7,0),MATCH('D-14 Ernst'!H$2,'P-07 HACCP score'!$C$2:$E$2,0))</f>
        <v>0</v>
      </c>
      <c r="BC615" s="6">
        <f>INDEX('P-07 HACCP score'!$C$3:$E$7,MATCH(M615,'P-07 HACCP score'!$B$3:$B$7,0),MATCH('D-14 Ernst'!I$2,'P-07 HACCP score'!$C$2:$E$2,0))</f>
        <v>0</v>
      </c>
      <c r="BD615" s="6">
        <f>INDEX('P-07 HACCP score'!$C$3:$E$7,MATCH(N615,'P-07 HACCP score'!$B$3:$B$7,0),MATCH('D-14 Ernst'!J$2,'P-07 HACCP score'!$C$2:$E$2,0))</f>
        <v>0</v>
      </c>
      <c r="BE615" s="6">
        <f>INDEX('P-07 HACCP score'!$C$3:$E$7,MATCH(O615,'P-07 HACCP score'!$B$3:$B$7,0),MATCH('D-14 Ernst'!K$2,'P-07 HACCP score'!$C$2:$E$2,0))</f>
        <v>0</v>
      </c>
      <c r="BF615" s="6">
        <f>INDEX('P-07 HACCP score'!$C$3:$E$7,MATCH(P615,'P-07 HACCP score'!$B$3:$B$7,0),MATCH('D-14 Ernst'!L$2,'P-07 HACCP score'!$C$2:$E$2,0))</f>
        <v>0</v>
      </c>
      <c r="BG615" s="6">
        <f>INDEX('P-07 HACCP score'!$C$3:$E$7,MATCH(Q615,'P-07 HACCP score'!$B$3:$B$7,0),MATCH('D-14 Ernst'!M$2,'P-07 HACCP score'!$C$2:$E$2,0))</f>
        <v>0</v>
      </c>
      <c r="BH615" s="6">
        <f>INDEX('P-07 HACCP score'!$C$3:$E$7,MATCH(R615,'P-07 HACCP score'!$B$3:$B$7,0),MATCH('D-14 Ernst'!N$2,'P-07 HACCP score'!$C$2:$E$2,0))</f>
        <v>0</v>
      </c>
      <c r="BI615" s="6">
        <f>INDEX('P-07 HACCP score'!$C$3:$E$7,MATCH(S615,'P-07 HACCP score'!$B$3:$B$7,0),MATCH('D-14 Ernst'!O$2,'P-07 HACCP score'!$C$2:$E$2,0))</f>
        <v>0</v>
      </c>
      <c r="BJ615" s="6">
        <f>INDEX('P-07 HACCP score'!$C$3:$E$7,MATCH(T615,'P-07 HACCP score'!$B$3:$B$7,0),MATCH('D-14 Ernst'!P$2,'P-07 HACCP score'!$C$2:$E$2,0))</f>
        <v>0</v>
      </c>
      <c r="BK615" s="6">
        <f>INDEX('P-07 HACCP score'!$C$3:$E$7,MATCH(U615,'P-07 HACCP score'!$B$3:$B$7,0),MATCH('D-14 Ernst'!Q$2,'P-07 HACCP score'!$C$2:$E$2,0))</f>
        <v>0</v>
      </c>
      <c r="BL615" s="6">
        <f>INDEX('P-07 HACCP score'!$C$3:$E$7,MATCH(V615,'P-07 HACCP score'!$B$3:$B$7,0),MATCH('D-14 Ernst'!R$2,'P-07 HACCP score'!$C$2:$E$2,0))</f>
        <v>0</v>
      </c>
      <c r="BM615" s="6">
        <f>INDEX('P-07 HACCP score'!$C$3:$E$7,MATCH(W615,'P-07 HACCP score'!$B$3:$B$7,0),MATCH('D-14 Ernst'!S$2,'P-07 HACCP score'!$C$2:$E$2,0))</f>
        <v>0</v>
      </c>
      <c r="BN615" s="6">
        <f>INDEX('P-07 HACCP score'!$C$3:$E$7,MATCH(X615,'P-07 HACCP score'!$B$3:$B$7,0),MATCH('D-14 Ernst'!T$2,'P-07 HACCP score'!$C$2:$E$2,0))</f>
        <v>0</v>
      </c>
      <c r="BO615" s="6">
        <f>INDEX('P-07 HACCP score'!$C$3:$E$7,MATCH(Y615,'P-07 HACCP score'!$B$3:$B$7,0),MATCH('D-14 Ernst'!U$2,'P-07 HACCP score'!$C$2:$E$2,0))</f>
        <v>0</v>
      </c>
      <c r="BP615" s="6">
        <f>INDEX('P-07 HACCP score'!$C$3:$E$7,MATCH(Z615,'P-07 HACCP score'!$B$3:$B$7,0),MATCH('D-14 Ernst'!V$2,'P-07 HACCP score'!$C$2:$E$2,0))</f>
        <v>0</v>
      </c>
      <c r="BQ615" s="6">
        <f>INDEX('P-07 HACCP score'!$C$3:$E$7,MATCH(AA615,'P-07 HACCP score'!$B$3:$B$7,0),MATCH('D-14 Ernst'!W$2,'P-07 HACCP score'!$C$2:$E$2,0))</f>
        <v>0</v>
      </c>
      <c r="BR615" s="6">
        <f>INDEX('P-07 HACCP score'!$C$3:$E$7,MATCH(AB615,'P-07 HACCP score'!$B$3:$B$7,0),MATCH('D-14 Ernst'!X$2,'P-07 HACCP score'!$C$2:$E$2,0))</f>
        <v>0</v>
      </c>
      <c r="BS615" s="6">
        <f>INDEX('P-07 HACCP score'!$C$3:$E$7,MATCH(AC615,'P-07 HACCP score'!$B$3:$B$7,0),MATCH('D-14 Ernst'!Y$2,'P-07 HACCP score'!$C$2:$E$2,0))</f>
        <v>0</v>
      </c>
      <c r="BT615" s="6">
        <f>INDEX('P-07 HACCP score'!$C$3:$E$7,MATCH(AD615,'P-07 HACCP score'!$B$3:$B$7,0),MATCH('D-14 Ernst'!Z$2,'P-07 HACCP score'!$C$2:$E$2,0))</f>
        <v>0</v>
      </c>
      <c r="BU615" s="6">
        <f>INDEX('P-07 HACCP score'!$C$3:$E$7,MATCH(AE615,'P-07 HACCP score'!$B$3:$B$7,0),MATCH('D-14 Ernst'!AA$2,'P-07 HACCP score'!$C$2:$E$2,0))</f>
        <v>0</v>
      </c>
      <c r="BV615" s="6">
        <f>INDEX('P-07 HACCP score'!$C$3:$E$7,MATCH(AF615,'P-07 HACCP score'!$B$3:$B$7,0),MATCH('D-14 Ernst'!AB$2,'P-07 HACCP score'!$C$2:$E$2,0))</f>
        <v>0</v>
      </c>
      <c r="BW615" s="6">
        <f>INDEX('P-07 HACCP score'!$C$3:$E$7,MATCH(AG615,'P-07 HACCP score'!$B$3:$B$7,0),MATCH('D-14 Ernst'!AC$2,'P-07 HACCP score'!$C$2:$E$2,0))</f>
        <v>0</v>
      </c>
      <c r="BX615" s="6">
        <f>INDEX('P-07 HACCP score'!$C$3:$E$7,MATCH(AH615,'P-07 HACCP score'!$B$3:$B$7,0),MATCH('D-14 Ernst'!AD$2,'P-07 HACCP score'!$C$2:$E$2,0))</f>
        <v>0</v>
      </c>
    </row>
    <row r="616" spans="1:76" s="6" customFormat="1" x14ac:dyDescent="0.45">
      <c r="A616" s="87">
        <v>51135</v>
      </c>
      <c r="B616" s="40" t="s">
        <v>678</v>
      </c>
      <c r="C616" s="40" t="s">
        <v>639</v>
      </c>
      <c r="D616" s="46">
        <v>2</v>
      </c>
      <c r="E616" s="24" t="s">
        <v>726</v>
      </c>
      <c r="F616" s="24" t="s">
        <v>32</v>
      </c>
      <c r="G616" s="24" t="s">
        <v>32</v>
      </c>
      <c r="H616" s="25" t="s">
        <v>32</v>
      </c>
      <c r="I616" s="25" t="s">
        <v>32</v>
      </c>
      <c r="J616" s="25" t="s">
        <v>726</v>
      </c>
      <c r="K616" s="25"/>
      <c r="L616" s="25"/>
      <c r="M616" s="24"/>
      <c r="N616" s="24"/>
      <c r="O616" s="24"/>
      <c r="P616" s="24"/>
      <c r="Q616" s="24"/>
      <c r="R616" s="24"/>
      <c r="S616" s="24"/>
      <c r="T616" s="24"/>
      <c r="U616" s="24"/>
      <c r="V616" s="24"/>
      <c r="W616" s="24"/>
      <c r="X616" s="24" t="s">
        <v>43</v>
      </c>
      <c r="Y616" s="24"/>
      <c r="Z616" s="24"/>
      <c r="AA616" s="24"/>
      <c r="AB616" s="24"/>
      <c r="AC616" s="24"/>
      <c r="AD616" s="24"/>
      <c r="AE616" s="24"/>
      <c r="AF616" s="24"/>
      <c r="AG616" s="24"/>
      <c r="AH616" s="24"/>
      <c r="AI616" s="33">
        <f>COUNTIF(AU616:AW616,5)+COUNTIF(BC616:BD616,5)+COUNTIF(BG616:BX616,5)+COUNTIF(AU616:AW616,9)+COUNTIF(BC616:BD616,9)+COUNTIF(BG616:BX616,9)</f>
        <v>2</v>
      </c>
      <c r="AJ616" s="33">
        <f>COUNTIF(AU616:AW616,15)+COUNTIF(BC616:BD616,15)+COUNTIF(BG616:BX616,15)+COUNTIF(AU616:AW616,25)+COUNTIF(BC616:BD616,25)+COUNTIF(BG616:BX616,25)</f>
        <v>0</v>
      </c>
      <c r="AK616" s="33" t="str">
        <f>IF(AJ616&gt;=1,"HOOG",IF(AI616&gt;=2,"MIDDEN","LAAG"))</f>
        <v>MIDDEN</v>
      </c>
      <c r="AL616" s="33" t="str">
        <f>IF(AND(AJ616=1,OR(G616="H",X616="H"),TEXT(D616,0)&lt;&gt;"4"),"J","N" )</f>
        <v>N</v>
      </c>
      <c r="AM616" s="33" t="s">
        <v>34</v>
      </c>
      <c r="AN616" s="85" t="str">
        <f>IF(OR(AM616="J",AL616="J"),"MIDDEN",AK616)</f>
        <v>MIDDEN</v>
      </c>
      <c r="AO616" s="33" t="s">
        <v>32</v>
      </c>
      <c r="AP616" s="33" t="s">
        <v>33</v>
      </c>
      <c r="AQ616" s="33" t="s">
        <v>34</v>
      </c>
      <c r="AR616" s="33" t="str">
        <f>IF(AND(AO616="H",AP616="K"),"J",IF(OR(AND(AO616="L",AP616="K",AQ616="J"),AND(AO616="H",AP616="G",AQ616="J")),"J","N"))</f>
        <v>N</v>
      </c>
      <c r="AS616" s="4" t="s">
        <v>34</v>
      </c>
      <c r="AT616" s="33" t="str">
        <f>IF(AR616="N",AN616,IF(AN616="LAAG","MIDDEN","HOOG"))</f>
        <v>MIDDEN</v>
      </c>
      <c r="AU616" s="40">
        <f>INDEX('P-07 HACCP score'!$C$3:$E$7,MATCH(E616,'P-07 HACCP score'!$B$3:$B$7,0),MATCH('D-14 Ernst'!A$2,'P-07 HACCP score'!$C$2:$E$2,0))</f>
        <v>1.5</v>
      </c>
      <c r="AV616" s="40">
        <f>INDEX('P-07 HACCP score'!$C$3:$E$7,MATCH(F616,'P-07 HACCP score'!$B$3:$B$7,0),MATCH('D-14 Ernst'!B$2,'P-07 HACCP score'!$C$2:$E$2,0))</f>
        <v>5</v>
      </c>
      <c r="AW616" s="40">
        <f>INDEX('P-07 HACCP score'!$C$3:$E$7,MATCH(G616,'P-07 HACCP score'!$B$3:$B$7,0),MATCH('D-14 Ernst'!C$2,'P-07 HACCP score'!$C$2:$E$2,0))</f>
        <v>3</v>
      </c>
      <c r="AX616" s="40">
        <f>INDEX('P-07 HACCP score'!$C$3:$E$7,MATCH(H616,'P-07 HACCP score'!$B$3:$B$7,0),MATCH('D-14 Ernst'!D$2,'P-07 HACCP score'!$C$2:$E$2,0))</f>
        <v>3</v>
      </c>
      <c r="AY616" s="40">
        <f>INDEX('P-07 HACCP score'!$C$3:$E$7,MATCH(I616,'P-07 HACCP score'!$B$3:$B$7,0),MATCH('D-14 Ernst'!E$2,'P-07 HACCP score'!$C$2:$E$2,0))</f>
        <v>3</v>
      </c>
      <c r="AZ616" s="40">
        <f>INDEX('P-07 HACCP score'!$C$3:$E$7,MATCH(J616,'P-07 HACCP score'!$B$3:$B$7,0),MATCH('D-14 Ernst'!F$2,'P-07 HACCP score'!$C$2:$E$2,0))</f>
        <v>1.5</v>
      </c>
      <c r="BA616" s="40">
        <f>INDEX('P-07 HACCP score'!$C$3:$E$7,MATCH(K616,'P-07 HACCP score'!$B$3:$B$7,0),MATCH('D-14 Ernst'!G$2,'P-07 HACCP score'!$C$2:$E$2,0))</f>
        <v>0</v>
      </c>
      <c r="BB616" s="40">
        <f>INDEX('P-07 HACCP score'!$C$3:$E$7,MATCH(L616,'P-07 HACCP score'!$B$3:$B$7,0),MATCH('D-14 Ernst'!H$2,'P-07 HACCP score'!$C$2:$E$2,0))</f>
        <v>0</v>
      </c>
      <c r="BC616" s="40">
        <f>INDEX('P-07 HACCP score'!$C$3:$E$7,MATCH(M616,'P-07 HACCP score'!$B$3:$B$7,0),MATCH('D-14 Ernst'!I$2,'P-07 HACCP score'!$C$2:$E$2,0))</f>
        <v>0</v>
      </c>
      <c r="BD616" s="40">
        <f>INDEX('P-07 HACCP score'!$C$3:$E$7,MATCH(N616,'P-07 HACCP score'!$B$3:$B$7,0),MATCH('D-14 Ernst'!J$2,'P-07 HACCP score'!$C$2:$E$2,0))</f>
        <v>0</v>
      </c>
      <c r="BE616" s="40">
        <f>INDEX('P-07 HACCP score'!$C$3:$E$7,MATCH(O616,'P-07 HACCP score'!$B$3:$B$7,0),MATCH('D-14 Ernst'!K$2,'P-07 HACCP score'!$C$2:$E$2,0))</f>
        <v>0</v>
      </c>
      <c r="BF616" s="40">
        <f>INDEX('P-07 HACCP score'!$C$3:$E$7,MATCH(P616,'P-07 HACCP score'!$B$3:$B$7,0),MATCH('D-14 Ernst'!L$2,'P-07 HACCP score'!$C$2:$E$2,0))</f>
        <v>0</v>
      </c>
      <c r="BG616" s="40">
        <f>INDEX('P-07 HACCP score'!$C$3:$E$7,MATCH(Q616,'P-07 HACCP score'!$B$3:$B$7,0),MATCH('D-14 Ernst'!M$2,'P-07 HACCP score'!$C$2:$E$2,0))</f>
        <v>0</v>
      </c>
      <c r="BH616" s="40">
        <f>INDEX('P-07 HACCP score'!$C$3:$E$7,MATCH(R616,'P-07 HACCP score'!$B$3:$B$7,0),MATCH('D-14 Ernst'!N$2,'P-07 HACCP score'!$C$2:$E$2,0))</f>
        <v>0</v>
      </c>
      <c r="BI616" s="40">
        <f>INDEX('P-07 HACCP score'!$C$3:$E$7,MATCH(S616,'P-07 HACCP score'!$B$3:$B$7,0),MATCH('D-14 Ernst'!O$2,'P-07 HACCP score'!$C$2:$E$2,0))</f>
        <v>0</v>
      </c>
      <c r="BJ616" s="40">
        <f>INDEX('P-07 HACCP score'!$C$3:$E$7,MATCH(T616,'P-07 HACCP score'!$B$3:$B$7,0),MATCH('D-14 Ernst'!P$2,'P-07 HACCP score'!$C$2:$E$2,0))</f>
        <v>0</v>
      </c>
      <c r="BK616" s="40">
        <f>INDEX('P-07 HACCP score'!$C$3:$E$7,MATCH(U616,'P-07 HACCP score'!$B$3:$B$7,0),MATCH('D-14 Ernst'!Q$2,'P-07 HACCP score'!$C$2:$E$2,0))</f>
        <v>0</v>
      </c>
      <c r="BL616" s="40">
        <f>INDEX('P-07 HACCP score'!$C$3:$E$7,MATCH(V616,'P-07 HACCP score'!$B$3:$B$7,0),MATCH('D-14 Ernst'!R$2,'P-07 HACCP score'!$C$2:$E$2,0))</f>
        <v>0</v>
      </c>
      <c r="BM616" s="40">
        <f>INDEX('P-07 HACCP score'!$C$3:$E$7,MATCH(W616,'P-07 HACCP score'!$B$3:$B$7,0),MATCH('D-14 Ernst'!S$2,'P-07 HACCP score'!$C$2:$E$2,0))</f>
        <v>0</v>
      </c>
      <c r="BN616" s="40">
        <f>INDEX('P-07 HACCP score'!$C$3:$E$7,MATCH(X616,'P-07 HACCP score'!$B$3:$B$7,0),MATCH('D-14 Ernst'!T$2,'P-07 HACCP score'!$C$2:$E$2,0))</f>
        <v>9</v>
      </c>
      <c r="BO616" s="40">
        <f>INDEX('P-07 HACCP score'!$C$3:$E$7,MATCH(Y616,'P-07 HACCP score'!$B$3:$B$7,0),MATCH('D-14 Ernst'!U$2,'P-07 HACCP score'!$C$2:$E$2,0))</f>
        <v>0</v>
      </c>
      <c r="BP616" s="40">
        <f>INDEX('P-07 HACCP score'!$C$3:$E$7,MATCH(Z616,'P-07 HACCP score'!$B$3:$B$7,0),MATCH('D-14 Ernst'!V$2,'P-07 HACCP score'!$C$2:$E$2,0))</f>
        <v>0</v>
      </c>
      <c r="BQ616" s="40">
        <f>INDEX('P-07 HACCP score'!$C$3:$E$7,MATCH(AA616,'P-07 HACCP score'!$B$3:$B$7,0),MATCH('D-14 Ernst'!W$2,'P-07 HACCP score'!$C$2:$E$2,0))</f>
        <v>0</v>
      </c>
      <c r="BR616" s="40">
        <f>INDEX('P-07 HACCP score'!$C$3:$E$7,MATCH(AB616,'P-07 HACCP score'!$B$3:$B$7,0),MATCH('D-14 Ernst'!X$2,'P-07 HACCP score'!$C$2:$E$2,0))</f>
        <v>0</v>
      </c>
      <c r="BS616" s="40">
        <f>INDEX('P-07 HACCP score'!$C$3:$E$7,MATCH(AC616,'P-07 HACCP score'!$B$3:$B$7,0),MATCH('D-14 Ernst'!Y$2,'P-07 HACCP score'!$C$2:$E$2,0))</f>
        <v>0</v>
      </c>
      <c r="BT616" s="40">
        <f>INDEX('P-07 HACCP score'!$C$3:$E$7,MATCH(AD616,'P-07 HACCP score'!$B$3:$B$7,0),MATCH('D-14 Ernst'!Z$2,'P-07 HACCP score'!$C$2:$E$2,0))</f>
        <v>0</v>
      </c>
      <c r="BU616" s="40">
        <f>INDEX('P-07 HACCP score'!$C$3:$E$7,MATCH(AE616,'P-07 HACCP score'!$B$3:$B$7,0),MATCH('D-14 Ernst'!AA$2,'P-07 HACCP score'!$C$2:$E$2,0))</f>
        <v>0</v>
      </c>
      <c r="BV616" s="40">
        <f>INDEX('P-07 HACCP score'!$C$3:$E$7,MATCH(AF616,'P-07 HACCP score'!$B$3:$B$7,0),MATCH('D-14 Ernst'!AB$2,'P-07 HACCP score'!$C$2:$E$2,0))</f>
        <v>0</v>
      </c>
      <c r="BW616" s="40">
        <f>INDEX('P-07 HACCP score'!$C$3:$E$7,MATCH(AG616,'P-07 HACCP score'!$B$3:$B$7,0),MATCH('D-14 Ernst'!AC$2,'P-07 HACCP score'!$C$2:$E$2,0))</f>
        <v>0</v>
      </c>
      <c r="BX616" s="40">
        <f>INDEX('P-07 HACCP score'!$C$3:$E$7,MATCH(AH616,'P-07 HACCP score'!$B$3:$B$7,0),MATCH('D-14 Ernst'!AD$2,'P-07 HACCP score'!$C$2:$E$2,0))</f>
        <v>0</v>
      </c>
    </row>
  </sheetData>
  <sheetProtection algorithmName="SHA-512" hashValue="ezQycCKf4DdrUIkuRshlXbRkKs+NyMuzMUv8A9lnxUShbnKh54Qmpi0NOj5GaMNakbuMHnnQH0PRt73iL10xgg==" saltValue="cGnCSIsxhobQxXwavFexqQ==" spinCount="100000" sheet="1" objects="1" scenarios="1" sort="0" autoFilter="0"/>
  <autoFilter ref="A1:BX616" xr:uid="{6EB1FE88-D7A5-4EC3-AD1C-15122F948F71}">
    <sortState xmlns:xlrd2="http://schemas.microsoft.com/office/spreadsheetml/2017/richdata2" ref="A2:BX616">
      <sortCondition ref="B1:B616"/>
    </sortState>
  </autoFilter>
  <phoneticPr fontId="8" type="noConversion"/>
  <conditionalFormatting sqref="AT575:AT588 AK575:AK588 AK1:AK88 AT1:AT88 AT90:AT215 AK90:AK215 AT590:AT1048576 AK590:AK1048576 AT311:AT572 AK311:AK572 AT217:AT309 AK217:AK309 AN1:AN1048576">
    <cfRule type="cellIs" dxfId="99" priority="219" operator="equal">
      <formula>"LAAG"</formula>
    </cfRule>
    <cfRule type="cellIs" dxfId="98" priority="220" operator="equal">
      <formula>"MIDDEN"</formula>
    </cfRule>
    <cfRule type="cellIs" dxfId="97" priority="221" operator="equal">
      <formula>"HOOG"</formula>
    </cfRule>
  </conditionalFormatting>
  <conditionalFormatting sqref="R311:R482 U311:V482 Y311:AA482 AE311:AE482 R575:R588 U575:V588 Y575:AA588 AE575:AE588 AE1:AE88 Y1:AA88 U1:V88 R1:R88 R90:R215 U90:V215 Y90:AA215 AE90:AE215 R590:R1048576 U590:V1048576 Y590:AA1048576 AE590:AE1048576 R484:R572 U484:V572 Y484:AA572 AE484:AE572 R217:R309 U217:V309 Y217:AA309 AE217:AE309">
    <cfRule type="cellIs" dxfId="96" priority="211" operator="equal">
      <formula>"H"</formula>
    </cfRule>
    <cfRule type="cellIs" dxfId="95" priority="212" operator="equal">
      <formula>"M"</formula>
    </cfRule>
    <cfRule type="cellIs" dxfId="94" priority="213" operator="equal">
      <formula>"L"</formula>
    </cfRule>
  </conditionalFormatting>
  <conditionalFormatting sqref="M311:N482 S311:T482 X311:X482 AA311:AD482 AF311:AH482 E311:E482 G311:G482 M575:N588 S575:T588 X575:X588 AA575:AD588 AF575:AH588 E575:E588 G575:G588 M1:N88 G1:G88 AF1:AH88 AA1:AD88 X1:X88 S1:T88 E1:E88 M484:N567 G484:G567 E484:E567 E90:E215 S90:T215 X90:X215 AA90:AD215 AF90:AH215 G90:G215 M90:N215 E590:E1048576 S590:T1048576 X590:X1048576 AA590:AD1048576 AF590:AH1048576 G590:G1048576 M590:N1048576 M569:N572 E569:E572 G569:G572 S484:T572 X484:X572 AA484:AD572 AF484:AH572 E217:E309 S217:T309 X217:X309 AA217:AD309 AF217:AH309 G217:G309 M217:N309">
    <cfRule type="cellIs" dxfId="93" priority="208" operator="equal">
      <formula>"H"</formula>
    </cfRule>
    <cfRule type="cellIs" dxfId="92" priority="209" operator="equal">
      <formula>"M"</formula>
    </cfRule>
    <cfRule type="cellIs" dxfId="91" priority="210" operator="equal">
      <formula>"L"</formula>
    </cfRule>
  </conditionalFormatting>
  <conditionalFormatting sqref="A590:A1048576 A311:A480 A90:A215 A1:A88 A482:A586 A217:A309">
    <cfRule type="duplicateValues" dxfId="90" priority="207"/>
  </conditionalFormatting>
  <conditionalFormatting sqref="A481:B481">
    <cfRule type="duplicateValues" dxfId="89" priority="197"/>
  </conditionalFormatting>
  <conditionalFormatting sqref="A310">
    <cfRule type="duplicateValues" dxfId="88" priority="182"/>
  </conditionalFormatting>
  <conditionalFormatting sqref="AX1:BB1">
    <cfRule type="cellIs" dxfId="87" priority="151" operator="equal">
      <formula>0</formula>
    </cfRule>
  </conditionalFormatting>
  <conditionalFormatting sqref="BE1:BF1">
    <cfRule type="cellIs" dxfId="86" priority="149" operator="equal">
      <formula>0</formula>
    </cfRule>
  </conditionalFormatting>
  <conditionalFormatting sqref="F575:F588 W575:W588 Q575:Q588 Q1:Q88 W1:W88 F1:F88 F90:F215 W90:W215 Q90:Q215 F590:F1048576 W590:W1048576 Q590:Q1048576 F484:F572 W484:W572 Q484:Q572 F217:F482 W217:W482 Q217:Q482">
    <cfRule type="cellIs" dxfId="85" priority="145" operator="equal">
      <formula>"L"</formula>
    </cfRule>
    <cfRule type="cellIs" dxfId="84" priority="147" operator="equal">
      <formula>"M"</formula>
    </cfRule>
    <cfRule type="cellIs" dxfId="83" priority="148" operator="equal">
      <formula>"H"</formula>
    </cfRule>
  </conditionalFormatting>
  <conditionalFormatting sqref="Q575:AH588 M575:N588 E575:G588 M1:N88 Q1:AH88 E1:G88 E90:G215 Q90:AH215 M90:N215 Q590:AH1048576 M590:N1048576 E590:G1048576 Q484:AH572 M484:N572 E484:G572 Q217:AH482 M217:N482 E217:G482">
    <cfRule type="cellIs" dxfId="82" priority="144" operator="equal">
      <formula>"B"</formula>
    </cfRule>
  </conditionalFormatting>
  <conditionalFormatting sqref="AE483 Y483:AA483 U483:V483 R483">
    <cfRule type="cellIs" dxfId="81" priority="125" operator="equal">
      <formula>"H"</formula>
    </cfRule>
    <cfRule type="cellIs" dxfId="80" priority="126" operator="equal">
      <formula>"M"</formula>
    </cfRule>
    <cfRule type="cellIs" dxfId="79" priority="127" operator="equal">
      <formula>"L"</formula>
    </cfRule>
  </conditionalFormatting>
  <conditionalFormatting sqref="AF483:AH483 AA483:AD483 X483 S483:T483 M483:N483 G483 E483">
    <cfRule type="cellIs" dxfId="78" priority="122" operator="equal">
      <formula>"H"</formula>
    </cfRule>
    <cfRule type="cellIs" dxfId="77" priority="123" operator="equal">
      <formula>"M"</formula>
    </cfRule>
    <cfRule type="cellIs" dxfId="76" priority="124" operator="equal">
      <formula>"L"</formula>
    </cfRule>
  </conditionalFormatting>
  <conditionalFormatting sqref="F483 W483 Q483">
    <cfRule type="cellIs" dxfId="75" priority="119" operator="equal">
      <formula>"L"</formula>
    </cfRule>
    <cfRule type="cellIs" dxfId="74" priority="120" operator="equal">
      <formula>"M"</formula>
    </cfRule>
    <cfRule type="cellIs" dxfId="73" priority="121" operator="equal">
      <formula>"H"</formula>
    </cfRule>
  </conditionalFormatting>
  <conditionalFormatting sqref="E483:G483 Q483:AH483 M483:N483">
    <cfRule type="cellIs" dxfId="72" priority="118" operator="equal">
      <formula>"B"</formula>
    </cfRule>
  </conditionalFormatting>
  <conditionalFormatting sqref="AT216 AK216">
    <cfRule type="cellIs" dxfId="71" priority="115" operator="equal">
      <formula>"LAAG"</formula>
    </cfRule>
    <cfRule type="cellIs" dxfId="70" priority="116" operator="equal">
      <formula>"MIDDEN"</formula>
    </cfRule>
    <cfRule type="cellIs" dxfId="69" priority="117" operator="equal">
      <formula>"HOOG"</formula>
    </cfRule>
  </conditionalFormatting>
  <conditionalFormatting sqref="AR216 AR587:AR588">
    <cfRule type="cellIs" dxfId="68" priority="113" operator="equal">
      <formula>"N"</formula>
    </cfRule>
    <cfRule type="cellIs" dxfId="67" priority="114" operator="equal">
      <formula>"J"</formula>
    </cfRule>
  </conditionalFormatting>
  <conditionalFormatting sqref="R216 U216:V216 Y216:AA216 AE216">
    <cfRule type="cellIs" dxfId="66" priority="110" operator="equal">
      <formula>"H"</formula>
    </cfRule>
    <cfRule type="cellIs" dxfId="65" priority="111" operator="equal">
      <formula>"M"</formula>
    </cfRule>
    <cfRule type="cellIs" dxfId="64" priority="112" operator="equal">
      <formula>"L"</formula>
    </cfRule>
  </conditionalFormatting>
  <conditionalFormatting sqref="E216 S216:T216 X216 AA216:AD216 AF216:AH216 G216 M216:N216">
    <cfRule type="cellIs" dxfId="63" priority="107" operator="equal">
      <formula>"H"</formula>
    </cfRule>
    <cfRule type="cellIs" dxfId="62" priority="108" operator="equal">
      <formula>"M"</formula>
    </cfRule>
    <cfRule type="cellIs" dxfId="61" priority="109" operator="equal">
      <formula>"L"</formula>
    </cfRule>
  </conditionalFormatting>
  <conditionalFormatting sqref="A216">
    <cfRule type="duplicateValues" dxfId="60" priority="106"/>
  </conditionalFormatting>
  <conditionalFormatting sqref="F216 W216 Q216">
    <cfRule type="cellIs" dxfId="59" priority="103" operator="equal">
      <formula>"L"</formula>
    </cfRule>
    <cfRule type="cellIs" dxfId="58" priority="104" operator="equal">
      <formula>"M"</formula>
    </cfRule>
    <cfRule type="cellIs" dxfId="57" priority="105" operator="equal">
      <formula>"H"</formula>
    </cfRule>
  </conditionalFormatting>
  <conditionalFormatting sqref="E216:G216 Q216:AH216 M216:N216">
    <cfRule type="cellIs" dxfId="56" priority="102" operator="equal">
      <formula>"B"</formula>
    </cfRule>
  </conditionalFormatting>
  <conditionalFormatting sqref="AK89 AT89">
    <cfRule type="cellIs" dxfId="55" priority="99" operator="equal">
      <formula>"LAAG"</formula>
    </cfRule>
    <cfRule type="cellIs" dxfId="54" priority="100" operator="equal">
      <formula>"MIDDEN"</formula>
    </cfRule>
    <cfRule type="cellIs" dxfId="53" priority="101" operator="equal">
      <formula>"HOOG"</formula>
    </cfRule>
  </conditionalFormatting>
  <conditionalFormatting sqref="AR89">
    <cfRule type="cellIs" dxfId="52" priority="97" operator="equal">
      <formula>"N"</formula>
    </cfRule>
    <cfRule type="cellIs" dxfId="51" priority="98" operator="equal">
      <formula>"J"</formula>
    </cfRule>
  </conditionalFormatting>
  <conditionalFormatting sqref="AE89 Y89:AA89 U89:V89 R89">
    <cfRule type="cellIs" dxfId="50" priority="94" operator="equal">
      <formula>"H"</formula>
    </cfRule>
    <cfRule type="cellIs" dxfId="49" priority="95" operator="equal">
      <formula>"M"</formula>
    </cfRule>
    <cfRule type="cellIs" dxfId="48" priority="96" operator="equal">
      <formula>"L"</formula>
    </cfRule>
  </conditionalFormatting>
  <conditionalFormatting sqref="M89:N89 G89 AF89:AH89 AA89:AD89 X89 S89:T89 E89">
    <cfRule type="cellIs" dxfId="47" priority="91" operator="equal">
      <formula>"H"</formula>
    </cfRule>
    <cfRule type="cellIs" dxfId="46" priority="92" operator="equal">
      <formula>"M"</formula>
    </cfRule>
    <cfRule type="cellIs" dxfId="45" priority="93" operator="equal">
      <formula>"L"</formula>
    </cfRule>
  </conditionalFormatting>
  <conditionalFormatting sqref="A89">
    <cfRule type="duplicateValues" dxfId="44" priority="90"/>
  </conditionalFormatting>
  <conditionalFormatting sqref="Q89 W89 F89">
    <cfRule type="cellIs" dxfId="43" priority="87" operator="equal">
      <formula>"L"</formula>
    </cfRule>
    <cfRule type="cellIs" dxfId="42" priority="88" operator="equal">
      <formula>"M"</formula>
    </cfRule>
    <cfRule type="cellIs" dxfId="41" priority="89" operator="equal">
      <formula>"H"</formula>
    </cfRule>
  </conditionalFormatting>
  <conditionalFormatting sqref="M89:N89 Q89:AH89 E89:G89">
    <cfRule type="cellIs" dxfId="40" priority="86" operator="equal">
      <formula>"B"</formula>
    </cfRule>
  </conditionalFormatting>
  <conditionalFormatting sqref="N569:N570">
    <cfRule type="cellIs" dxfId="39" priority="83" operator="equal">
      <formula>"L"</formula>
    </cfRule>
    <cfRule type="cellIs" dxfId="38" priority="84" operator="equal">
      <formula>"M"</formula>
    </cfRule>
    <cfRule type="cellIs" dxfId="37" priority="85" operator="equal">
      <formula>"H"</formula>
    </cfRule>
  </conditionalFormatting>
  <conditionalFormatting sqref="AT573:AT574 AK573:AK574">
    <cfRule type="cellIs" dxfId="36" priority="48" operator="equal">
      <formula>"LAAG"</formula>
    </cfRule>
    <cfRule type="cellIs" dxfId="35" priority="49" operator="equal">
      <formula>"MIDDEN"</formula>
    </cfRule>
    <cfRule type="cellIs" dxfId="34" priority="50" operator="equal">
      <formula>"HOOG"</formula>
    </cfRule>
  </conditionalFormatting>
  <conditionalFormatting sqref="AR573:AR574">
    <cfRule type="cellIs" dxfId="33" priority="46" operator="equal">
      <formula>"N"</formula>
    </cfRule>
    <cfRule type="cellIs" dxfId="32" priority="47" operator="equal">
      <formula>"J"</formula>
    </cfRule>
  </conditionalFormatting>
  <conditionalFormatting sqref="R573:R574 U573:V574 Y573:AA574 AE573:AE574">
    <cfRule type="cellIs" dxfId="31" priority="43" operator="equal">
      <formula>"H"</formula>
    </cfRule>
    <cfRule type="cellIs" dxfId="30" priority="44" operator="equal">
      <formula>"M"</formula>
    </cfRule>
    <cfRule type="cellIs" dxfId="29" priority="45" operator="equal">
      <formula>"L"</formula>
    </cfRule>
  </conditionalFormatting>
  <conditionalFormatting sqref="E573:E574 S573:T574 X573:X574 AA573:AD574 AF573:AH574 G573:G574 M573:N574">
    <cfRule type="cellIs" dxfId="28" priority="40" operator="equal">
      <formula>"H"</formula>
    </cfRule>
    <cfRule type="cellIs" dxfId="27" priority="41" operator="equal">
      <formula>"M"</formula>
    </cfRule>
    <cfRule type="cellIs" dxfId="26" priority="42" operator="equal">
      <formula>"L"</formula>
    </cfRule>
  </conditionalFormatting>
  <conditionalFormatting sqref="F573:F574 W573:W574 Q573:Q574">
    <cfRule type="cellIs" dxfId="25" priority="37" operator="equal">
      <formula>"L"</formula>
    </cfRule>
    <cfRule type="cellIs" dxfId="24" priority="38" operator="equal">
      <formula>"M"</formula>
    </cfRule>
    <cfRule type="cellIs" dxfId="23" priority="39" operator="equal">
      <formula>"H"</formula>
    </cfRule>
  </conditionalFormatting>
  <conditionalFormatting sqref="Q573:AH574 M573:N574 E573:G574">
    <cfRule type="cellIs" dxfId="22" priority="36" operator="equal">
      <formula>"B"</formula>
    </cfRule>
  </conditionalFormatting>
  <conditionalFormatting sqref="AT589 AK589">
    <cfRule type="cellIs" dxfId="21" priority="17" operator="equal">
      <formula>"LAAG"</formula>
    </cfRule>
    <cfRule type="cellIs" dxfId="20" priority="18" operator="equal">
      <formula>"MIDDEN"</formula>
    </cfRule>
    <cfRule type="cellIs" dxfId="19" priority="19" operator="equal">
      <formula>"HOOG"</formula>
    </cfRule>
  </conditionalFormatting>
  <conditionalFormatting sqref="AR589">
    <cfRule type="cellIs" dxfId="18" priority="15" operator="equal">
      <formula>"N"</formula>
    </cfRule>
    <cfRule type="cellIs" dxfId="17" priority="16" operator="equal">
      <formula>"J"</formula>
    </cfRule>
  </conditionalFormatting>
  <conditionalFormatting sqref="R589 U589:V589 Y589:AA589 AE589">
    <cfRule type="cellIs" dxfId="16" priority="12" operator="equal">
      <formula>"H"</formula>
    </cfRule>
    <cfRule type="cellIs" dxfId="15" priority="13" operator="equal">
      <formula>"M"</formula>
    </cfRule>
    <cfRule type="cellIs" dxfId="14" priority="14" operator="equal">
      <formula>"L"</formula>
    </cfRule>
  </conditionalFormatting>
  <conditionalFormatting sqref="M589:N589 S589:T589 X589 AA589:AD589 AF589:AH589 E589 G589">
    <cfRule type="cellIs" dxfId="13" priority="9" operator="equal">
      <formula>"H"</formula>
    </cfRule>
    <cfRule type="cellIs" dxfId="12" priority="10" operator="equal">
      <formula>"M"</formula>
    </cfRule>
    <cfRule type="cellIs" dxfId="11" priority="11" operator="equal">
      <formula>"L"</formula>
    </cfRule>
  </conditionalFormatting>
  <conditionalFormatting sqref="A589">
    <cfRule type="duplicateValues" dxfId="10" priority="8"/>
  </conditionalFormatting>
  <conditionalFormatting sqref="F589 W589 Q589">
    <cfRule type="cellIs" dxfId="9" priority="5" operator="equal">
      <formula>"L"</formula>
    </cfRule>
    <cfRule type="cellIs" dxfId="8" priority="6" operator="equal">
      <formula>"M"</formula>
    </cfRule>
    <cfRule type="cellIs" dxfId="7" priority="7" operator="equal">
      <formula>"H"</formula>
    </cfRule>
  </conditionalFormatting>
  <conditionalFormatting sqref="Q589:AH589 M589:N589 E589:G589">
    <cfRule type="cellIs" dxfId="6" priority="4" operator="equal">
      <formula>"B"</formula>
    </cfRule>
  </conditionalFormatting>
  <conditionalFormatting sqref="A587:A588">
    <cfRule type="duplicateValues" dxfId="5" priority="320"/>
  </conditionalFormatting>
  <pageMargins left="0.23622047244094491" right="0.23622047244094491"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4FAAF-BF1D-4315-AA93-5CBB985AE8CC}">
  <dimension ref="A1:L323"/>
  <sheetViews>
    <sheetView zoomScaleNormal="100" workbookViewId="0">
      <pane ySplit="1" topLeftCell="A269" activePane="bottomLeft" state="frozen"/>
      <selection pane="bottomLeft" activeCell="A295" sqref="A295"/>
    </sheetView>
  </sheetViews>
  <sheetFormatPr defaultRowHeight="14.25" x14ac:dyDescent="0.45"/>
  <cols>
    <col min="2" max="2" width="10.265625" bestFit="1" customWidth="1"/>
    <col min="4" max="4" width="16.1328125" bestFit="1" customWidth="1"/>
    <col min="5" max="5" width="47.73046875" bestFit="1" customWidth="1"/>
    <col min="6" max="6" width="28.265625" bestFit="1" customWidth="1"/>
    <col min="7" max="7" width="8.1328125" bestFit="1" customWidth="1"/>
    <col min="8" max="8" width="18.59765625" bestFit="1" customWidth="1"/>
    <col min="9" max="9" width="23.73046875" bestFit="1" customWidth="1"/>
    <col min="10" max="10" width="197.265625" bestFit="1" customWidth="1"/>
  </cols>
  <sheetData>
    <row r="1" spans="1:10" x14ac:dyDescent="0.45">
      <c r="A1" s="19" t="s">
        <v>598</v>
      </c>
      <c r="B1" s="20" t="s">
        <v>597</v>
      </c>
      <c r="C1" s="19" t="s">
        <v>654</v>
      </c>
      <c r="D1" s="19" t="s">
        <v>596</v>
      </c>
      <c r="E1" s="19" t="s">
        <v>595</v>
      </c>
      <c r="F1" s="19" t="s">
        <v>649</v>
      </c>
      <c r="G1" s="19" t="s">
        <v>650</v>
      </c>
      <c r="H1" s="19" t="s">
        <v>799</v>
      </c>
      <c r="I1" s="19" t="s">
        <v>653</v>
      </c>
      <c r="J1" s="19" t="s">
        <v>651</v>
      </c>
    </row>
    <row r="2" spans="1:10" x14ac:dyDescent="0.45">
      <c r="A2" s="19" t="s">
        <v>935</v>
      </c>
      <c r="B2" s="20">
        <v>45054</v>
      </c>
      <c r="C2" s="39">
        <v>3</v>
      </c>
      <c r="D2">
        <v>53681</v>
      </c>
      <c r="E2" s="19" t="s">
        <v>1045</v>
      </c>
      <c r="F2" s="19" t="s">
        <v>817</v>
      </c>
      <c r="H2" s="19" t="s">
        <v>652</v>
      </c>
      <c r="I2" s="19" t="s">
        <v>652</v>
      </c>
      <c r="J2" s="19" t="s">
        <v>1046</v>
      </c>
    </row>
    <row r="3" spans="1:10" x14ac:dyDescent="0.45">
      <c r="A3" t="s">
        <v>935</v>
      </c>
      <c r="B3" s="20">
        <v>45019</v>
      </c>
      <c r="C3">
        <v>5</v>
      </c>
      <c r="D3">
        <v>52576</v>
      </c>
      <c r="E3" t="s">
        <v>1040</v>
      </c>
      <c r="F3" t="s">
        <v>940</v>
      </c>
      <c r="H3" t="s">
        <v>652</v>
      </c>
      <c r="J3" t="s">
        <v>937</v>
      </c>
    </row>
    <row r="4" spans="1:10" x14ac:dyDescent="0.45">
      <c r="A4" t="s">
        <v>935</v>
      </c>
      <c r="B4" s="20">
        <v>45019</v>
      </c>
      <c r="C4">
        <v>5</v>
      </c>
      <c r="D4">
        <v>52576</v>
      </c>
      <c r="E4" t="s">
        <v>1040</v>
      </c>
      <c r="F4" t="s">
        <v>813</v>
      </c>
      <c r="H4" t="s">
        <v>655</v>
      </c>
      <c r="J4" t="s">
        <v>937</v>
      </c>
    </row>
    <row r="5" spans="1:10" x14ac:dyDescent="0.45">
      <c r="A5" t="s">
        <v>935</v>
      </c>
      <c r="B5" s="20">
        <v>45019</v>
      </c>
      <c r="C5">
        <v>5</v>
      </c>
      <c r="D5">
        <v>52576</v>
      </c>
      <c r="E5" t="s">
        <v>1040</v>
      </c>
      <c r="F5" t="s">
        <v>750</v>
      </c>
      <c r="H5" t="s">
        <v>655</v>
      </c>
      <c r="J5" t="s">
        <v>937</v>
      </c>
    </row>
    <row r="6" spans="1:10" x14ac:dyDescent="0.45">
      <c r="A6" t="s">
        <v>1041</v>
      </c>
      <c r="B6" s="20">
        <v>45019</v>
      </c>
      <c r="C6">
        <v>2</v>
      </c>
      <c r="D6">
        <v>51190</v>
      </c>
      <c r="E6" t="s">
        <v>1038</v>
      </c>
      <c r="J6" t="s">
        <v>1043</v>
      </c>
    </row>
    <row r="7" spans="1:10" x14ac:dyDescent="0.45">
      <c r="A7" t="s">
        <v>1041</v>
      </c>
      <c r="B7" s="20">
        <v>45019</v>
      </c>
      <c r="C7">
        <v>2</v>
      </c>
      <c r="D7">
        <v>51191</v>
      </c>
      <c r="E7" t="s">
        <v>1042</v>
      </c>
      <c r="J7" t="s">
        <v>1044</v>
      </c>
    </row>
    <row r="8" spans="1:10" x14ac:dyDescent="0.45">
      <c r="A8" t="s">
        <v>935</v>
      </c>
      <c r="B8" s="20">
        <v>45015</v>
      </c>
      <c r="C8">
        <v>2</v>
      </c>
      <c r="D8">
        <v>53310</v>
      </c>
      <c r="E8" t="s">
        <v>1037</v>
      </c>
      <c r="F8" t="s">
        <v>864</v>
      </c>
      <c r="H8" t="s">
        <v>652</v>
      </c>
      <c r="J8" t="s">
        <v>1036</v>
      </c>
    </row>
    <row r="9" spans="1:10" x14ac:dyDescent="0.45">
      <c r="A9" t="s">
        <v>935</v>
      </c>
      <c r="B9" s="20">
        <v>45014</v>
      </c>
      <c r="C9">
        <v>2</v>
      </c>
      <c r="D9">
        <v>53310</v>
      </c>
      <c r="E9" t="s">
        <v>1037</v>
      </c>
      <c r="F9" t="s">
        <v>940</v>
      </c>
      <c r="H9" t="s">
        <v>652</v>
      </c>
      <c r="J9" t="s">
        <v>1036</v>
      </c>
    </row>
    <row r="10" spans="1:10" x14ac:dyDescent="0.45">
      <c r="A10" t="s">
        <v>935</v>
      </c>
      <c r="B10" s="20">
        <v>45013</v>
      </c>
      <c r="C10">
        <v>2</v>
      </c>
      <c r="D10">
        <v>53310</v>
      </c>
      <c r="E10" t="s">
        <v>1037</v>
      </c>
      <c r="F10" t="s">
        <v>658</v>
      </c>
      <c r="H10" t="s">
        <v>728</v>
      </c>
      <c r="J10" t="s">
        <v>1036</v>
      </c>
    </row>
    <row r="11" spans="1:10" x14ac:dyDescent="0.45">
      <c r="A11" t="s">
        <v>935</v>
      </c>
      <c r="B11" s="20">
        <v>45012</v>
      </c>
      <c r="C11">
        <v>2</v>
      </c>
      <c r="D11">
        <v>53310</v>
      </c>
      <c r="E11" t="s">
        <v>1037</v>
      </c>
      <c r="F11" t="s">
        <v>826</v>
      </c>
      <c r="H11" t="s">
        <v>728</v>
      </c>
      <c r="J11" t="s">
        <v>1036</v>
      </c>
    </row>
    <row r="12" spans="1:10" x14ac:dyDescent="0.45">
      <c r="A12" t="s">
        <v>935</v>
      </c>
      <c r="B12" s="20">
        <v>44988</v>
      </c>
      <c r="C12">
        <v>3</v>
      </c>
      <c r="D12">
        <v>51450</v>
      </c>
      <c r="E12" t="s">
        <v>1035</v>
      </c>
      <c r="F12" t="s">
        <v>750</v>
      </c>
      <c r="H12" t="s">
        <v>652</v>
      </c>
      <c r="I12" t="s">
        <v>655</v>
      </c>
      <c r="J12" t="s">
        <v>1036</v>
      </c>
    </row>
    <row r="13" spans="1:10" x14ac:dyDescent="0.45">
      <c r="A13" t="s">
        <v>935</v>
      </c>
      <c r="B13" s="20">
        <v>44978</v>
      </c>
      <c r="C13">
        <v>4</v>
      </c>
      <c r="D13">
        <v>52046</v>
      </c>
      <c r="E13" t="s">
        <v>1033</v>
      </c>
      <c r="F13" t="s">
        <v>747</v>
      </c>
      <c r="H13" t="s">
        <v>655</v>
      </c>
      <c r="I13" t="s">
        <v>657</v>
      </c>
      <c r="J13" t="s">
        <v>937</v>
      </c>
    </row>
    <row r="14" spans="1:10" x14ac:dyDescent="0.45">
      <c r="A14" t="s">
        <v>935</v>
      </c>
      <c r="B14" s="20">
        <v>44978</v>
      </c>
      <c r="C14">
        <v>4</v>
      </c>
      <c r="D14">
        <v>52046</v>
      </c>
      <c r="E14" t="s">
        <v>1033</v>
      </c>
      <c r="F14" t="s">
        <v>750</v>
      </c>
      <c r="H14" t="s">
        <v>652</v>
      </c>
      <c r="I14" t="s">
        <v>657</v>
      </c>
      <c r="J14" t="s">
        <v>937</v>
      </c>
    </row>
    <row r="15" spans="1:10" x14ac:dyDescent="0.45">
      <c r="A15" t="s">
        <v>935</v>
      </c>
      <c r="B15" s="20">
        <v>44978</v>
      </c>
      <c r="C15">
        <v>4</v>
      </c>
      <c r="D15">
        <v>52046</v>
      </c>
      <c r="E15" t="s">
        <v>1033</v>
      </c>
      <c r="F15" t="s">
        <v>940</v>
      </c>
      <c r="H15" t="s">
        <v>652</v>
      </c>
      <c r="I15" t="s">
        <v>657</v>
      </c>
      <c r="J15" t="s">
        <v>937</v>
      </c>
    </row>
    <row r="16" spans="1:10" x14ac:dyDescent="0.45">
      <c r="A16" t="s">
        <v>935</v>
      </c>
      <c r="B16" s="20">
        <v>44978</v>
      </c>
      <c r="C16">
        <v>4</v>
      </c>
      <c r="D16">
        <v>52046</v>
      </c>
      <c r="E16" t="s">
        <v>1033</v>
      </c>
      <c r="F16" t="s">
        <v>1034</v>
      </c>
      <c r="H16" t="s">
        <v>652</v>
      </c>
      <c r="I16" t="s">
        <v>657</v>
      </c>
      <c r="J16" t="s">
        <v>937</v>
      </c>
    </row>
    <row r="17" spans="1:10" x14ac:dyDescent="0.45">
      <c r="A17" t="s">
        <v>935</v>
      </c>
      <c r="B17" s="20">
        <v>44978</v>
      </c>
      <c r="C17">
        <v>4</v>
      </c>
      <c r="D17">
        <v>52046</v>
      </c>
      <c r="E17" t="s">
        <v>1033</v>
      </c>
      <c r="F17" t="s">
        <v>806</v>
      </c>
      <c r="H17" t="s">
        <v>652</v>
      </c>
      <c r="I17" t="s">
        <v>657</v>
      </c>
      <c r="J17" t="s">
        <v>937</v>
      </c>
    </row>
    <row r="18" spans="1:10" x14ac:dyDescent="0.45">
      <c r="A18" t="s">
        <v>935</v>
      </c>
      <c r="B18" s="20">
        <v>44978</v>
      </c>
      <c r="C18">
        <v>4</v>
      </c>
      <c r="D18">
        <v>52046</v>
      </c>
      <c r="E18" t="s">
        <v>1033</v>
      </c>
      <c r="F18" t="s">
        <v>656</v>
      </c>
      <c r="H18" t="s">
        <v>657</v>
      </c>
      <c r="I18" t="s">
        <v>657</v>
      </c>
      <c r="J18" t="s">
        <v>937</v>
      </c>
    </row>
    <row r="19" spans="1:10" x14ac:dyDescent="0.45">
      <c r="A19" t="s">
        <v>935</v>
      </c>
      <c r="B19" s="20">
        <v>44978</v>
      </c>
      <c r="C19">
        <v>4</v>
      </c>
      <c r="D19">
        <v>52046</v>
      </c>
      <c r="E19" t="s">
        <v>1033</v>
      </c>
      <c r="F19" t="s">
        <v>905</v>
      </c>
      <c r="H19" t="s">
        <v>655</v>
      </c>
      <c r="I19" t="s">
        <v>657</v>
      </c>
      <c r="J19" t="s">
        <v>937</v>
      </c>
    </row>
    <row r="20" spans="1:10" x14ac:dyDescent="0.45">
      <c r="A20" t="s">
        <v>935</v>
      </c>
      <c r="B20" s="20">
        <v>44978</v>
      </c>
      <c r="C20">
        <v>4</v>
      </c>
      <c r="D20">
        <v>52046</v>
      </c>
      <c r="E20" t="s">
        <v>1033</v>
      </c>
      <c r="F20" t="s">
        <v>809</v>
      </c>
      <c r="H20" t="s">
        <v>655</v>
      </c>
      <c r="I20" t="s">
        <v>657</v>
      </c>
      <c r="J20" t="s">
        <v>937</v>
      </c>
    </row>
    <row r="21" spans="1:10" x14ac:dyDescent="0.45">
      <c r="A21" t="s">
        <v>935</v>
      </c>
      <c r="B21" s="20">
        <v>44978</v>
      </c>
      <c r="C21">
        <v>4</v>
      </c>
      <c r="D21">
        <v>52046</v>
      </c>
      <c r="E21" t="s">
        <v>1033</v>
      </c>
      <c r="F21" t="s">
        <v>941</v>
      </c>
      <c r="H21" t="s">
        <v>652</v>
      </c>
      <c r="I21" t="s">
        <v>657</v>
      </c>
      <c r="J21" t="s">
        <v>937</v>
      </c>
    </row>
    <row r="22" spans="1:10" x14ac:dyDescent="0.45">
      <c r="A22" s="19" t="s">
        <v>1031</v>
      </c>
      <c r="B22" s="20">
        <v>44973</v>
      </c>
      <c r="C22">
        <v>3</v>
      </c>
      <c r="D22">
        <v>53631</v>
      </c>
      <c r="E22" s="19" t="s">
        <v>527</v>
      </c>
      <c r="J22" s="19" t="s">
        <v>1032</v>
      </c>
    </row>
    <row r="23" spans="1:10" x14ac:dyDescent="0.45">
      <c r="A23" s="19" t="s">
        <v>935</v>
      </c>
      <c r="B23" s="20">
        <v>44954</v>
      </c>
      <c r="C23">
        <v>4</v>
      </c>
      <c r="D23">
        <v>52523</v>
      </c>
      <c r="E23" s="19" t="s">
        <v>1027</v>
      </c>
      <c r="F23" s="19" t="s">
        <v>940</v>
      </c>
      <c r="H23" s="19" t="s">
        <v>652</v>
      </c>
      <c r="I23" s="34" t="s">
        <v>652</v>
      </c>
      <c r="J23" s="19" t="s">
        <v>937</v>
      </c>
    </row>
    <row r="24" spans="1:10" x14ac:dyDescent="0.45">
      <c r="A24" s="19" t="s">
        <v>935</v>
      </c>
      <c r="B24" s="20">
        <v>44953</v>
      </c>
      <c r="C24">
        <v>4</v>
      </c>
      <c r="D24">
        <v>52523</v>
      </c>
      <c r="E24" s="19" t="s">
        <v>1027</v>
      </c>
      <c r="F24" s="19" t="s">
        <v>813</v>
      </c>
      <c r="H24" s="19" t="s">
        <v>652</v>
      </c>
      <c r="I24" s="34" t="s">
        <v>652</v>
      </c>
      <c r="J24" s="19" t="s">
        <v>937</v>
      </c>
    </row>
    <row r="25" spans="1:10" x14ac:dyDescent="0.45">
      <c r="A25" s="19" t="s">
        <v>935</v>
      </c>
      <c r="B25" s="20">
        <v>44923</v>
      </c>
      <c r="C25">
        <v>3</v>
      </c>
      <c r="D25">
        <v>50892</v>
      </c>
      <c r="E25" s="19" t="s">
        <v>1025</v>
      </c>
      <c r="F25" s="19" t="s">
        <v>747</v>
      </c>
      <c r="H25" s="19" t="s">
        <v>728</v>
      </c>
      <c r="I25" s="34" t="s">
        <v>652</v>
      </c>
      <c r="J25" s="19" t="s">
        <v>937</v>
      </c>
    </row>
    <row r="26" spans="1:10" x14ac:dyDescent="0.45">
      <c r="A26" s="19" t="s">
        <v>935</v>
      </c>
      <c r="B26" s="20">
        <v>44923</v>
      </c>
      <c r="C26">
        <v>3</v>
      </c>
      <c r="D26">
        <v>50892</v>
      </c>
      <c r="E26" s="19" t="s">
        <v>1025</v>
      </c>
      <c r="F26" s="19" t="s">
        <v>750</v>
      </c>
      <c r="H26" s="19" t="s">
        <v>652</v>
      </c>
      <c r="I26" s="34" t="s">
        <v>652</v>
      </c>
      <c r="J26" s="19" t="s">
        <v>937</v>
      </c>
    </row>
    <row r="27" spans="1:10" x14ac:dyDescent="0.45">
      <c r="A27" s="19" t="s">
        <v>935</v>
      </c>
      <c r="B27" s="20">
        <v>44923</v>
      </c>
      <c r="C27">
        <v>1</v>
      </c>
      <c r="D27">
        <v>50405</v>
      </c>
      <c r="E27" s="19" t="s">
        <v>1026</v>
      </c>
      <c r="F27" s="19" t="s">
        <v>747</v>
      </c>
      <c r="H27" s="19" t="s">
        <v>728</v>
      </c>
      <c r="I27" s="34" t="s">
        <v>657</v>
      </c>
      <c r="J27" s="19" t="s">
        <v>937</v>
      </c>
    </row>
    <row r="28" spans="1:10" x14ac:dyDescent="0.45">
      <c r="A28" s="19" t="s">
        <v>935</v>
      </c>
      <c r="B28" s="20">
        <v>44923</v>
      </c>
      <c r="C28">
        <v>1</v>
      </c>
      <c r="D28">
        <v>50405</v>
      </c>
      <c r="E28" s="19" t="s">
        <v>1026</v>
      </c>
      <c r="F28" s="19" t="s">
        <v>664</v>
      </c>
      <c r="H28" s="19" t="s">
        <v>657</v>
      </c>
      <c r="I28" s="34" t="s">
        <v>657</v>
      </c>
      <c r="J28" s="19" t="s">
        <v>937</v>
      </c>
    </row>
    <row r="29" spans="1:10" x14ac:dyDescent="0.45">
      <c r="A29" s="19" t="s">
        <v>935</v>
      </c>
      <c r="B29" s="20">
        <v>44923</v>
      </c>
      <c r="C29">
        <v>1</v>
      </c>
      <c r="D29">
        <v>50405</v>
      </c>
      <c r="E29" s="19" t="s">
        <v>1026</v>
      </c>
      <c r="F29" s="19" t="s">
        <v>730</v>
      </c>
      <c r="H29" s="19" t="s">
        <v>652</v>
      </c>
      <c r="I29" s="34" t="s">
        <v>657</v>
      </c>
      <c r="J29" s="19" t="s">
        <v>937</v>
      </c>
    </row>
    <row r="30" spans="1:10" x14ac:dyDescent="0.45">
      <c r="A30" s="19" t="s">
        <v>935</v>
      </c>
      <c r="B30" s="20">
        <v>44923</v>
      </c>
      <c r="C30">
        <v>1</v>
      </c>
      <c r="D30">
        <v>50405</v>
      </c>
      <c r="E30" s="19" t="s">
        <v>1026</v>
      </c>
      <c r="F30" s="19" t="s">
        <v>729</v>
      </c>
      <c r="H30" s="19" t="s">
        <v>652</v>
      </c>
      <c r="I30" s="34" t="s">
        <v>657</v>
      </c>
      <c r="J30" s="19" t="s">
        <v>937</v>
      </c>
    </row>
    <row r="31" spans="1:10" x14ac:dyDescent="0.45">
      <c r="A31" s="19" t="s">
        <v>935</v>
      </c>
      <c r="B31" s="20">
        <v>44923</v>
      </c>
      <c r="C31">
        <v>1</v>
      </c>
      <c r="D31">
        <v>50405</v>
      </c>
      <c r="E31" s="19" t="s">
        <v>1026</v>
      </c>
      <c r="F31" s="19" t="s">
        <v>842</v>
      </c>
      <c r="H31" s="19" t="s">
        <v>728</v>
      </c>
      <c r="I31" s="34" t="s">
        <v>657</v>
      </c>
      <c r="J31" s="19" t="s">
        <v>937</v>
      </c>
    </row>
    <row r="32" spans="1:10" x14ac:dyDescent="0.45">
      <c r="A32" s="19" t="s">
        <v>935</v>
      </c>
      <c r="B32" s="20">
        <v>44900</v>
      </c>
      <c r="C32">
        <v>6</v>
      </c>
      <c r="D32" s="36" t="s">
        <v>1029</v>
      </c>
      <c r="E32" s="19" t="s">
        <v>1030</v>
      </c>
      <c r="F32" s="19"/>
      <c r="H32" s="19"/>
      <c r="I32" s="34"/>
      <c r="J32" s="19" t="s">
        <v>937</v>
      </c>
    </row>
    <row r="33" spans="1:10" x14ac:dyDescent="0.45">
      <c r="A33" s="19" t="s">
        <v>935</v>
      </c>
      <c r="B33" s="20">
        <v>44832</v>
      </c>
      <c r="C33">
        <v>5</v>
      </c>
      <c r="D33" s="36" t="s">
        <v>877</v>
      </c>
      <c r="E33" s="19" t="s">
        <v>878</v>
      </c>
      <c r="F33" s="19" t="s">
        <v>750</v>
      </c>
      <c r="H33" s="19" t="s">
        <v>655</v>
      </c>
      <c r="I33" s="34" t="s">
        <v>655</v>
      </c>
      <c r="J33" s="19" t="s">
        <v>937</v>
      </c>
    </row>
    <row r="34" spans="1:10" x14ac:dyDescent="0.45">
      <c r="A34" s="19" t="s">
        <v>935</v>
      </c>
      <c r="B34" s="20">
        <v>44832</v>
      </c>
      <c r="C34">
        <v>5</v>
      </c>
      <c r="D34" s="36" t="s">
        <v>877</v>
      </c>
      <c r="E34" s="19" t="s">
        <v>878</v>
      </c>
      <c r="F34" s="19" t="s">
        <v>940</v>
      </c>
      <c r="H34" s="19" t="s">
        <v>652</v>
      </c>
      <c r="I34" s="34" t="s">
        <v>655</v>
      </c>
      <c r="J34" s="19" t="s">
        <v>937</v>
      </c>
    </row>
    <row r="35" spans="1:10" x14ac:dyDescent="0.45">
      <c r="A35" s="19" t="s">
        <v>727</v>
      </c>
      <c r="B35" s="20">
        <v>44810</v>
      </c>
      <c r="C35">
        <v>4</v>
      </c>
      <c r="D35" s="37">
        <v>51886</v>
      </c>
      <c r="E35" s="19" t="s">
        <v>676</v>
      </c>
      <c r="F35" s="19" t="s">
        <v>658</v>
      </c>
      <c r="G35" s="19" t="s">
        <v>791</v>
      </c>
      <c r="H35" s="19" t="s">
        <v>790</v>
      </c>
      <c r="I35" s="19"/>
      <c r="J35" s="19" t="s">
        <v>970</v>
      </c>
    </row>
    <row r="36" spans="1:10" x14ac:dyDescent="0.45">
      <c r="A36" s="19" t="s">
        <v>727</v>
      </c>
      <c r="B36" s="20">
        <v>44806</v>
      </c>
      <c r="C36" s="19" t="s">
        <v>60</v>
      </c>
      <c r="D36" s="38" t="s">
        <v>59</v>
      </c>
      <c r="E36" s="19" t="s">
        <v>684</v>
      </c>
      <c r="F36" s="19" t="s">
        <v>795</v>
      </c>
      <c r="G36" s="19" t="s">
        <v>790</v>
      </c>
      <c r="H36" s="19" t="s">
        <v>791</v>
      </c>
      <c r="I36" s="19" t="s">
        <v>945</v>
      </c>
      <c r="J36" s="19" t="s">
        <v>971</v>
      </c>
    </row>
    <row r="37" spans="1:10" x14ac:dyDescent="0.45">
      <c r="A37" s="19" t="s">
        <v>727</v>
      </c>
      <c r="B37" s="20">
        <v>44804</v>
      </c>
      <c r="C37" s="19" t="s">
        <v>80</v>
      </c>
      <c r="D37" s="39" t="s">
        <v>796</v>
      </c>
      <c r="E37" s="19" t="s">
        <v>990</v>
      </c>
      <c r="F37" s="19" t="s">
        <v>784</v>
      </c>
      <c r="G37" s="19" t="s">
        <v>728</v>
      </c>
      <c r="H37" s="19" t="s">
        <v>652</v>
      </c>
      <c r="I37" s="19"/>
      <c r="J37" s="19" t="s">
        <v>1021</v>
      </c>
    </row>
    <row r="38" spans="1:10" x14ac:dyDescent="0.45">
      <c r="A38" s="19" t="s">
        <v>727</v>
      </c>
      <c r="B38" s="20">
        <v>44804</v>
      </c>
      <c r="C38" s="19" t="s">
        <v>31</v>
      </c>
      <c r="D38" s="39" t="s">
        <v>390</v>
      </c>
      <c r="E38" s="19" t="s">
        <v>792</v>
      </c>
      <c r="F38" s="19" t="s">
        <v>750</v>
      </c>
      <c r="G38" s="19" t="s">
        <v>790</v>
      </c>
      <c r="H38" s="19" t="s">
        <v>793</v>
      </c>
      <c r="I38" s="19"/>
      <c r="J38" s="19" t="s">
        <v>973</v>
      </c>
    </row>
    <row r="39" spans="1:10" x14ac:dyDescent="0.45">
      <c r="A39" s="19" t="s">
        <v>727</v>
      </c>
      <c r="B39" s="20">
        <v>44804</v>
      </c>
      <c r="C39" s="19" t="s">
        <v>31</v>
      </c>
      <c r="D39" s="39" t="s">
        <v>170</v>
      </c>
      <c r="E39" s="19" t="s">
        <v>171</v>
      </c>
      <c r="F39" s="19" t="s">
        <v>794</v>
      </c>
      <c r="G39" s="19" t="s">
        <v>793</v>
      </c>
      <c r="H39" s="19" t="s">
        <v>790</v>
      </c>
      <c r="I39" s="19"/>
      <c r="J39" s="19" t="s">
        <v>972</v>
      </c>
    </row>
    <row r="40" spans="1:10" x14ac:dyDescent="0.45">
      <c r="A40" s="19" t="s">
        <v>727</v>
      </c>
      <c r="B40" s="20">
        <v>44803</v>
      </c>
      <c r="C40" s="19" t="s">
        <v>80</v>
      </c>
      <c r="D40" s="39" t="s">
        <v>302</v>
      </c>
      <c r="E40" s="19" t="s">
        <v>783</v>
      </c>
      <c r="F40" s="19" t="s">
        <v>784</v>
      </c>
      <c r="G40" s="19" t="s">
        <v>728</v>
      </c>
      <c r="H40" s="19" t="s">
        <v>652</v>
      </c>
      <c r="I40" s="19"/>
      <c r="J40" s="19" t="s">
        <v>982</v>
      </c>
    </row>
    <row r="41" spans="1:10" x14ac:dyDescent="0.45">
      <c r="A41" s="19" t="s">
        <v>727</v>
      </c>
      <c r="B41" s="20">
        <v>44803</v>
      </c>
      <c r="C41" s="19" t="s">
        <v>80</v>
      </c>
      <c r="D41" s="39" t="s">
        <v>302</v>
      </c>
      <c r="E41" s="19" t="s">
        <v>783</v>
      </c>
      <c r="F41" s="19" t="s">
        <v>730</v>
      </c>
      <c r="G41" s="19" t="s">
        <v>655</v>
      </c>
      <c r="H41" s="19" t="s">
        <v>657</v>
      </c>
      <c r="I41" s="19"/>
      <c r="J41" s="19" t="s">
        <v>978</v>
      </c>
    </row>
    <row r="42" spans="1:10" x14ac:dyDescent="0.45">
      <c r="A42" s="19" t="s">
        <v>727</v>
      </c>
      <c r="B42" s="20">
        <v>44803</v>
      </c>
      <c r="C42" s="19" t="s">
        <v>80</v>
      </c>
      <c r="D42" s="39" t="s">
        <v>302</v>
      </c>
      <c r="E42" s="19" t="s">
        <v>783</v>
      </c>
      <c r="F42" s="19" t="s">
        <v>729</v>
      </c>
      <c r="G42" s="19" t="s">
        <v>655</v>
      </c>
      <c r="H42" s="19" t="s">
        <v>657</v>
      </c>
      <c r="I42" s="19"/>
      <c r="J42" s="19" t="s">
        <v>978</v>
      </c>
    </row>
    <row r="43" spans="1:10" x14ac:dyDescent="0.45">
      <c r="A43" s="19" t="s">
        <v>727</v>
      </c>
      <c r="B43" s="20">
        <v>44803</v>
      </c>
      <c r="C43" s="19" t="s">
        <v>80</v>
      </c>
      <c r="D43" s="39" t="s">
        <v>302</v>
      </c>
      <c r="E43" s="19" t="s">
        <v>1024</v>
      </c>
      <c r="F43" s="19" t="s">
        <v>784</v>
      </c>
      <c r="G43" s="19" t="s">
        <v>728</v>
      </c>
      <c r="H43" s="19" t="s">
        <v>652</v>
      </c>
      <c r="I43" s="19"/>
      <c r="J43" s="19" t="s">
        <v>981</v>
      </c>
    </row>
    <row r="44" spans="1:10" x14ac:dyDescent="0.45">
      <c r="A44" s="19" t="s">
        <v>727</v>
      </c>
      <c r="B44" s="20">
        <v>44803</v>
      </c>
      <c r="C44" s="19" t="s">
        <v>80</v>
      </c>
      <c r="D44" s="39" t="s">
        <v>303</v>
      </c>
      <c r="E44" s="19" t="s">
        <v>785</v>
      </c>
      <c r="F44" s="19" t="s">
        <v>730</v>
      </c>
      <c r="G44" s="19" t="s">
        <v>655</v>
      </c>
      <c r="H44" s="19" t="s">
        <v>657</v>
      </c>
      <c r="I44" s="19"/>
      <c r="J44" s="19" t="s">
        <v>981</v>
      </c>
    </row>
    <row r="45" spans="1:10" x14ac:dyDescent="0.45">
      <c r="A45" s="19" t="s">
        <v>727</v>
      </c>
      <c r="B45" s="20">
        <v>44803</v>
      </c>
      <c r="C45" s="19" t="s">
        <v>80</v>
      </c>
      <c r="D45" s="39" t="s">
        <v>303</v>
      </c>
      <c r="E45" s="19" t="s">
        <v>785</v>
      </c>
      <c r="F45" s="19" t="s">
        <v>729</v>
      </c>
      <c r="G45" s="19" t="s">
        <v>655</v>
      </c>
      <c r="H45" s="19" t="s">
        <v>657</v>
      </c>
      <c r="I45" s="19"/>
      <c r="J45" s="19" t="s">
        <v>981</v>
      </c>
    </row>
    <row r="46" spans="1:10" x14ac:dyDescent="0.45">
      <c r="A46" s="19" t="s">
        <v>727</v>
      </c>
      <c r="B46" s="20">
        <v>44803</v>
      </c>
      <c r="C46" s="19" t="s">
        <v>80</v>
      </c>
      <c r="D46" s="39" t="s">
        <v>306</v>
      </c>
      <c r="E46" s="19" t="s">
        <v>786</v>
      </c>
      <c r="F46" s="19" t="s">
        <v>664</v>
      </c>
      <c r="G46" s="19" t="s">
        <v>655</v>
      </c>
      <c r="H46" s="19" t="s">
        <v>657</v>
      </c>
      <c r="I46" s="19"/>
      <c r="J46" s="19" t="s">
        <v>978</v>
      </c>
    </row>
    <row r="47" spans="1:10" x14ac:dyDescent="0.45">
      <c r="A47" s="19" t="s">
        <v>727</v>
      </c>
      <c r="B47" s="20">
        <v>44803</v>
      </c>
      <c r="C47" s="19" t="s">
        <v>80</v>
      </c>
      <c r="D47" s="39" t="s">
        <v>308</v>
      </c>
      <c r="E47" s="19" t="s">
        <v>787</v>
      </c>
      <c r="F47" s="19" t="s">
        <v>664</v>
      </c>
      <c r="G47" s="19" t="s">
        <v>652</v>
      </c>
      <c r="H47" s="19" t="s">
        <v>655</v>
      </c>
      <c r="I47" s="19"/>
      <c r="J47" s="19" t="s">
        <v>978</v>
      </c>
    </row>
    <row r="48" spans="1:10" x14ac:dyDescent="0.45">
      <c r="A48" s="19" t="s">
        <v>727</v>
      </c>
      <c r="B48" s="20">
        <v>44803</v>
      </c>
      <c r="C48" s="19" t="s">
        <v>80</v>
      </c>
      <c r="D48" s="39" t="s">
        <v>111</v>
      </c>
      <c r="E48" s="19" t="s">
        <v>756</v>
      </c>
      <c r="F48" s="19" t="s">
        <v>730</v>
      </c>
      <c r="G48" s="19" t="s">
        <v>655</v>
      </c>
      <c r="H48" s="19" t="s">
        <v>657</v>
      </c>
      <c r="I48" s="19"/>
      <c r="J48" s="19" t="s">
        <v>981</v>
      </c>
    </row>
    <row r="49" spans="1:10" x14ac:dyDescent="0.45">
      <c r="A49" s="19" t="s">
        <v>727</v>
      </c>
      <c r="B49" s="20">
        <v>44803</v>
      </c>
      <c r="C49" s="19" t="s">
        <v>80</v>
      </c>
      <c r="D49" s="39" t="s">
        <v>111</v>
      </c>
      <c r="E49" s="19" t="s">
        <v>756</v>
      </c>
      <c r="F49" s="19" t="s">
        <v>729</v>
      </c>
      <c r="G49" s="19" t="s">
        <v>655</v>
      </c>
      <c r="H49" s="19" t="s">
        <v>657</v>
      </c>
      <c r="I49" s="19"/>
      <c r="J49" s="19" t="s">
        <v>981</v>
      </c>
    </row>
    <row r="50" spans="1:10" x14ac:dyDescent="0.45">
      <c r="A50" s="19" t="s">
        <v>727</v>
      </c>
      <c r="B50" s="20">
        <v>44803</v>
      </c>
      <c r="C50" s="19" t="s">
        <v>80</v>
      </c>
      <c r="D50" s="39" t="s">
        <v>454</v>
      </c>
      <c r="E50" s="19" t="s">
        <v>455</v>
      </c>
      <c r="F50" s="19" t="s">
        <v>656</v>
      </c>
      <c r="G50" s="19" t="s">
        <v>788</v>
      </c>
      <c r="H50" s="19" t="s">
        <v>728</v>
      </c>
      <c r="I50" s="19"/>
      <c r="J50" s="19" t="s">
        <v>979</v>
      </c>
    </row>
    <row r="51" spans="1:10" x14ac:dyDescent="0.45">
      <c r="A51" s="19" t="s">
        <v>727</v>
      </c>
      <c r="B51" s="20">
        <v>44803</v>
      </c>
      <c r="C51" s="19" t="s">
        <v>80</v>
      </c>
      <c r="D51" s="39" t="s">
        <v>796</v>
      </c>
      <c r="E51" s="19" t="s">
        <v>1020</v>
      </c>
      <c r="F51" s="19" t="s">
        <v>784</v>
      </c>
      <c r="G51" s="19" t="s">
        <v>728</v>
      </c>
      <c r="H51" s="19" t="s">
        <v>652</v>
      </c>
      <c r="I51" s="19"/>
      <c r="J51" s="19" t="s">
        <v>980</v>
      </c>
    </row>
    <row r="52" spans="1:10" x14ac:dyDescent="0.45">
      <c r="A52" s="19" t="s">
        <v>727</v>
      </c>
      <c r="B52" s="20">
        <v>44803</v>
      </c>
      <c r="C52" s="19" t="s">
        <v>80</v>
      </c>
      <c r="D52" s="39" t="s">
        <v>797</v>
      </c>
      <c r="E52" s="19" t="s">
        <v>669</v>
      </c>
      <c r="F52" s="19" t="s">
        <v>730</v>
      </c>
      <c r="G52" s="19" t="s">
        <v>657</v>
      </c>
      <c r="H52" s="19" t="s">
        <v>655</v>
      </c>
      <c r="I52" s="19"/>
      <c r="J52" s="3" t="s">
        <v>977</v>
      </c>
    </row>
    <row r="53" spans="1:10" x14ac:dyDescent="0.45">
      <c r="A53" s="19" t="s">
        <v>727</v>
      </c>
      <c r="B53" s="20">
        <v>44803</v>
      </c>
      <c r="C53" s="19" t="s">
        <v>80</v>
      </c>
      <c r="D53" s="39" t="s">
        <v>797</v>
      </c>
      <c r="E53" s="19" t="s">
        <v>669</v>
      </c>
      <c r="F53" s="19" t="s">
        <v>729</v>
      </c>
      <c r="G53" s="19" t="s">
        <v>657</v>
      </c>
      <c r="H53" s="19" t="s">
        <v>655</v>
      </c>
      <c r="I53" s="19"/>
      <c r="J53" s="3" t="s">
        <v>977</v>
      </c>
    </row>
    <row r="54" spans="1:10" x14ac:dyDescent="0.45">
      <c r="A54" s="19" t="s">
        <v>727</v>
      </c>
      <c r="B54" s="20">
        <v>44802</v>
      </c>
      <c r="C54" s="19" t="s">
        <v>114</v>
      </c>
      <c r="D54" s="39" t="s">
        <v>798</v>
      </c>
      <c r="E54" s="19" t="s">
        <v>789</v>
      </c>
      <c r="F54" s="19" t="s">
        <v>664</v>
      </c>
      <c r="G54" s="19" t="s">
        <v>655</v>
      </c>
      <c r="H54" s="19" t="s">
        <v>652</v>
      </c>
      <c r="I54" s="19" t="s">
        <v>889</v>
      </c>
      <c r="J54" s="19" t="s">
        <v>976</v>
      </c>
    </row>
    <row r="55" spans="1:10" x14ac:dyDescent="0.45">
      <c r="A55" s="19" t="s">
        <v>727</v>
      </c>
      <c r="B55" s="20">
        <v>44802</v>
      </c>
      <c r="C55" s="19" t="s">
        <v>114</v>
      </c>
      <c r="D55" s="39" t="s">
        <v>798</v>
      </c>
      <c r="E55" s="19" t="s">
        <v>789</v>
      </c>
      <c r="F55" s="19" t="s">
        <v>784</v>
      </c>
      <c r="G55" s="19" t="s">
        <v>655</v>
      </c>
      <c r="H55" s="19" t="s">
        <v>652</v>
      </c>
      <c r="I55" s="19" t="s">
        <v>889</v>
      </c>
      <c r="J55" s="19" t="s">
        <v>976</v>
      </c>
    </row>
    <row r="56" spans="1:10" x14ac:dyDescent="0.45">
      <c r="A56" s="19" t="s">
        <v>727</v>
      </c>
      <c r="B56" s="20">
        <v>44802</v>
      </c>
      <c r="C56" s="19" t="s">
        <v>114</v>
      </c>
      <c r="D56" s="39" t="s">
        <v>274</v>
      </c>
      <c r="E56" s="19" t="s">
        <v>275</v>
      </c>
      <c r="F56" s="19" t="s">
        <v>747</v>
      </c>
      <c r="G56" s="19" t="s">
        <v>728</v>
      </c>
      <c r="H56" s="19" t="s">
        <v>652</v>
      </c>
      <c r="I56" s="19"/>
      <c r="J56" s="19" t="s">
        <v>975</v>
      </c>
    </row>
    <row r="57" spans="1:10" x14ac:dyDescent="0.45">
      <c r="A57" s="19" t="s">
        <v>727</v>
      </c>
      <c r="B57" s="20">
        <v>44802</v>
      </c>
      <c r="C57" s="19" t="s">
        <v>114</v>
      </c>
      <c r="D57" s="39" t="s">
        <v>417</v>
      </c>
      <c r="E57" s="19" t="s">
        <v>418</v>
      </c>
      <c r="F57" s="19" t="s">
        <v>656</v>
      </c>
      <c r="G57" s="19" t="s">
        <v>790</v>
      </c>
      <c r="H57" s="19" t="s">
        <v>791</v>
      </c>
      <c r="I57" s="19"/>
      <c r="J57" s="23" t="s">
        <v>974</v>
      </c>
    </row>
    <row r="58" spans="1:10" x14ac:dyDescent="0.45">
      <c r="A58" s="19" t="s">
        <v>935</v>
      </c>
      <c r="B58" s="20">
        <v>44769</v>
      </c>
      <c r="C58" s="19" t="s">
        <v>60</v>
      </c>
      <c r="D58" s="39" t="s">
        <v>781</v>
      </c>
      <c r="E58" s="19" t="s">
        <v>782</v>
      </c>
      <c r="F58" s="19" t="s">
        <v>941</v>
      </c>
      <c r="G58" s="19"/>
      <c r="H58" s="19" t="s">
        <v>652</v>
      </c>
      <c r="I58" s="19" t="s">
        <v>652</v>
      </c>
      <c r="J58" s="19" t="s">
        <v>937</v>
      </c>
    </row>
    <row r="59" spans="1:10" x14ac:dyDescent="0.45">
      <c r="A59" s="19" t="s">
        <v>935</v>
      </c>
      <c r="B59" s="20">
        <v>44769</v>
      </c>
      <c r="C59" s="19" t="s">
        <v>60</v>
      </c>
      <c r="D59" s="39" t="s">
        <v>781</v>
      </c>
      <c r="E59" s="19" t="s">
        <v>782</v>
      </c>
      <c r="F59" s="19" t="s">
        <v>940</v>
      </c>
      <c r="G59" s="19"/>
      <c r="H59" s="19" t="s">
        <v>652</v>
      </c>
      <c r="I59" s="19" t="s">
        <v>652</v>
      </c>
      <c r="J59" s="19" t="s">
        <v>937</v>
      </c>
    </row>
    <row r="60" spans="1:10" x14ac:dyDescent="0.45">
      <c r="A60" s="19" t="s">
        <v>935</v>
      </c>
      <c r="B60" s="20">
        <v>44769</v>
      </c>
      <c r="C60" s="19" t="s">
        <v>60</v>
      </c>
      <c r="D60" s="39" t="s">
        <v>781</v>
      </c>
      <c r="E60" s="19" t="s">
        <v>782</v>
      </c>
      <c r="F60" s="19" t="s">
        <v>813</v>
      </c>
      <c r="G60" s="19"/>
      <c r="H60" s="19" t="s">
        <v>652</v>
      </c>
      <c r="I60" s="19" t="s">
        <v>652</v>
      </c>
      <c r="J60" s="19" t="s">
        <v>937</v>
      </c>
    </row>
    <row r="61" spans="1:10" x14ac:dyDescent="0.45">
      <c r="A61" s="19" t="s">
        <v>935</v>
      </c>
      <c r="B61" s="20">
        <v>44769</v>
      </c>
      <c r="C61" s="19" t="s">
        <v>60</v>
      </c>
      <c r="D61" s="39" t="s">
        <v>781</v>
      </c>
      <c r="E61" s="19" t="s">
        <v>782</v>
      </c>
      <c r="F61" s="19" t="s">
        <v>750</v>
      </c>
      <c r="G61" s="19"/>
      <c r="H61" s="19" t="s">
        <v>652</v>
      </c>
      <c r="I61" s="19" t="s">
        <v>652</v>
      </c>
      <c r="J61" s="19" t="s">
        <v>937</v>
      </c>
    </row>
    <row r="62" spans="1:10" x14ac:dyDescent="0.45">
      <c r="A62" s="19" t="s">
        <v>935</v>
      </c>
      <c r="B62" s="20">
        <v>44769</v>
      </c>
      <c r="C62" s="19" t="s">
        <v>60</v>
      </c>
      <c r="D62" s="39" t="s">
        <v>781</v>
      </c>
      <c r="E62" s="19" t="s">
        <v>782</v>
      </c>
      <c r="F62" s="19" t="s">
        <v>656</v>
      </c>
      <c r="G62" s="19"/>
      <c r="H62" s="19" t="s">
        <v>652</v>
      </c>
      <c r="I62" s="19" t="s">
        <v>652</v>
      </c>
      <c r="J62" s="19" t="s">
        <v>937</v>
      </c>
    </row>
    <row r="63" spans="1:10" x14ac:dyDescent="0.45">
      <c r="A63" s="19" t="s">
        <v>935</v>
      </c>
      <c r="B63" s="20">
        <v>44756</v>
      </c>
      <c r="C63" s="19" t="s">
        <v>114</v>
      </c>
      <c r="D63" s="39" t="s">
        <v>749</v>
      </c>
      <c r="E63" s="19" t="s">
        <v>748</v>
      </c>
      <c r="F63" s="19" t="s">
        <v>730</v>
      </c>
      <c r="G63" s="19"/>
      <c r="H63" s="19" t="s">
        <v>652</v>
      </c>
      <c r="I63" s="19" t="s">
        <v>655</v>
      </c>
      <c r="J63" s="19" t="s">
        <v>983</v>
      </c>
    </row>
    <row r="64" spans="1:10" x14ac:dyDescent="0.45">
      <c r="A64" s="19" t="s">
        <v>935</v>
      </c>
      <c r="B64" s="20">
        <v>44756</v>
      </c>
      <c r="C64" s="19" t="s">
        <v>114</v>
      </c>
      <c r="D64" s="39" t="s">
        <v>749</v>
      </c>
      <c r="E64" s="19" t="s">
        <v>748</v>
      </c>
      <c r="F64" s="19" t="s">
        <v>729</v>
      </c>
      <c r="G64" s="19"/>
      <c r="H64" s="19" t="s">
        <v>652</v>
      </c>
      <c r="I64" s="19" t="s">
        <v>655</v>
      </c>
      <c r="J64" s="19" t="s">
        <v>983</v>
      </c>
    </row>
    <row r="65" spans="1:10" x14ac:dyDescent="0.45">
      <c r="A65" s="19" t="s">
        <v>935</v>
      </c>
      <c r="B65" s="20">
        <v>44756</v>
      </c>
      <c r="C65" s="19" t="s">
        <v>114</v>
      </c>
      <c r="D65" s="39" t="s">
        <v>749</v>
      </c>
      <c r="E65" s="19" t="s">
        <v>748</v>
      </c>
      <c r="F65" s="19" t="s">
        <v>944</v>
      </c>
      <c r="G65" s="19"/>
      <c r="H65" s="19" t="s">
        <v>655</v>
      </c>
      <c r="I65" s="19" t="s">
        <v>655</v>
      </c>
      <c r="J65" s="19" t="s">
        <v>983</v>
      </c>
    </row>
    <row r="66" spans="1:10" x14ac:dyDescent="0.45">
      <c r="A66" s="19" t="s">
        <v>935</v>
      </c>
      <c r="B66" s="20">
        <v>44756</v>
      </c>
      <c r="C66" s="19" t="s">
        <v>114</v>
      </c>
      <c r="D66" s="39" t="s">
        <v>749</v>
      </c>
      <c r="E66" s="19" t="s">
        <v>748</v>
      </c>
      <c r="F66" s="19" t="s">
        <v>940</v>
      </c>
      <c r="G66" s="19"/>
      <c r="H66" s="19" t="s">
        <v>652</v>
      </c>
      <c r="I66" s="19" t="s">
        <v>655</v>
      </c>
      <c r="J66" s="19" t="s">
        <v>983</v>
      </c>
    </row>
    <row r="67" spans="1:10" x14ac:dyDescent="0.45">
      <c r="A67" s="19" t="s">
        <v>935</v>
      </c>
      <c r="B67" s="20">
        <v>44756</v>
      </c>
      <c r="C67" s="19" t="s">
        <v>114</v>
      </c>
      <c r="D67" s="39" t="s">
        <v>749</v>
      </c>
      <c r="E67" s="19" t="s">
        <v>748</v>
      </c>
      <c r="F67" s="19" t="s">
        <v>936</v>
      </c>
      <c r="G67" s="19"/>
      <c r="H67" s="19" t="s">
        <v>728</v>
      </c>
      <c r="I67" s="19" t="s">
        <v>655</v>
      </c>
      <c r="J67" s="19" t="s">
        <v>983</v>
      </c>
    </row>
    <row r="68" spans="1:10" x14ac:dyDescent="0.45">
      <c r="A68" s="19" t="s">
        <v>935</v>
      </c>
      <c r="B68" s="20">
        <v>44756</v>
      </c>
      <c r="C68" s="19" t="s">
        <v>114</v>
      </c>
      <c r="D68" s="39" t="s">
        <v>749</v>
      </c>
      <c r="E68" s="19" t="s">
        <v>748</v>
      </c>
      <c r="F68" s="19" t="s">
        <v>842</v>
      </c>
      <c r="G68" s="19"/>
      <c r="H68" s="19" t="s">
        <v>652</v>
      </c>
      <c r="I68" s="19" t="s">
        <v>655</v>
      </c>
      <c r="J68" s="19" t="s">
        <v>983</v>
      </c>
    </row>
    <row r="69" spans="1:10" x14ac:dyDescent="0.45">
      <c r="A69" s="19" t="s">
        <v>935</v>
      </c>
      <c r="B69" s="20">
        <v>44756</v>
      </c>
      <c r="C69" s="19" t="s">
        <v>114</v>
      </c>
      <c r="D69" s="39" t="s">
        <v>749</v>
      </c>
      <c r="E69" s="19" t="s">
        <v>748</v>
      </c>
      <c r="F69" s="19" t="s">
        <v>664</v>
      </c>
      <c r="G69" s="19"/>
      <c r="H69" s="19" t="s">
        <v>652</v>
      </c>
      <c r="I69" s="19" t="s">
        <v>655</v>
      </c>
      <c r="J69" s="19" t="s">
        <v>983</v>
      </c>
    </row>
    <row r="70" spans="1:10" x14ac:dyDescent="0.45">
      <c r="A70" s="19" t="s">
        <v>935</v>
      </c>
      <c r="B70" s="20">
        <v>44756</v>
      </c>
      <c r="C70" s="19" t="s">
        <v>114</v>
      </c>
      <c r="D70" s="39" t="s">
        <v>749</v>
      </c>
      <c r="E70" s="19" t="s">
        <v>748</v>
      </c>
      <c r="F70" s="19" t="s">
        <v>747</v>
      </c>
      <c r="G70" s="19"/>
      <c r="H70" s="19" t="s">
        <v>652</v>
      </c>
      <c r="I70" s="19" t="s">
        <v>655</v>
      </c>
      <c r="J70" s="19" t="s">
        <v>983</v>
      </c>
    </row>
    <row r="71" spans="1:10" x14ac:dyDescent="0.45">
      <c r="A71" s="19" t="s">
        <v>935</v>
      </c>
      <c r="B71" s="20">
        <v>44756</v>
      </c>
      <c r="C71" s="19" t="s">
        <v>31</v>
      </c>
      <c r="D71" s="39" t="s">
        <v>777</v>
      </c>
      <c r="E71" s="19" t="s">
        <v>779</v>
      </c>
      <c r="F71" s="19" t="s">
        <v>943</v>
      </c>
      <c r="G71" s="19"/>
      <c r="H71" s="19" t="s">
        <v>655</v>
      </c>
      <c r="I71" s="19" t="s">
        <v>652</v>
      </c>
      <c r="J71" s="19" t="s">
        <v>937</v>
      </c>
    </row>
    <row r="72" spans="1:10" x14ac:dyDescent="0.45">
      <c r="A72" s="19" t="s">
        <v>935</v>
      </c>
      <c r="B72" s="20">
        <v>44756</v>
      </c>
      <c r="C72" s="19" t="s">
        <v>31</v>
      </c>
      <c r="D72" s="39" t="s">
        <v>777</v>
      </c>
      <c r="E72" s="19" t="s">
        <v>779</v>
      </c>
      <c r="F72" s="19" t="s">
        <v>656</v>
      </c>
      <c r="G72" s="19"/>
      <c r="H72" s="19" t="s">
        <v>728</v>
      </c>
      <c r="I72" s="19" t="s">
        <v>652</v>
      </c>
      <c r="J72" s="19" t="s">
        <v>937</v>
      </c>
    </row>
    <row r="73" spans="1:10" x14ac:dyDescent="0.45">
      <c r="A73" s="19" t="s">
        <v>935</v>
      </c>
      <c r="B73" s="20">
        <v>44756</v>
      </c>
      <c r="C73" s="19" t="s">
        <v>31</v>
      </c>
      <c r="D73" s="39" t="s">
        <v>777</v>
      </c>
      <c r="E73" s="19" t="s">
        <v>779</v>
      </c>
      <c r="F73" s="19" t="s">
        <v>750</v>
      </c>
      <c r="G73" s="19"/>
      <c r="H73" s="19" t="s">
        <v>652</v>
      </c>
      <c r="I73" s="19" t="s">
        <v>652</v>
      </c>
      <c r="J73" s="19" t="s">
        <v>937</v>
      </c>
    </row>
    <row r="74" spans="1:10" x14ac:dyDescent="0.45">
      <c r="A74" s="19" t="s">
        <v>935</v>
      </c>
      <c r="B74" s="20">
        <v>44756</v>
      </c>
      <c r="C74" s="19" t="s">
        <v>31</v>
      </c>
      <c r="D74" s="39" t="s">
        <v>777</v>
      </c>
      <c r="E74" s="19" t="s">
        <v>779</v>
      </c>
      <c r="F74" s="19" t="s">
        <v>747</v>
      </c>
      <c r="G74" s="19"/>
      <c r="H74" s="19" t="s">
        <v>728</v>
      </c>
      <c r="I74" s="19" t="s">
        <v>652</v>
      </c>
      <c r="J74" s="19" t="s">
        <v>937</v>
      </c>
    </row>
    <row r="75" spans="1:10" x14ac:dyDescent="0.45">
      <c r="A75" s="19" t="s">
        <v>935</v>
      </c>
      <c r="B75" s="20">
        <v>44756</v>
      </c>
      <c r="C75" s="19" t="s">
        <v>31</v>
      </c>
      <c r="D75" s="39" t="s">
        <v>778</v>
      </c>
      <c r="E75" s="19" t="s">
        <v>780</v>
      </c>
      <c r="F75" s="19" t="s">
        <v>942</v>
      </c>
      <c r="G75" s="19"/>
      <c r="H75" s="19" t="s">
        <v>652</v>
      </c>
      <c r="I75" s="19" t="s">
        <v>652</v>
      </c>
      <c r="J75" s="19" t="s">
        <v>937</v>
      </c>
    </row>
    <row r="76" spans="1:10" x14ac:dyDescent="0.45">
      <c r="A76" s="19" t="s">
        <v>935</v>
      </c>
      <c r="B76" s="20">
        <v>44756</v>
      </c>
      <c r="C76" s="19" t="s">
        <v>31</v>
      </c>
      <c r="D76" s="39" t="s">
        <v>778</v>
      </c>
      <c r="E76" s="19" t="s">
        <v>780</v>
      </c>
      <c r="F76" s="19" t="s">
        <v>943</v>
      </c>
      <c r="G76" s="19"/>
      <c r="H76" s="19" t="s">
        <v>652</v>
      </c>
      <c r="I76" s="19" t="s">
        <v>652</v>
      </c>
      <c r="J76" s="19" t="s">
        <v>937</v>
      </c>
    </row>
    <row r="77" spans="1:10" x14ac:dyDescent="0.45">
      <c r="A77" s="19" t="s">
        <v>935</v>
      </c>
      <c r="B77" s="20">
        <v>44756</v>
      </c>
      <c r="C77" s="19" t="s">
        <v>31</v>
      </c>
      <c r="D77" s="39" t="s">
        <v>778</v>
      </c>
      <c r="E77" s="19" t="s">
        <v>780</v>
      </c>
      <c r="F77" s="19" t="s">
        <v>747</v>
      </c>
      <c r="G77" s="19"/>
      <c r="H77" s="19" t="s">
        <v>728</v>
      </c>
      <c r="I77" s="19" t="s">
        <v>652</v>
      </c>
      <c r="J77" s="19" t="s">
        <v>937</v>
      </c>
    </row>
    <row r="78" spans="1:10" x14ac:dyDescent="0.45">
      <c r="A78" s="19" t="s">
        <v>935</v>
      </c>
      <c r="B78" s="20">
        <v>44749</v>
      </c>
      <c r="C78" s="19" t="s">
        <v>31</v>
      </c>
      <c r="D78" s="39" t="s">
        <v>776</v>
      </c>
      <c r="E78" s="19" t="s">
        <v>775</v>
      </c>
      <c r="F78" s="19" t="s">
        <v>943</v>
      </c>
      <c r="G78" s="19"/>
      <c r="H78" s="19" t="s">
        <v>655</v>
      </c>
      <c r="I78" s="19" t="s">
        <v>655</v>
      </c>
      <c r="J78" s="19" t="s">
        <v>937</v>
      </c>
    </row>
    <row r="79" spans="1:10" x14ac:dyDescent="0.45">
      <c r="A79" s="19" t="s">
        <v>935</v>
      </c>
      <c r="B79" s="20">
        <v>44749</v>
      </c>
      <c r="C79" s="19" t="s">
        <v>31</v>
      </c>
      <c r="D79" s="39" t="s">
        <v>776</v>
      </c>
      <c r="E79" s="19" t="s">
        <v>775</v>
      </c>
      <c r="F79" s="19" t="s">
        <v>656</v>
      </c>
      <c r="G79" s="19"/>
      <c r="H79" s="19" t="s">
        <v>652</v>
      </c>
      <c r="I79" s="19" t="s">
        <v>655</v>
      </c>
      <c r="J79" s="19" t="s">
        <v>937</v>
      </c>
    </row>
    <row r="80" spans="1:10" x14ac:dyDescent="0.45">
      <c r="A80" s="19" t="s">
        <v>935</v>
      </c>
      <c r="B80" s="20">
        <v>44749</v>
      </c>
      <c r="C80" s="19" t="s">
        <v>31</v>
      </c>
      <c r="D80" s="39" t="s">
        <v>776</v>
      </c>
      <c r="E80" s="19" t="s">
        <v>775</v>
      </c>
      <c r="F80" s="19" t="s">
        <v>729</v>
      </c>
      <c r="G80" s="19"/>
      <c r="H80" s="19" t="s">
        <v>652</v>
      </c>
      <c r="I80" s="19" t="s">
        <v>655</v>
      </c>
      <c r="J80" s="19" t="s">
        <v>937</v>
      </c>
    </row>
    <row r="81" spans="1:10" x14ac:dyDescent="0.45">
      <c r="A81" s="19" t="s">
        <v>935</v>
      </c>
      <c r="B81" s="20">
        <v>44749</v>
      </c>
      <c r="C81" s="19" t="s">
        <v>31</v>
      </c>
      <c r="D81" s="39" t="s">
        <v>776</v>
      </c>
      <c r="E81" s="19" t="s">
        <v>775</v>
      </c>
      <c r="F81" s="19" t="s">
        <v>730</v>
      </c>
      <c r="G81" s="19"/>
      <c r="H81" s="19" t="s">
        <v>652</v>
      </c>
      <c r="I81" s="19" t="s">
        <v>655</v>
      </c>
      <c r="J81" s="19" t="s">
        <v>937</v>
      </c>
    </row>
    <row r="82" spans="1:10" x14ac:dyDescent="0.45">
      <c r="A82" s="19" t="s">
        <v>935</v>
      </c>
      <c r="B82" s="20">
        <v>44749</v>
      </c>
      <c r="C82" s="19" t="s">
        <v>31</v>
      </c>
      <c r="D82" s="39" t="s">
        <v>776</v>
      </c>
      <c r="E82" s="19" t="s">
        <v>775</v>
      </c>
      <c r="F82" s="19" t="s">
        <v>664</v>
      </c>
      <c r="G82" s="19"/>
      <c r="H82" s="19" t="s">
        <v>652</v>
      </c>
      <c r="I82" s="19" t="s">
        <v>655</v>
      </c>
      <c r="J82" s="19" t="s">
        <v>937</v>
      </c>
    </row>
    <row r="83" spans="1:10" x14ac:dyDescent="0.45">
      <c r="A83" s="19" t="s">
        <v>935</v>
      </c>
      <c r="B83" s="20">
        <v>44749</v>
      </c>
      <c r="C83" s="19" t="s">
        <v>31</v>
      </c>
      <c r="D83" s="39" t="s">
        <v>776</v>
      </c>
      <c r="E83" s="19" t="s">
        <v>775</v>
      </c>
      <c r="F83" s="19" t="s">
        <v>747</v>
      </c>
      <c r="G83" s="19"/>
      <c r="H83" s="19" t="s">
        <v>655</v>
      </c>
      <c r="I83" s="19" t="s">
        <v>655</v>
      </c>
      <c r="J83" s="19" t="s">
        <v>937</v>
      </c>
    </row>
    <row r="84" spans="1:10" x14ac:dyDescent="0.45">
      <c r="A84" s="19" t="s">
        <v>935</v>
      </c>
      <c r="B84" s="20">
        <v>44743</v>
      </c>
      <c r="C84" s="19" t="s">
        <v>80</v>
      </c>
      <c r="D84" s="39" t="s">
        <v>773</v>
      </c>
      <c r="E84" s="19" t="s">
        <v>774</v>
      </c>
      <c r="F84" s="19" t="s">
        <v>842</v>
      </c>
      <c r="G84" s="19"/>
      <c r="H84" s="19" t="s">
        <v>728</v>
      </c>
      <c r="I84" s="19" t="s">
        <v>652</v>
      </c>
      <c r="J84" s="19" t="s">
        <v>937</v>
      </c>
    </row>
    <row r="85" spans="1:10" x14ac:dyDescent="0.45">
      <c r="A85" s="19" t="s">
        <v>935</v>
      </c>
      <c r="B85" s="20">
        <v>44743</v>
      </c>
      <c r="C85" s="19" t="s">
        <v>80</v>
      </c>
      <c r="D85" s="39" t="s">
        <v>773</v>
      </c>
      <c r="E85" s="19" t="s">
        <v>774</v>
      </c>
      <c r="F85" s="19" t="s">
        <v>729</v>
      </c>
      <c r="G85" s="19"/>
      <c r="H85" s="19" t="s">
        <v>655</v>
      </c>
      <c r="I85" s="19" t="s">
        <v>652</v>
      </c>
      <c r="J85" s="19" t="s">
        <v>937</v>
      </c>
    </row>
    <row r="86" spans="1:10" x14ac:dyDescent="0.45">
      <c r="A86" s="19" t="s">
        <v>935</v>
      </c>
      <c r="B86" s="20">
        <v>44743</v>
      </c>
      <c r="C86" s="19" t="s">
        <v>80</v>
      </c>
      <c r="D86" s="39" t="s">
        <v>773</v>
      </c>
      <c r="E86" s="19" t="s">
        <v>774</v>
      </c>
      <c r="F86" s="19" t="s">
        <v>730</v>
      </c>
      <c r="G86" s="19"/>
      <c r="H86" s="19" t="s">
        <v>655</v>
      </c>
      <c r="I86" s="19" t="s">
        <v>652</v>
      </c>
      <c r="J86" s="19" t="s">
        <v>937</v>
      </c>
    </row>
    <row r="87" spans="1:10" x14ac:dyDescent="0.45">
      <c r="A87" s="19" t="s">
        <v>935</v>
      </c>
      <c r="B87" s="20">
        <v>44743</v>
      </c>
      <c r="C87" s="19" t="s">
        <v>80</v>
      </c>
      <c r="D87" s="39" t="s">
        <v>773</v>
      </c>
      <c r="E87" s="19" t="s">
        <v>774</v>
      </c>
      <c r="F87" s="19" t="s">
        <v>747</v>
      </c>
      <c r="G87" s="19"/>
      <c r="H87" s="19" t="s">
        <v>728</v>
      </c>
      <c r="I87" s="19" t="s">
        <v>652</v>
      </c>
      <c r="J87" s="19" t="s">
        <v>937</v>
      </c>
    </row>
    <row r="88" spans="1:10" x14ac:dyDescent="0.45">
      <c r="A88" s="19" t="s">
        <v>935</v>
      </c>
      <c r="B88" s="20">
        <v>44734</v>
      </c>
      <c r="C88" s="19" t="s">
        <v>80</v>
      </c>
      <c r="D88" s="39" t="s">
        <v>771</v>
      </c>
      <c r="E88" s="19" t="s">
        <v>772</v>
      </c>
      <c r="F88" s="19" t="s">
        <v>936</v>
      </c>
      <c r="G88" s="19"/>
      <c r="H88" s="19" t="s">
        <v>728</v>
      </c>
      <c r="I88" s="19" t="s">
        <v>652</v>
      </c>
      <c r="J88" s="19" t="s">
        <v>937</v>
      </c>
    </row>
    <row r="89" spans="1:10" x14ac:dyDescent="0.45">
      <c r="A89" s="19" t="s">
        <v>935</v>
      </c>
      <c r="B89" s="20">
        <v>44734</v>
      </c>
      <c r="C89" s="19" t="s">
        <v>80</v>
      </c>
      <c r="D89" s="39" t="s">
        <v>771</v>
      </c>
      <c r="E89" s="19" t="s">
        <v>772</v>
      </c>
      <c r="F89" s="19" t="s">
        <v>842</v>
      </c>
      <c r="G89" s="19"/>
      <c r="H89" s="19" t="s">
        <v>728</v>
      </c>
      <c r="I89" s="19" t="s">
        <v>652</v>
      </c>
      <c r="J89" s="19" t="s">
        <v>937</v>
      </c>
    </row>
    <row r="90" spans="1:10" x14ac:dyDescent="0.45">
      <c r="A90" s="19" t="s">
        <v>935</v>
      </c>
      <c r="B90" s="20">
        <v>44734</v>
      </c>
      <c r="C90" s="19" t="s">
        <v>80</v>
      </c>
      <c r="D90" s="39" t="s">
        <v>771</v>
      </c>
      <c r="E90" s="19" t="s">
        <v>772</v>
      </c>
      <c r="F90" s="19" t="s">
        <v>729</v>
      </c>
      <c r="G90" s="19"/>
      <c r="H90" s="19" t="s">
        <v>655</v>
      </c>
      <c r="I90" s="19" t="s">
        <v>652</v>
      </c>
      <c r="J90" s="19" t="s">
        <v>937</v>
      </c>
    </row>
    <row r="91" spans="1:10" x14ac:dyDescent="0.45">
      <c r="A91" s="19" t="s">
        <v>935</v>
      </c>
      <c r="B91" s="20">
        <v>44734</v>
      </c>
      <c r="C91" s="19" t="s">
        <v>80</v>
      </c>
      <c r="D91" s="39" t="s">
        <v>771</v>
      </c>
      <c r="E91" s="19" t="s">
        <v>772</v>
      </c>
      <c r="F91" s="19" t="s">
        <v>730</v>
      </c>
      <c r="G91" s="19"/>
      <c r="H91" s="19" t="s">
        <v>655</v>
      </c>
      <c r="I91" s="19" t="s">
        <v>652</v>
      </c>
      <c r="J91" s="19" t="s">
        <v>937</v>
      </c>
    </row>
    <row r="92" spans="1:10" x14ac:dyDescent="0.45">
      <c r="A92" s="19" t="s">
        <v>935</v>
      </c>
      <c r="B92" s="20">
        <v>44734</v>
      </c>
      <c r="C92" s="19" t="s">
        <v>80</v>
      </c>
      <c r="D92" s="39" t="s">
        <v>771</v>
      </c>
      <c r="E92" s="19" t="s">
        <v>772</v>
      </c>
      <c r="F92" s="19" t="s">
        <v>747</v>
      </c>
      <c r="G92" s="19"/>
      <c r="H92" s="19" t="s">
        <v>728</v>
      </c>
      <c r="I92" s="19" t="s">
        <v>652</v>
      </c>
      <c r="J92" s="19" t="s">
        <v>937</v>
      </c>
    </row>
    <row r="93" spans="1:10" x14ac:dyDescent="0.45">
      <c r="A93" s="19" t="s">
        <v>935</v>
      </c>
      <c r="B93" s="20">
        <v>44726</v>
      </c>
      <c r="C93" s="19" t="s">
        <v>80</v>
      </c>
      <c r="D93" s="39" t="s">
        <v>769</v>
      </c>
      <c r="E93" s="19" t="s">
        <v>770</v>
      </c>
      <c r="F93" s="19" t="s">
        <v>940</v>
      </c>
      <c r="G93" s="19"/>
      <c r="H93" s="19" t="s">
        <v>728</v>
      </c>
      <c r="I93" s="19" t="s">
        <v>657</v>
      </c>
      <c r="J93" s="19" t="s">
        <v>937</v>
      </c>
    </row>
    <row r="94" spans="1:10" x14ac:dyDescent="0.45">
      <c r="A94" s="19" t="s">
        <v>935</v>
      </c>
      <c r="B94" s="20">
        <v>44726</v>
      </c>
      <c r="C94" s="19" t="s">
        <v>80</v>
      </c>
      <c r="D94" s="39" t="s">
        <v>769</v>
      </c>
      <c r="E94" s="19" t="s">
        <v>770</v>
      </c>
      <c r="F94" s="19" t="s">
        <v>941</v>
      </c>
      <c r="G94" s="19"/>
      <c r="H94" s="19" t="s">
        <v>652</v>
      </c>
      <c r="I94" s="19" t="s">
        <v>657</v>
      </c>
      <c r="J94" s="19" t="s">
        <v>937</v>
      </c>
    </row>
    <row r="95" spans="1:10" x14ac:dyDescent="0.45">
      <c r="A95" s="19" t="s">
        <v>935</v>
      </c>
      <c r="B95" s="20">
        <v>44726</v>
      </c>
      <c r="C95" s="19" t="s">
        <v>80</v>
      </c>
      <c r="D95" s="39" t="s">
        <v>769</v>
      </c>
      <c r="E95" s="19" t="s">
        <v>770</v>
      </c>
      <c r="F95" s="19" t="s">
        <v>936</v>
      </c>
      <c r="G95" s="19"/>
      <c r="H95" s="19" t="s">
        <v>728</v>
      </c>
      <c r="I95" s="19" t="s">
        <v>657</v>
      </c>
      <c r="J95" s="19" t="s">
        <v>937</v>
      </c>
    </row>
    <row r="96" spans="1:10" x14ac:dyDescent="0.45">
      <c r="A96" s="19" t="s">
        <v>935</v>
      </c>
      <c r="B96" s="20">
        <v>44726</v>
      </c>
      <c r="C96" s="19" t="s">
        <v>80</v>
      </c>
      <c r="D96" s="39" t="s">
        <v>769</v>
      </c>
      <c r="E96" s="19" t="s">
        <v>770</v>
      </c>
      <c r="F96" s="19" t="s">
        <v>842</v>
      </c>
      <c r="G96" s="19"/>
      <c r="H96" s="19" t="s">
        <v>728</v>
      </c>
      <c r="I96" s="19" t="s">
        <v>657</v>
      </c>
      <c r="J96" s="19" t="s">
        <v>937</v>
      </c>
    </row>
    <row r="97" spans="1:10" x14ac:dyDescent="0.45">
      <c r="A97" s="19" t="s">
        <v>935</v>
      </c>
      <c r="B97" s="20">
        <v>44726</v>
      </c>
      <c r="C97" s="19" t="s">
        <v>80</v>
      </c>
      <c r="D97" s="39" t="s">
        <v>769</v>
      </c>
      <c r="E97" s="19" t="s">
        <v>770</v>
      </c>
      <c r="F97" s="19" t="s">
        <v>836</v>
      </c>
      <c r="G97" s="19"/>
      <c r="H97" s="19" t="s">
        <v>728</v>
      </c>
      <c r="I97" s="19" t="s">
        <v>657</v>
      </c>
      <c r="J97" s="19" t="s">
        <v>937</v>
      </c>
    </row>
    <row r="98" spans="1:10" x14ac:dyDescent="0.45">
      <c r="A98" s="19" t="s">
        <v>935</v>
      </c>
      <c r="B98" s="20">
        <v>44726</v>
      </c>
      <c r="C98" s="19" t="s">
        <v>80</v>
      </c>
      <c r="D98" s="39" t="s">
        <v>769</v>
      </c>
      <c r="E98" s="19" t="s">
        <v>770</v>
      </c>
      <c r="F98" s="19" t="s">
        <v>729</v>
      </c>
      <c r="G98" s="19"/>
      <c r="H98" s="19" t="s">
        <v>657</v>
      </c>
      <c r="I98" s="19" t="s">
        <v>657</v>
      </c>
      <c r="J98" s="19" t="s">
        <v>937</v>
      </c>
    </row>
    <row r="99" spans="1:10" x14ac:dyDescent="0.45">
      <c r="A99" s="19" t="s">
        <v>935</v>
      </c>
      <c r="B99" s="20">
        <v>44726</v>
      </c>
      <c r="C99" s="19" t="s">
        <v>80</v>
      </c>
      <c r="D99" s="39" t="s">
        <v>769</v>
      </c>
      <c r="E99" s="19" t="s">
        <v>770</v>
      </c>
      <c r="F99" s="19" t="s">
        <v>730</v>
      </c>
      <c r="G99" s="19"/>
      <c r="H99" s="19" t="s">
        <v>657</v>
      </c>
      <c r="I99" s="19" t="s">
        <v>657</v>
      </c>
      <c r="J99" s="19" t="s">
        <v>937</v>
      </c>
    </row>
    <row r="100" spans="1:10" x14ac:dyDescent="0.45">
      <c r="A100" s="19" t="s">
        <v>935</v>
      </c>
      <c r="B100" s="20">
        <v>44726</v>
      </c>
      <c r="C100" s="19" t="s">
        <v>80</v>
      </c>
      <c r="D100" s="39" t="s">
        <v>769</v>
      </c>
      <c r="E100" s="19" t="s">
        <v>770</v>
      </c>
      <c r="F100" s="19" t="s">
        <v>664</v>
      </c>
      <c r="G100" s="19"/>
      <c r="H100" s="19" t="s">
        <v>657</v>
      </c>
      <c r="I100" s="19" t="s">
        <v>657</v>
      </c>
      <c r="J100" s="19" t="s">
        <v>937</v>
      </c>
    </row>
    <row r="101" spans="1:10" x14ac:dyDescent="0.45">
      <c r="A101" s="19" t="s">
        <v>935</v>
      </c>
      <c r="B101" s="20">
        <v>44704</v>
      </c>
      <c r="C101" s="19" t="s">
        <v>80</v>
      </c>
      <c r="D101" s="39" t="s">
        <v>767</v>
      </c>
      <c r="E101" s="19" t="s">
        <v>768</v>
      </c>
      <c r="F101" s="19" t="s">
        <v>941</v>
      </c>
      <c r="G101" s="19"/>
      <c r="H101" s="19" t="s">
        <v>652</v>
      </c>
      <c r="I101" s="19" t="s">
        <v>657</v>
      </c>
      <c r="J101" s="19" t="s">
        <v>937</v>
      </c>
    </row>
    <row r="102" spans="1:10" x14ac:dyDescent="0.45">
      <c r="A102" s="19" t="s">
        <v>935</v>
      </c>
      <c r="B102" s="20">
        <v>44704</v>
      </c>
      <c r="C102" s="19" t="s">
        <v>80</v>
      </c>
      <c r="D102" s="39" t="s">
        <v>767</v>
      </c>
      <c r="E102" s="19" t="s">
        <v>768</v>
      </c>
      <c r="F102" s="19" t="s">
        <v>940</v>
      </c>
      <c r="G102" s="19"/>
      <c r="H102" s="19" t="s">
        <v>728</v>
      </c>
      <c r="I102" s="19" t="s">
        <v>657</v>
      </c>
      <c r="J102" s="19" t="s">
        <v>937</v>
      </c>
    </row>
    <row r="103" spans="1:10" x14ac:dyDescent="0.45">
      <c r="A103" s="19" t="s">
        <v>935</v>
      </c>
      <c r="B103" s="20">
        <v>44704</v>
      </c>
      <c r="C103" s="19" t="s">
        <v>80</v>
      </c>
      <c r="D103" s="39" t="s">
        <v>767</v>
      </c>
      <c r="E103" s="19" t="s">
        <v>768</v>
      </c>
      <c r="F103" s="19" t="s">
        <v>936</v>
      </c>
      <c r="G103" s="19"/>
      <c r="H103" s="19" t="s">
        <v>728</v>
      </c>
      <c r="I103" s="19" t="s">
        <v>657</v>
      </c>
      <c r="J103" s="19" t="s">
        <v>937</v>
      </c>
    </row>
    <row r="104" spans="1:10" x14ac:dyDescent="0.45">
      <c r="A104" s="19" t="s">
        <v>935</v>
      </c>
      <c r="B104" s="20">
        <v>44704</v>
      </c>
      <c r="C104" s="19" t="s">
        <v>80</v>
      </c>
      <c r="D104" s="39" t="s">
        <v>767</v>
      </c>
      <c r="E104" s="19" t="s">
        <v>768</v>
      </c>
      <c r="F104" s="19" t="s">
        <v>842</v>
      </c>
      <c r="G104" s="19"/>
      <c r="H104" s="19" t="s">
        <v>728</v>
      </c>
      <c r="I104" s="19" t="s">
        <v>657</v>
      </c>
      <c r="J104" s="19" t="s">
        <v>937</v>
      </c>
    </row>
    <row r="105" spans="1:10" x14ac:dyDescent="0.45">
      <c r="A105" s="19" t="s">
        <v>935</v>
      </c>
      <c r="B105" s="20">
        <v>44704</v>
      </c>
      <c r="C105" s="19" t="s">
        <v>80</v>
      </c>
      <c r="D105" s="39" t="s">
        <v>767</v>
      </c>
      <c r="E105" s="19" t="s">
        <v>768</v>
      </c>
      <c r="F105" s="19" t="s">
        <v>836</v>
      </c>
      <c r="G105" s="19"/>
      <c r="H105" s="19" t="s">
        <v>728</v>
      </c>
      <c r="I105" s="19" t="s">
        <v>657</v>
      </c>
      <c r="J105" s="19" t="s">
        <v>937</v>
      </c>
    </row>
    <row r="106" spans="1:10" x14ac:dyDescent="0.45">
      <c r="A106" s="19" t="s">
        <v>935</v>
      </c>
      <c r="B106" s="20">
        <v>44704</v>
      </c>
      <c r="C106" s="19" t="s">
        <v>80</v>
      </c>
      <c r="D106" s="39" t="s">
        <v>767</v>
      </c>
      <c r="E106" s="19" t="s">
        <v>768</v>
      </c>
      <c r="F106" s="19" t="s">
        <v>729</v>
      </c>
      <c r="G106" s="19"/>
      <c r="H106" s="19" t="s">
        <v>657</v>
      </c>
      <c r="I106" s="19" t="s">
        <v>657</v>
      </c>
      <c r="J106" s="19" t="s">
        <v>937</v>
      </c>
    </row>
    <row r="107" spans="1:10" x14ac:dyDescent="0.45">
      <c r="A107" s="19" t="s">
        <v>935</v>
      </c>
      <c r="B107" s="20">
        <v>44704</v>
      </c>
      <c r="C107" s="19" t="s">
        <v>80</v>
      </c>
      <c r="D107" s="39" t="s">
        <v>767</v>
      </c>
      <c r="E107" s="19" t="s">
        <v>768</v>
      </c>
      <c r="F107" s="19" t="s">
        <v>730</v>
      </c>
      <c r="G107" s="19"/>
      <c r="H107" s="19" t="s">
        <v>657</v>
      </c>
      <c r="I107" s="19" t="s">
        <v>657</v>
      </c>
      <c r="J107" s="19" t="s">
        <v>937</v>
      </c>
    </row>
    <row r="108" spans="1:10" x14ac:dyDescent="0.45">
      <c r="A108" s="19" t="s">
        <v>935</v>
      </c>
      <c r="B108" s="20">
        <v>44704</v>
      </c>
      <c r="C108" s="19" t="s">
        <v>80</v>
      </c>
      <c r="D108" s="39" t="s">
        <v>767</v>
      </c>
      <c r="E108" s="19" t="s">
        <v>768</v>
      </c>
      <c r="F108" s="19" t="s">
        <v>664</v>
      </c>
      <c r="G108" s="19"/>
      <c r="H108" s="19" t="s">
        <v>657</v>
      </c>
      <c r="I108" s="19" t="s">
        <v>657</v>
      </c>
      <c r="J108" s="19" t="s">
        <v>937</v>
      </c>
    </row>
    <row r="109" spans="1:10" x14ac:dyDescent="0.45">
      <c r="A109" s="19" t="s">
        <v>935</v>
      </c>
      <c r="B109" s="20">
        <v>44704</v>
      </c>
      <c r="C109" s="19" t="s">
        <v>80</v>
      </c>
      <c r="D109" s="39" t="s">
        <v>767</v>
      </c>
      <c r="E109" s="19" t="s">
        <v>768</v>
      </c>
      <c r="F109" s="19" t="s">
        <v>747</v>
      </c>
      <c r="G109" s="19"/>
      <c r="H109" s="19" t="s">
        <v>728</v>
      </c>
      <c r="I109" s="19" t="s">
        <v>657</v>
      </c>
      <c r="J109" s="19" t="s">
        <v>937</v>
      </c>
    </row>
    <row r="110" spans="1:10" x14ac:dyDescent="0.45">
      <c r="A110" s="19" t="s">
        <v>935</v>
      </c>
      <c r="B110" s="20">
        <v>44697</v>
      </c>
      <c r="C110" s="19" t="s">
        <v>60</v>
      </c>
      <c r="D110" s="39" t="s">
        <v>938</v>
      </c>
      <c r="E110" s="19" t="s">
        <v>939</v>
      </c>
      <c r="F110" s="19" t="s">
        <v>940</v>
      </c>
      <c r="G110" s="19"/>
      <c r="H110" s="19" t="s">
        <v>652</v>
      </c>
      <c r="I110" s="19" t="s">
        <v>657</v>
      </c>
      <c r="J110" s="19" t="s">
        <v>937</v>
      </c>
    </row>
    <row r="111" spans="1:10" x14ac:dyDescent="0.45">
      <c r="A111" s="19" t="s">
        <v>935</v>
      </c>
      <c r="B111" s="20">
        <v>44697</v>
      </c>
      <c r="C111" s="19" t="s">
        <v>60</v>
      </c>
      <c r="D111" s="39" t="s">
        <v>938</v>
      </c>
      <c r="E111" s="19" t="s">
        <v>939</v>
      </c>
      <c r="F111" s="19" t="s">
        <v>750</v>
      </c>
      <c r="G111" s="19"/>
      <c r="H111" s="19" t="s">
        <v>657</v>
      </c>
      <c r="I111" s="19" t="s">
        <v>657</v>
      </c>
      <c r="J111" s="19" t="s">
        <v>937</v>
      </c>
    </row>
    <row r="112" spans="1:10" x14ac:dyDescent="0.45">
      <c r="A112" s="19" t="s">
        <v>935</v>
      </c>
      <c r="B112" s="20">
        <v>44697</v>
      </c>
      <c r="C112" s="19" t="s">
        <v>60</v>
      </c>
      <c r="D112" s="39" t="s">
        <v>938</v>
      </c>
      <c r="E112" s="19" t="s">
        <v>939</v>
      </c>
      <c r="F112" s="19" t="s">
        <v>813</v>
      </c>
      <c r="G112" s="19"/>
      <c r="H112" s="19" t="s">
        <v>657</v>
      </c>
      <c r="I112" s="19" t="s">
        <v>657</v>
      </c>
      <c r="J112" s="19" t="s">
        <v>937</v>
      </c>
    </row>
    <row r="113" spans="1:10" x14ac:dyDescent="0.45">
      <c r="A113" s="19" t="s">
        <v>935</v>
      </c>
      <c r="B113" s="20">
        <v>44691</v>
      </c>
      <c r="C113" s="19" t="s">
        <v>80</v>
      </c>
      <c r="D113" s="39" t="s">
        <v>765</v>
      </c>
      <c r="E113" s="19" t="s">
        <v>766</v>
      </c>
      <c r="F113" s="19" t="s">
        <v>936</v>
      </c>
      <c r="G113" s="19"/>
      <c r="H113" s="19" t="s">
        <v>652</v>
      </c>
      <c r="I113" s="19" t="s">
        <v>652</v>
      </c>
      <c r="J113" s="19" t="s">
        <v>937</v>
      </c>
    </row>
    <row r="114" spans="1:10" x14ac:dyDescent="0.45">
      <c r="A114" s="19" t="s">
        <v>935</v>
      </c>
      <c r="B114" s="20">
        <v>44691</v>
      </c>
      <c r="C114" s="19" t="s">
        <v>80</v>
      </c>
      <c r="D114" s="39" t="s">
        <v>765</v>
      </c>
      <c r="E114" s="19" t="s">
        <v>766</v>
      </c>
      <c r="F114" s="19" t="s">
        <v>842</v>
      </c>
      <c r="G114" s="19"/>
      <c r="H114" s="19" t="s">
        <v>652</v>
      </c>
      <c r="I114" s="19" t="s">
        <v>652</v>
      </c>
      <c r="J114" s="19" t="s">
        <v>937</v>
      </c>
    </row>
    <row r="115" spans="1:10" x14ac:dyDescent="0.45">
      <c r="A115" s="19" t="s">
        <v>935</v>
      </c>
      <c r="B115" s="20">
        <v>44691</v>
      </c>
      <c r="C115" s="19" t="s">
        <v>80</v>
      </c>
      <c r="D115" s="39" t="s">
        <v>765</v>
      </c>
      <c r="E115" s="19" t="s">
        <v>766</v>
      </c>
      <c r="F115" s="19" t="s">
        <v>836</v>
      </c>
      <c r="G115" s="19"/>
      <c r="H115" s="19" t="s">
        <v>652</v>
      </c>
      <c r="I115" s="19" t="s">
        <v>652</v>
      </c>
      <c r="J115" s="19" t="s">
        <v>937</v>
      </c>
    </row>
    <row r="116" spans="1:10" x14ac:dyDescent="0.45">
      <c r="A116" s="19" t="s">
        <v>935</v>
      </c>
      <c r="B116" s="20">
        <v>44691</v>
      </c>
      <c r="C116" s="19" t="s">
        <v>80</v>
      </c>
      <c r="D116" s="39" t="s">
        <v>765</v>
      </c>
      <c r="E116" s="19" t="s">
        <v>766</v>
      </c>
      <c r="F116" s="19" t="s">
        <v>729</v>
      </c>
      <c r="G116" s="19"/>
      <c r="H116" s="19" t="s">
        <v>652</v>
      </c>
      <c r="I116" s="19" t="s">
        <v>652</v>
      </c>
      <c r="J116" s="19" t="s">
        <v>937</v>
      </c>
    </row>
    <row r="117" spans="1:10" x14ac:dyDescent="0.45">
      <c r="A117" s="19" t="s">
        <v>935</v>
      </c>
      <c r="B117" s="20">
        <v>44691</v>
      </c>
      <c r="C117" s="19" t="s">
        <v>80</v>
      </c>
      <c r="D117" s="39" t="s">
        <v>765</v>
      </c>
      <c r="E117" s="19" t="s">
        <v>766</v>
      </c>
      <c r="F117" s="19" t="s">
        <v>730</v>
      </c>
      <c r="G117" s="19"/>
      <c r="H117" s="19" t="s">
        <v>652</v>
      </c>
      <c r="I117" s="19" t="s">
        <v>652</v>
      </c>
      <c r="J117" s="19" t="s">
        <v>937</v>
      </c>
    </row>
    <row r="118" spans="1:10" x14ac:dyDescent="0.45">
      <c r="A118" s="19" t="s">
        <v>935</v>
      </c>
      <c r="B118" s="20">
        <v>44691</v>
      </c>
      <c r="C118" s="19" t="s">
        <v>80</v>
      </c>
      <c r="D118" s="39" t="s">
        <v>765</v>
      </c>
      <c r="E118" s="19" t="s">
        <v>766</v>
      </c>
      <c r="F118" s="19" t="s">
        <v>747</v>
      </c>
      <c r="G118" s="19"/>
      <c r="H118" s="19" t="s">
        <v>728</v>
      </c>
      <c r="I118" s="19" t="s">
        <v>652</v>
      </c>
      <c r="J118" s="19" t="s">
        <v>937</v>
      </c>
    </row>
    <row r="119" spans="1:10" x14ac:dyDescent="0.45">
      <c r="A119" s="19" t="s">
        <v>727</v>
      </c>
      <c r="B119" s="20">
        <v>44463</v>
      </c>
      <c r="C119" s="19">
        <v>1</v>
      </c>
      <c r="D119" s="39">
        <v>50345</v>
      </c>
      <c r="E119" s="19" t="s">
        <v>888</v>
      </c>
      <c r="F119" s="19" t="s">
        <v>664</v>
      </c>
      <c r="G119" s="19" t="s">
        <v>657</v>
      </c>
      <c r="H119" s="19" t="s">
        <v>652</v>
      </c>
      <c r="I119" s="19" t="s">
        <v>889</v>
      </c>
      <c r="J119" s="19" t="s">
        <v>890</v>
      </c>
    </row>
    <row r="120" spans="1:10" x14ac:dyDescent="0.45">
      <c r="A120" s="19" t="s">
        <v>727</v>
      </c>
      <c r="B120" s="20">
        <v>44463</v>
      </c>
      <c r="C120" s="19">
        <v>1</v>
      </c>
      <c r="D120" s="39">
        <v>50345</v>
      </c>
      <c r="E120" s="19" t="s">
        <v>888</v>
      </c>
      <c r="F120" s="19" t="s">
        <v>891</v>
      </c>
      <c r="G120" s="19" t="s">
        <v>892</v>
      </c>
      <c r="H120" s="19" t="s">
        <v>893</v>
      </c>
      <c r="I120" s="19"/>
      <c r="J120" s="19" t="s">
        <v>890</v>
      </c>
    </row>
    <row r="121" spans="1:10" x14ac:dyDescent="0.45">
      <c r="A121" s="19" t="s">
        <v>727</v>
      </c>
      <c r="B121" s="20">
        <v>44463</v>
      </c>
      <c r="C121" s="19"/>
      <c r="D121" s="39" t="s">
        <v>323</v>
      </c>
      <c r="E121" s="19" t="s">
        <v>324</v>
      </c>
      <c r="F121" s="19" t="s">
        <v>664</v>
      </c>
      <c r="G121" s="19" t="s">
        <v>655</v>
      </c>
      <c r="H121" s="19" t="s">
        <v>652</v>
      </c>
      <c r="I121" s="19"/>
      <c r="J121" s="19" t="s">
        <v>894</v>
      </c>
    </row>
    <row r="122" spans="1:10" x14ac:dyDescent="0.45">
      <c r="A122" s="19" t="s">
        <v>727</v>
      </c>
      <c r="B122" s="20">
        <v>44463</v>
      </c>
      <c r="C122" s="19">
        <v>2</v>
      </c>
      <c r="D122" s="39" t="s">
        <v>495</v>
      </c>
      <c r="E122" s="19" t="s">
        <v>895</v>
      </c>
      <c r="F122" s="19" t="s">
        <v>750</v>
      </c>
      <c r="G122" s="19" t="s">
        <v>652</v>
      </c>
      <c r="H122" s="19" t="s">
        <v>728</v>
      </c>
      <c r="I122" s="19"/>
      <c r="J122" s="19" t="s">
        <v>861</v>
      </c>
    </row>
    <row r="123" spans="1:10" x14ac:dyDescent="0.45">
      <c r="A123" s="19" t="s">
        <v>727</v>
      </c>
      <c r="B123" s="20">
        <v>44463</v>
      </c>
      <c r="C123" s="19">
        <v>5</v>
      </c>
      <c r="D123" s="39" t="s">
        <v>335</v>
      </c>
      <c r="E123" s="19" t="s">
        <v>336</v>
      </c>
      <c r="F123" s="19" t="s">
        <v>813</v>
      </c>
      <c r="G123" s="19" t="s">
        <v>655</v>
      </c>
      <c r="H123" s="19" t="s">
        <v>657</v>
      </c>
      <c r="I123" s="19" t="s">
        <v>896</v>
      </c>
      <c r="J123" s="19" t="s">
        <v>865</v>
      </c>
    </row>
    <row r="124" spans="1:10" x14ac:dyDescent="0.45">
      <c r="A124" s="19" t="s">
        <v>727</v>
      </c>
      <c r="B124" s="20">
        <v>44463</v>
      </c>
      <c r="C124" s="19" t="s">
        <v>60</v>
      </c>
      <c r="D124" s="39" t="s">
        <v>897</v>
      </c>
      <c r="E124" s="19" t="s">
        <v>898</v>
      </c>
      <c r="F124" s="19"/>
      <c r="G124" s="19"/>
      <c r="H124" s="19"/>
      <c r="I124" s="19"/>
      <c r="J124" s="19" t="s">
        <v>899</v>
      </c>
    </row>
    <row r="125" spans="1:10" x14ac:dyDescent="0.45">
      <c r="A125" s="19" t="s">
        <v>727</v>
      </c>
      <c r="B125" s="20">
        <v>44463</v>
      </c>
      <c r="C125" s="19"/>
      <c r="D125" s="19"/>
      <c r="E125" s="19" t="s">
        <v>900</v>
      </c>
      <c r="F125" s="19" t="s">
        <v>836</v>
      </c>
      <c r="G125" s="19" t="s">
        <v>652</v>
      </c>
      <c r="H125" s="19" t="s">
        <v>788</v>
      </c>
      <c r="I125" s="19"/>
      <c r="J125" s="19" t="s">
        <v>901</v>
      </c>
    </row>
    <row r="126" spans="1:10" x14ac:dyDescent="0.45">
      <c r="A126" s="19" t="s">
        <v>727</v>
      </c>
      <c r="B126" s="20">
        <v>44463</v>
      </c>
      <c r="C126" s="19">
        <v>3</v>
      </c>
      <c r="D126" s="39" t="s">
        <v>358</v>
      </c>
      <c r="E126" s="19" t="s">
        <v>732</v>
      </c>
      <c r="F126" s="19" t="s">
        <v>656</v>
      </c>
      <c r="G126" s="19" t="s">
        <v>652</v>
      </c>
      <c r="H126" s="19" t="s">
        <v>728</v>
      </c>
      <c r="I126" s="19"/>
      <c r="J126" s="19" t="s">
        <v>852</v>
      </c>
    </row>
    <row r="127" spans="1:10" x14ac:dyDescent="0.45">
      <c r="A127" s="19" t="s">
        <v>727</v>
      </c>
      <c r="B127" s="20">
        <v>44463</v>
      </c>
      <c r="C127" s="19">
        <v>2</v>
      </c>
      <c r="D127" s="39" t="s">
        <v>365</v>
      </c>
      <c r="E127" s="19" t="s">
        <v>366</v>
      </c>
      <c r="F127" s="19" t="s">
        <v>656</v>
      </c>
      <c r="G127" s="19"/>
      <c r="H127" s="19" t="s">
        <v>655</v>
      </c>
      <c r="I127" s="19"/>
      <c r="J127" s="19" t="s">
        <v>902</v>
      </c>
    </row>
    <row r="128" spans="1:10" x14ac:dyDescent="0.45">
      <c r="A128" s="19" t="s">
        <v>727</v>
      </c>
      <c r="B128" s="20">
        <v>44463</v>
      </c>
      <c r="C128" s="19">
        <v>2</v>
      </c>
      <c r="D128" s="39">
        <v>51191</v>
      </c>
      <c r="E128" s="19" t="s">
        <v>903</v>
      </c>
      <c r="F128" s="19" t="s">
        <v>656</v>
      </c>
      <c r="G128" s="19"/>
      <c r="H128" s="19" t="s">
        <v>655</v>
      </c>
      <c r="I128" s="19"/>
      <c r="J128" s="19" t="s">
        <v>904</v>
      </c>
    </row>
    <row r="129" spans="1:10" x14ac:dyDescent="0.45">
      <c r="A129" s="19" t="s">
        <v>727</v>
      </c>
      <c r="B129" s="20">
        <v>44463</v>
      </c>
      <c r="C129" s="19">
        <v>3</v>
      </c>
      <c r="D129" s="39" t="s">
        <v>370</v>
      </c>
      <c r="E129" s="19" t="s">
        <v>371</v>
      </c>
      <c r="F129" s="19" t="s">
        <v>803</v>
      </c>
      <c r="G129" s="19" t="s">
        <v>652</v>
      </c>
      <c r="H129" s="19" t="s">
        <v>728</v>
      </c>
      <c r="I129" s="19"/>
      <c r="J129" s="19" t="s">
        <v>804</v>
      </c>
    </row>
    <row r="130" spans="1:10" x14ac:dyDescent="0.45">
      <c r="A130" s="19" t="s">
        <v>727</v>
      </c>
      <c r="B130" s="20">
        <v>44463</v>
      </c>
      <c r="C130" s="19">
        <v>4</v>
      </c>
      <c r="D130" s="39" t="s">
        <v>377</v>
      </c>
      <c r="E130" s="19" t="s">
        <v>378</v>
      </c>
      <c r="F130" s="19" t="s">
        <v>826</v>
      </c>
      <c r="G130" s="19" t="s">
        <v>652</v>
      </c>
      <c r="H130" s="19" t="s">
        <v>728</v>
      </c>
      <c r="I130" s="19"/>
      <c r="J130" s="19" t="s">
        <v>827</v>
      </c>
    </row>
    <row r="131" spans="1:10" x14ac:dyDescent="0.45">
      <c r="A131" s="19" t="s">
        <v>727</v>
      </c>
      <c r="B131" s="20">
        <v>44463</v>
      </c>
      <c r="C131" s="19">
        <v>3</v>
      </c>
      <c r="D131" s="39" t="s">
        <v>383</v>
      </c>
      <c r="E131" s="19" t="s">
        <v>384</v>
      </c>
      <c r="F131" s="19" t="s">
        <v>803</v>
      </c>
      <c r="G131" s="19" t="s">
        <v>652</v>
      </c>
      <c r="H131" s="19" t="s">
        <v>728</v>
      </c>
      <c r="I131" s="19"/>
      <c r="J131" s="19" t="s">
        <v>804</v>
      </c>
    </row>
    <row r="132" spans="1:10" x14ac:dyDescent="0.45">
      <c r="A132" s="19" t="s">
        <v>727</v>
      </c>
      <c r="B132" s="20">
        <v>44463</v>
      </c>
      <c r="C132" s="19">
        <v>3</v>
      </c>
      <c r="D132" s="39" t="s">
        <v>383</v>
      </c>
      <c r="E132" s="19" t="s">
        <v>384</v>
      </c>
      <c r="F132" s="19" t="s">
        <v>905</v>
      </c>
      <c r="G132" s="19" t="s">
        <v>652</v>
      </c>
      <c r="H132" s="19" t="s">
        <v>788</v>
      </c>
      <c r="I132" s="19"/>
      <c r="J132" s="19" t="s">
        <v>906</v>
      </c>
    </row>
    <row r="133" spans="1:10" x14ac:dyDescent="0.45">
      <c r="A133" s="19" t="s">
        <v>727</v>
      </c>
      <c r="B133" s="20">
        <v>44463</v>
      </c>
      <c r="C133" s="19">
        <v>2</v>
      </c>
      <c r="D133" s="39" t="s">
        <v>385</v>
      </c>
      <c r="E133" s="19" t="s">
        <v>386</v>
      </c>
      <c r="F133" s="19" t="s">
        <v>826</v>
      </c>
      <c r="G133" s="19"/>
      <c r="H133" s="19" t="s">
        <v>728</v>
      </c>
      <c r="I133" s="19"/>
      <c r="J133" s="19" t="s">
        <v>869</v>
      </c>
    </row>
    <row r="134" spans="1:10" x14ac:dyDescent="0.45">
      <c r="A134" s="19" t="s">
        <v>727</v>
      </c>
      <c r="B134" s="20">
        <v>44463</v>
      </c>
      <c r="C134" s="19">
        <v>2</v>
      </c>
      <c r="D134" s="39" t="s">
        <v>385</v>
      </c>
      <c r="E134" s="19" t="s">
        <v>386</v>
      </c>
      <c r="F134" s="19" t="s">
        <v>658</v>
      </c>
      <c r="G134" s="19"/>
      <c r="H134" s="19" t="s">
        <v>728</v>
      </c>
      <c r="I134" s="19"/>
      <c r="J134" s="19" t="s">
        <v>869</v>
      </c>
    </row>
    <row r="135" spans="1:10" x14ac:dyDescent="0.45">
      <c r="A135" s="19" t="s">
        <v>727</v>
      </c>
      <c r="B135" s="20">
        <v>44463</v>
      </c>
      <c r="C135" s="19"/>
      <c r="D135" s="39" t="s">
        <v>388</v>
      </c>
      <c r="E135" s="19" t="s">
        <v>389</v>
      </c>
      <c r="F135" s="19" t="s">
        <v>826</v>
      </c>
      <c r="G135" s="19"/>
      <c r="H135" s="19" t="s">
        <v>728</v>
      </c>
      <c r="I135" s="19"/>
      <c r="J135" s="19" t="s">
        <v>869</v>
      </c>
    </row>
    <row r="136" spans="1:10" x14ac:dyDescent="0.45">
      <c r="A136" s="19" t="s">
        <v>727</v>
      </c>
      <c r="B136" s="20">
        <v>44463</v>
      </c>
      <c r="C136" s="19" t="s">
        <v>114</v>
      </c>
      <c r="D136" s="39" t="s">
        <v>388</v>
      </c>
      <c r="E136" s="19" t="s">
        <v>389</v>
      </c>
      <c r="F136" s="19" t="s">
        <v>658</v>
      </c>
      <c r="G136" s="19"/>
      <c r="H136" s="19" t="s">
        <v>728</v>
      </c>
      <c r="I136" s="19"/>
      <c r="J136" s="19" t="s">
        <v>869</v>
      </c>
    </row>
    <row r="137" spans="1:10" x14ac:dyDescent="0.45">
      <c r="A137" s="19" t="s">
        <v>727</v>
      </c>
      <c r="B137" s="20">
        <v>44463</v>
      </c>
      <c r="C137" s="19">
        <v>4</v>
      </c>
      <c r="D137" s="39">
        <v>51905</v>
      </c>
      <c r="E137" s="19" t="s">
        <v>662</v>
      </c>
      <c r="F137" s="19" t="s">
        <v>826</v>
      </c>
      <c r="G137" s="19" t="s">
        <v>652</v>
      </c>
      <c r="H137" s="19" t="s">
        <v>728</v>
      </c>
      <c r="I137" s="19"/>
      <c r="J137" s="19" t="s">
        <v>827</v>
      </c>
    </row>
    <row r="138" spans="1:10" x14ac:dyDescent="0.45">
      <c r="A138" s="19" t="s">
        <v>727</v>
      </c>
      <c r="B138" s="20">
        <v>44445</v>
      </c>
      <c r="C138" s="19">
        <v>3</v>
      </c>
      <c r="D138" s="39" t="s">
        <v>800</v>
      </c>
      <c r="E138" s="19" t="s">
        <v>801</v>
      </c>
      <c r="F138" s="19" t="s">
        <v>802</v>
      </c>
      <c r="G138" s="19" t="s">
        <v>652</v>
      </c>
      <c r="H138" s="19" t="s">
        <v>788</v>
      </c>
      <c r="I138" s="19"/>
      <c r="J138" s="19" t="s">
        <v>984</v>
      </c>
    </row>
    <row r="139" spans="1:10" x14ac:dyDescent="0.45">
      <c r="A139" s="19" t="s">
        <v>727</v>
      </c>
      <c r="B139" s="20">
        <v>44445</v>
      </c>
      <c r="C139" s="19">
        <v>3</v>
      </c>
      <c r="D139" s="39" t="s">
        <v>630</v>
      </c>
      <c r="E139" s="19" t="s">
        <v>624</v>
      </c>
      <c r="F139" s="19" t="s">
        <v>802</v>
      </c>
      <c r="G139" s="19" t="s">
        <v>652</v>
      </c>
      <c r="H139" s="19" t="s">
        <v>788</v>
      </c>
      <c r="I139" s="19"/>
      <c r="J139" s="19" t="s">
        <v>984</v>
      </c>
    </row>
    <row r="140" spans="1:10" x14ac:dyDescent="0.45">
      <c r="A140" s="19" t="s">
        <v>727</v>
      </c>
      <c r="B140" s="20">
        <v>44445</v>
      </c>
      <c r="C140" s="19">
        <v>3</v>
      </c>
      <c r="D140" s="39" t="s">
        <v>49</v>
      </c>
      <c r="E140" s="19" t="s">
        <v>50</v>
      </c>
      <c r="F140" s="19" t="s">
        <v>803</v>
      </c>
      <c r="G140" s="19" t="s">
        <v>652</v>
      </c>
      <c r="H140" s="19" t="s">
        <v>728</v>
      </c>
      <c r="I140" s="19"/>
      <c r="J140" s="19" t="s">
        <v>804</v>
      </c>
    </row>
    <row r="141" spans="1:10" x14ac:dyDescent="0.45">
      <c r="A141" s="19" t="s">
        <v>727</v>
      </c>
      <c r="B141" s="20">
        <v>44445</v>
      </c>
      <c r="C141" s="19">
        <v>3</v>
      </c>
      <c r="D141" s="39" t="s">
        <v>52</v>
      </c>
      <c r="E141" s="19" t="s">
        <v>53</v>
      </c>
      <c r="F141" s="19" t="s">
        <v>803</v>
      </c>
      <c r="G141" s="19" t="s">
        <v>652</v>
      </c>
      <c r="H141" s="19" t="s">
        <v>728</v>
      </c>
      <c r="I141" s="19"/>
      <c r="J141" s="19" t="s">
        <v>804</v>
      </c>
    </row>
    <row r="142" spans="1:10" x14ac:dyDescent="0.45">
      <c r="A142" s="19" t="s">
        <v>727</v>
      </c>
      <c r="B142" s="20">
        <v>44445</v>
      </c>
      <c r="C142" s="19">
        <v>3</v>
      </c>
      <c r="D142" s="39" t="s">
        <v>56</v>
      </c>
      <c r="E142" s="19" t="s">
        <v>57</v>
      </c>
      <c r="F142" s="19" t="s">
        <v>803</v>
      </c>
      <c r="G142" s="19" t="s">
        <v>652</v>
      </c>
      <c r="H142" s="19" t="s">
        <v>728</v>
      </c>
      <c r="I142" s="19"/>
      <c r="J142" s="19" t="s">
        <v>804</v>
      </c>
    </row>
    <row r="143" spans="1:10" x14ac:dyDescent="0.45">
      <c r="A143" s="19" t="s">
        <v>727</v>
      </c>
      <c r="B143" s="20">
        <v>44445</v>
      </c>
      <c r="C143" s="19">
        <v>3</v>
      </c>
      <c r="D143" s="39" t="s">
        <v>69</v>
      </c>
      <c r="E143" s="19" t="s">
        <v>70</v>
      </c>
      <c r="F143" s="19" t="s">
        <v>747</v>
      </c>
      <c r="G143" s="19"/>
      <c r="H143" s="19" t="s">
        <v>728</v>
      </c>
      <c r="I143" s="19"/>
      <c r="J143" s="19" t="s">
        <v>805</v>
      </c>
    </row>
    <row r="144" spans="1:10" x14ac:dyDescent="0.45">
      <c r="A144" s="19" t="s">
        <v>727</v>
      </c>
      <c r="B144" s="20">
        <v>44445</v>
      </c>
      <c r="C144" s="19">
        <v>1</v>
      </c>
      <c r="D144" s="39" t="s">
        <v>78</v>
      </c>
      <c r="E144" s="19" t="s">
        <v>79</v>
      </c>
      <c r="F144" s="19" t="s">
        <v>806</v>
      </c>
      <c r="G144" s="19" t="s">
        <v>652</v>
      </c>
      <c r="H144" s="19" t="s">
        <v>728</v>
      </c>
      <c r="I144" s="19"/>
      <c r="J144" s="19" t="s">
        <v>807</v>
      </c>
    </row>
    <row r="145" spans="1:10" x14ac:dyDescent="0.45">
      <c r="A145" s="19" t="s">
        <v>727</v>
      </c>
      <c r="B145" s="20">
        <v>44445</v>
      </c>
      <c r="C145" s="19">
        <v>1</v>
      </c>
      <c r="D145" s="39" t="s">
        <v>78</v>
      </c>
      <c r="E145" s="19" t="s">
        <v>79</v>
      </c>
      <c r="F145" s="19" t="s">
        <v>803</v>
      </c>
      <c r="G145" s="19" t="s">
        <v>652</v>
      </c>
      <c r="H145" s="19" t="s">
        <v>728</v>
      </c>
      <c r="I145" s="19" t="s">
        <v>808</v>
      </c>
      <c r="J145" s="19" t="s">
        <v>804</v>
      </c>
    </row>
    <row r="146" spans="1:10" x14ac:dyDescent="0.45">
      <c r="A146" s="19" t="s">
        <v>727</v>
      </c>
      <c r="B146" s="20">
        <v>44445</v>
      </c>
      <c r="C146" s="19">
        <v>1</v>
      </c>
      <c r="D146" s="39" t="s">
        <v>81</v>
      </c>
      <c r="E146" s="30" t="s">
        <v>82</v>
      </c>
      <c r="F146" s="19" t="s">
        <v>806</v>
      </c>
      <c r="G146" s="30" t="s">
        <v>652</v>
      </c>
      <c r="H146" s="30" t="s">
        <v>728</v>
      </c>
      <c r="I146" s="19"/>
      <c r="J146" s="19" t="s">
        <v>807</v>
      </c>
    </row>
    <row r="147" spans="1:10" x14ac:dyDescent="0.45">
      <c r="A147" s="19" t="s">
        <v>727</v>
      </c>
      <c r="B147" s="20">
        <v>44445</v>
      </c>
      <c r="C147" s="19">
        <v>1</v>
      </c>
      <c r="D147" s="39" t="s">
        <v>83</v>
      </c>
      <c r="E147" s="30" t="s">
        <v>84</v>
      </c>
      <c r="F147" s="19" t="s">
        <v>806</v>
      </c>
      <c r="G147" s="30" t="s">
        <v>652</v>
      </c>
      <c r="H147" s="30" t="s">
        <v>728</v>
      </c>
      <c r="I147" s="19"/>
      <c r="J147" s="19" t="s">
        <v>807</v>
      </c>
    </row>
    <row r="148" spans="1:10" x14ac:dyDescent="0.45">
      <c r="A148" s="19" t="s">
        <v>727</v>
      </c>
      <c r="B148" s="20">
        <v>44445</v>
      </c>
      <c r="C148" s="19">
        <v>1</v>
      </c>
      <c r="D148" s="39" t="s">
        <v>91</v>
      </c>
      <c r="E148" s="35" t="s">
        <v>92</v>
      </c>
      <c r="F148" s="19" t="s">
        <v>809</v>
      </c>
      <c r="G148" s="35" t="s">
        <v>652</v>
      </c>
      <c r="H148" s="35" t="s">
        <v>728</v>
      </c>
      <c r="I148" s="19"/>
      <c r="J148" s="19" t="s">
        <v>810</v>
      </c>
    </row>
    <row r="149" spans="1:10" x14ac:dyDescent="0.45">
      <c r="A149" s="19" t="s">
        <v>727</v>
      </c>
      <c r="B149" s="20">
        <v>44445</v>
      </c>
      <c r="C149" s="19">
        <v>3</v>
      </c>
      <c r="D149" s="39" t="s">
        <v>97</v>
      </c>
      <c r="E149" s="19" t="s">
        <v>98</v>
      </c>
      <c r="F149" s="19" t="s">
        <v>747</v>
      </c>
      <c r="G149" s="19"/>
      <c r="H149" s="19" t="s">
        <v>728</v>
      </c>
      <c r="I149" s="19"/>
      <c r="J149" s="19" t="s">
        <v>811</v>
      </c>
    </row>
    <row r="150" spans="1:10" x14ac:dyDescent="0.45">
      <c r="A150" s="19" t="s">
        <v>727</v>
      </c>
      <c r="B150" s="20">
        <v>44445</v>
      </c>
      <c r="C150" s="19" t="s">
        <v>31</v>
      </c>
      <c r="D150" s="39" t="s">
        <v>97</v>
      </c>
      <c r="E150" s="19" t="s">
        <v>98</v>
      </c>
      <c r="F150" s="19" t="s">
        <v>803</v>
      </c>
      <c r="G150" s="19" t="s">
        <v>652</v>
      </c>
      <c r="H150" s="19" t="s">
        <v>728</v>
      </c>
      <c r="I150" s="19" t="s">
        <v>808</v>
      </c>
      <c r="J150" s="19" t="s">
        <v>804</v>
      </c>
    </row>
    <row r="151" spans="1:10" x14ac:dyDescent="0.45">
      <c r="A151" s="19" t="s">
        <v>727</v>
      </c>
      <c r="B151" s="20">
        <v>44445</v>
      </c>
      <c r="C151" s="19" t="s">
        <v>31</v>
      </c>
      <c r="D151" s="39" t="s">
        <v>99</v>
      </c>
      <c r="E151" s="19" t="s">
        <v>100</v>
      </c>
      <c r="F151" s="19" t="s">
        <v>803</v>
      </c>
      <c r="G151" s="19" t="s">
        <v>652</v>
      </c>
      <c r="H151" s="19" t="s">
        <v>728</v>
      </c>
      <c r="I151" s="19" t="s">
        <v>808</v>
      </c>
      <c r="J151" s="19" t="s">
        <v>804</v>
      </c>
    </row>
    <row r="152" spans="1:10" x14ac:dyDescent="0.45">
      <c r="A152" s="19" t="s">
        <v>727</v>
      </c>
      <c r="B152" s="20">
        <v>44445</v>
      </c>
      <c r="C152" s="19">
        <v>5</v>
      </c>
      <c r="D152" s="39"/>
      <c r="E152" s="19" t="s">
        <v>812</v>
      </c>
      <c r="F152" s="19" t="s">
        <v>813</v>
      </c>
      <c r="G152" s="19" t="s">
        <v>814</v>
      </c>
      <c r="H152" s="19" t="s">
        <v>728</v>
      </c>
      <c r="I152" s="19"/>
      <c r="J152" s="19" t="s">
        <v>815</v>
      </c>
    </row>
    <row r="153" spans="1:10" x14ac:dyDescent="0.45">
      <c r="A153" s="19" t="s">
        <v>727</v>
      </c>
      <c r="B153" s="20">
        <v>44445</v>
      </c>
      <c r="C153" s="19">
        <v>1</v>
      </c>
      <c r="D153" s="39" t="s">
        <v>106</v>
      </c>
      <c r="E153" s="19" t="s">
        <v>107</v>
      </c>
      <c r="F153" s="19" t="s">
        <v>664</v>
      </c>
      <c r="G153" s="19" t="s">
        <v>652</v>
      </c>
      <c r="H153" s="19" t="s">
        <v>788</v>
      </c>
      <c r="I153" s="19"/>
      <c r="J153" s="19" t="s">
        <v>816</v>
      </c>
    </row>
    <row r="154" spans="1:10" x14ac:dyDescent="0.45">
      <c r="A154" s="19" t="s">
        <v>727</v>
      </c>
      <c r="B154" s="20">
        <v>44445</v>
      </c>
      <c r="C154" s="19">
        <v>3</v>
      </c>
      <c r="D154" s="39">
        <v>52061</v>
      </c>
      <c r="E154" s="19" t="s">
        <v>107</v>
      </c>
      <c r="F154" s="19" t="s">
        <v>817</v>
      </c>
      <c r="G154" s="19" t="s">
        <v>652</v>
      </c>
      <c r="H154" s="19" t="s">
        <v>728</v>
      </c>
      <c r="I154" s="19"/>
      <c r="J154" s="19" t="s">
        <v>818</v>
      </c>
    </row>
    <row r="155" spans="1:10" x14ac:dyDescent="0.45">
      <c r="A155" s="19" t="s">
        <v>727</v>
      </c>
      <c r="B155" s="20">
        <v>44445</v>
      </c>
      <c r="C155" s="19">
        <v>3</v>
      </c>
      <c r="D155" s="39" t="s">
        <v>106</v>
      </c>
      <c r="E155" s="19" t="s">
        <v>107</v>
      </c>
      <c r="F155" s="19" t="s">
        <v>817</v>
      </c>
      <c r="G155" s="19" t="s">
        <v>652</v>
      </c>
      <c r="H155" s="19" t="s">
        <v>788</v>
      </c>
      <c r="I155" s="19"/>
      <c r="J155" s="19" t="s">
        <v>819</v>
      </c>
    </row>
    <row r="156" spans="1:10" x14ac:dyDescent="0.45">
      <c r="A156" s="19" t="s">
        <v>727</v>
      </c>
      <c r="B156" s="20">
        <v>44445</v>
      </c>
      <c r="C156" s="19">
        <v>1</v>
      </c>
      <c r="D156" s="39" t="s">
        <v>108</v>
      </c>
      <c r="E156" s="19" t="s">
        <v>109</v>
      </c>
      <c r="F156" s="19" t="s">
        <v>664</v>
      </c>
      <c r="G156" s="19" t="s">
        <v>652</v>
      </c>
      <c r="H156" s="19" t="s">
        <v>788</v>
      </c>
      <c r="I156" s="19"/>
      <c r="J156" s="19" t="s">
        <v>816</v>
      </c>
    </row>
    <row r="157" spans="1:10" x14ac:dyDescent="0.45">
      <c r="A157" s="19" t="s">
        <v>727</v>
      </c>
      <c r="B157" s="20">
        <v>44445</v>
      </c>
      <c r="C157" s="19">
        <v>2</v>
      </c>
      <c r="D157" s="39" t="s">
        <v>749</v>
      </c>
      <c r="E157" s="19" t="s">
        <v>748</v>
      </c>
      <c r="F157" s="19"/>
      <c r="G157" s="19"/>
      <c r="H157" s="19"/>
      <c r="I157" s="19"/>
      <c r="J157" s="19" t="s">
        <v>820</v>
      </c>
    </row>
    <row r="158" spans="1:10" x14ac:dyDescent="0.45">
      <c r="A158" s="19" t="s">
        <v>727</v>
      </c>
      <c r="B158" s="20">
        <v>44445</v>
      </c>
      <c r="C158" s="19">
        <v>5</v>
      </c>
      <c r="D158" s="39" t="s">
        <v>132</v>
      </c>
      <c r="E158" s="19" t="s">
        <v>133</v>
      </c>
      <c r="F158" s="19" t="s">
        <v>813</v>
      </c>
      <c r="G158" s="19" t="s">
        <v>652</v>
      </c>
      <c r="H158" s="19" t="s">
        <v>788</v>
      </c>
      <c r="I158" s="19"/>
      <c r="J158" s="19" t="s">
        <v>821</v>
      </c>
    </row>
    <row r="159" spans="1:10" x14ac:dyDescent="0.45">
      <c r="A159" s="19" t="s">
        <v>727</v>
      </c>
      <c r="B159" s="20">
        <v>44445</v>
      </c>
      <c r="C159" s="19">
        <v>3</v>
      </c>
      <c r="D159" s="39" t="s">
        <v>137</v>
      </c>
      <c r="E159" s="19" t="s">
        <v>138</v>
      </c>
      <c r="F159" s="19" t="s">
        <v>803</v>
      </c>
      <c r="G159" s="19" t="s">
        <v>652</v>
      </c>
      <c r="H159" s="19" t="s">
        <v>728</v>
      </c>
      <c r="I159" s="19"/>
      <c r="J159" s="19" t="s">
        <v>804</v>
      </c>
    </row>
    <row r="160" spans="1:10" x14ac:dyDescent="0.45">
      <c r="A160" s="19" t="s">
        <v>727</v>
      </c>
      <c r="B160" s="20">
        <v>44445</v>
      </c>
      <c r="C160" s="19">
        <v>5</v>
      </c>
      <c r="D160" s="39" t="s">
        <v>822</v>
      </c>
      <c r="E160" s="19" t="s">
        <v>823</v>
      </c>
      <c r="F160" s="19"/>
      <c r="G160" s="19"/>
      <c r="H160" s="19"/>
      <c r="I160" s="19"/>
      <c r="J160" s="19" t="s">
        <v>820</v>
      </c>
    </row>
    <row r="161" spans="1:10" x14ac:dyDescent="0.45">
      <c r="A161" s="19" t="s">
        <v>727</v>
      </c>
      <c r="B161" s="20">
        <v>44445</v>
      </c>
      <c r="C161" s="19">
        <v>3</v>
      </c>
      <c r="D161" s="39" t="s">
        <v>142</v>
      </c>
      <c r="E161" s="19" t="s">
        <v>143</v>
      </c>
      <c r="F161" s="19" t="s">
        <v>803</v>
      </c>
      <c r="G161" s="19" t="s">
        <v>652</v>
      </c>
      <c r="H161" s="19" t="s">
        <v>728</v>
      </c>
      <c r="I161" s="19"/>
      <c r="J161" s="19" t="s">
        <v>804</v>
      </c>
    </row>
    <row r="162" spans="1:10" x14ac:dyDescent="0.45">
      <c r="A162" s="19" t="s">
        <v>727</v>
      </c>
      <c r="B162" s="20">
        <v>44445</v>
      </c>
      <c r="C162" s="19">
        <v>4</v>
      </c>
      <c r="D162" s="39" t="s">
        <v>148</v>
      </c>
      <c r="E162" s="19" t="s">
        <v>149</v>
      </c>
      <c r="F162" s="19" t="s">
        <v>656</v>
      </c>
      <c r="G162" s="19"/>
      <c r="H162" s="19" t="s">
        <v>652</v>
      </c>
      <c r="I162" s="19"/>
      <c r="J162" s="19" t="s">
        <v>824</v>
      </c>
    </row>
    <row r="163" spans="1:10" x14ac:dyDescent="0.45">
      <c r="A163" s="19" t="s">
        <v>727</v>
      </c>
      <c r="B163" s="20">
        <v>44445</v>
      </c>
      <c r="C163" s="19">
        <v>4</v>
      </c>
      <c r="D163" s="39" t="s">
        <v>154</v>
      </c>
      <c r="E163" s="19" t="s">
        <v>155</v>
      </c>
      <c r="F163" s="19" t="s">
        <v>813</v>
      </c>
      <c r="G163" s="19"/>
      <c r="H163" s="19" t="s">
        <v>652</v>
      </c>
      <c r="I163" s="19"/>
      <c r="J163" s="19" t="s">
        <v>825</v>
      </c>
    </row>
    <row r="164" spans="1:10" x14ac:dyDescent="0.45">
      <c r="A164" s="19" t="s">
        <v>727</v>
      </c>
      <c r="B164" s="20">
        <v>44445</v>
      </c>
      <c r="C164" s="19">
        <v>4</v>
      </c>
      <c r="D164" s="39" t="s">
        <v>158</v>
      </c>
      <c r="E164" s="19" t="s">
        <v>159</v>
      </c>
      <c r="F164" s="19" t="s">
        <v>826</v>
      </c>
      <c r="G164" s="19" t="s">
        <v>652</v>
      </c>
      <c r="H164" s="19" t="s">
        <v>728</v>
      </c>
      <c r="I164" s="19"/>
      <c r="J164" s="19" t="s">
        <v>827</v>
      </c>
    </row>
    <row r="165" spans="1:10" x14ac:dyDescent="0.45">
      <c r="A165" s="19" t="s">
        <v>727</v>
      </c>
      <c r="B165" s="20">
        <v>44445</v>
      </c>
      <c r="C165" s="19" t="s">
        <v>103</v>
      </c>
      <c r="D165" s="39" t="s">
        <v>158</v>
      </c>
      <c r="E165" s="19" t="s">
        <v>159</v>
      </c>
      <c r="F165" s="19" t="s">
        <v>828</v>
      </c>
      <c r="G165" s="19" t="s">
        <v>652</v>
      </c>
      <c r="H165" s="19" t="s">
        <v>655</v>
      </c>
      <c r="I165" s="19"/>
      <c r="J165" s="19" t="s">
        <v>829</v>
      </c>
    </row>
    <row r="166" spans="1:10" x14ac:dyDescent="0.45">
      <c r="A166" s="19" t="s">
        <v>727</v>
      </c>
      <c r="B166" s="20">
        <v>44445</v>
      </c>
      <c r="C166" s="19">
        <v>1</v>
      </c>
      <c r="D166" s="39"/>
      <c r="E166" s="19" t="s">
        <v>830</v>
      </c>
      <c r="F166" s="19" t="s">
        <v>729</v>
      </c>
      <c r="G166" s="19" t="s">
        <v>655</v>
      </c>
      <c r="H166" s="19" t="s">
        <v>657</v>
      </c>
      <c r="I166" s="19"/>
      <c r="J166" s="19" t="s">
        <v>831</v>
      </c>
    </row>
    <row r="167" spans="1:10" x14ac:dyDescent="0.45">
      <c r="A167" s="19" t="s">
        <v>727</v>
      </c>
      <c r="B167" s="20">
        <v>44445</v>
      </c>
      <c r="C167" s="19"/>
      <c r="D167" s="39"/>
      <c r="E167" s="19" t="s">
        <v>832</v>
      </c>
      <c r="F167" s="19" t="s">
        <v>803</v>
      </c>
      <c r="G167" s="19" t="s">
        <v>652</v>
      </c>
      <c r="H167" s="19" t="s">
        <v>728</v>
      </c>
      <c r="I167" s="19"/>
      <c r="J167" s="19" t="s">
        <v>804</v>
      </c>
    </row>
    <row r="168" spans="1:10" x14ac:dyDescent="0.45">
      <c r="A168" s="19" t="s">
        <v>727</v>
      </c>
      <c r="B168" s="20">
        <v>44445</v>
      </c>
      <c r="C168" s="19" t="s">
        <v>833</v>
      </c>
      <c r="D168" s="39"/>
      <c r="E168" s="19" t="s">
        <v>834</v>
      </c>
      <c r="F168" s="19" t="s">
        <v>813</v>
      </c>
      <c r="G168" s="19" t="s">
        <v>652</v>
      </c>
      <c r="H168" s="19" t="s">
        <v>788</v>
      </c>
      <c r="I168" s="19"/>
      <c r="J168" s="19" t="s">
        <v>835</v>
      </c>
    </row>
    <row r="169" spans="1:10" x14ac:dyDescent="0.45">
      <c r="A169" s="19" t="s">
        <v>727</v>
      </c>
      <c r="B169" s="20">
        <v>44445</v>
      </c>
      <c r="C169" s="19" t="s">
        <v>833</v>
      </c>
      <c r="D169" s="39"/>
      <c r="E169" s="19" t="s">
        <v>834</v>
      </c>
      <c r="F169" s="19" t="s">
        <v>836</v>
      </c>
      <c r="G169" s="19" t="s">
        <v>652</v>
      </c>
      <c r="H169" s="19" t="s">
        <v>728</v>
      </c>
      <c r="I169" s="19"/>
      <c r="J169" s="19" t="s">
        <v>837</v>
      </c>
    </row>
    <row r="170" spans="1:10" x14ac:dyDescent="0.45">
      <c r="A170" s="19" t="s">
        <v>727</v>
      </c>
      <c r="B170" s="20">
        <v>44445</v>
      </c>
      <c r="C170" s="19" t="s">
        <v>833</v>
      </c>
      <c r="D170" s="39"/>
      <c r="E170" s="19" t="s">
        <v>834</v>
      </c>
      <c r="F170" s="19" t="s">
        <v>747</v>
      </c>
      <c r="G170" s="19" t="s">
        <v>838</v>
      </c>
      <c r="H170" s="19" t="s">
        <v>728</v>
      </c>
      <c r="I170" s="19"/>
      <c r="J170" s="19" t="s">
        <v>839</v>
      </c>
    </row>
    <row r="171" spans="1:10" x14ac:dyDescent="0.45">
      <c r="A171" s="19" t="s">
        <v>727</v>
      </c>
      <c r="B171" s="20">
        <v>44445</v>
      </c>
      <c r="C171" s="19"/>
      <c r="D171" s="39"/>
      <c r="E171" s="19" t="s">
        <v>834</v>
      </c>
      <c r="F171" s="19" t="s">
        <v>840</v>
      </c>
      <c r="G171" s="19" t="s">
        <v>838</v>
      </c>
      <c r="H171" s="19" t="s">
        <v>728</v>
      </c>
      <c r="I171" s="19"/>
      <c r="J171" s="19" t="s">
        <v>841</v>
      </c>
    </row>
    <row r="172" spans="1:10" x14ac:dyDescent="0.45">
      <c r="A172" s="19" t="s">
        <v>727</v>
      </c>
      <c r="B172" s="20">
        <v>44445</v>
      </c>
      <c r="C172" s="19" t="s">
        <v>833</v>
      </c>
      <c r="D172" s="39"/>
      <c r="E172" s="19" t="s">
        <v>834</v>
      </c>
      <c r="F172" s="19" t="s">
        <v>842</v>
      </c>
      <c r="G172" s="19" t="s">
        <v>838</v>
      </c>
      <c r="H172" s="19" t="s">
        <v>728</v>
      </c>
      <c r="I172" s="19"/>
      <c r="J172" s="19" t="s">
        <v>843</v>
      </c>
    </row>
    <row r="173" spans="1:10" x14ac:dyDescent="0.45">
      <c r="A173" s="19" t="s">
        <v>727</v>
      </c>
      <c r="B173" s="20">
        <v>44445</v>
      </c>
      <c r="C173" s="19" t="s">
        <v>833</v>
      </c>
      <c r="D173" s="39"/>
      <c r="E173" s="19" t="s">
        <v>834</v>
      </c>
      <c r="F173" s="19" t="s">
        <v>844</v>
      </c>
      <c r="G173" s="19" t="s">
        <v>838</v>
      </c>
      <c r="H173" s="19" t="s">
        <v>728</v>
      </c>
      <c r="I173" s="19"/>
      <c r="J173" s="19" t="s">
        <v>843</v>
      </c>
    </row>
    <row r="174" spans="1:10" x14ac:dyDescent="0.45">
      <c r="A174" s="19" t="s">
        <v>727</v>
      </c>
      <c r="B174" s="20">
        <v>44445</v>
      </c>
      <c r="C174" s="19"/>
      <c r="D174" s="39"/>
      <c r="E174" s="19" t="s">
        <v>834</v>
      </c>
      <c r="F174" s="19" t="s">
        <v>845</v>
      </c>
      <c r="G174" s="19"/>
      <c r="H174" s="19"/>
      <c r="I174" s="19"/>
      <c r="J174" s="19" t="s">
        <v>841</v>
      </c>
    </row>
    <row r="175" spans="1:10" x14ac:dyDescent="0.45">
      <c r="A175" s="19" t="s">
        <v>727</v>
      </c>
      <c r="B175" s="20">
        <v>44445</v>
      </c>
      <c r="C175" s="19"/>
      <c r="D175" s="39"/>
      <c r="E175" s="19" t="s">
        <v>846</v>
      </c>
      <c r="F175" s="19" t="s">
        <v>847</v>
      </c>
      <c r="G175" s="19" t="s">
        <v>652</v>
      </c>
      <c r="H175" s="19" t="s">
        <v>788</v>
      </c>
      <c r="I175" s="19"/>
      <c r="J175" s="19" t="s">
        <v>848</v>
      </c>
    </row>
    <row r="176" spans="1:10" x14ac:dyDescent="0.45">
      <c r="A176" s="19" t="s">
        <v>727</v>
      </c>
      <c r="B176" s="20">
        <v>44445</v>
      </c>
      <c r="C176" s="19"/>
      <c r="D176" s="39"/>
      <c r="E176" s="19" t="s">
        <v>849</v>
      </c>
      <c r="F176" s="19" t="s">
        <v>850</v>
      </c>
      <c r="G176" s="19" t="s">
        <v>652</v>
      </c>
      <c r="H176" s="19" t="s">
        <v>788</v>
      </c>
      <c r="I176" s="19"/>
      <c r="J176" s="19" t="s">
        <v>848</v>
      </c>
    </row>
    <row r="177" spans="1:10" x14ac:dyDescent="0.45">
      <c r="A177" s="19" t="s">
        <v>727</v>
      </c>
      <c r="B177" s="20">
        <v>44445</v>
      </c>
      <c r="C177" s="19">
        <v>4</v>
      </c>
      <c r="D177" s="39" t="s">
        <v>161</v>
      </c>
      <c r="E177" s="19" t="s">
        <v>660</v>
      </c>
      <c r="F177" s="19" t="s">
        <v>747</v>
      </c>
      <c r="G177" s="19" t="s">
        <v>655</v>
      </c>
      <c r="H177" s="19" t="s">
        <v>652</v>
      </c>
      <c r="I177" s="19"/>
      <c r="J177" s="19" t="s">
        <v>851</v>
      </c>
    </row>
    <row r="178" spans="1:10" x14ac:dyDescent="0.45">
      <c r="A178" s="19" t="s">
        <v>727</v>
      </c>
      <c r="B178" s="20">
        <v>44445</v>
      </c>
      <c r="C178" s="19">
        <v>3</v>
      </c>
      <c r="D178" s="39" t="s">
        <v>170</v>
      </c>
      <c r="E178" s="19" t="s">
        <v>171</v>
      </c>
      <c r="F178" s="19" t="s">
        <v>803</v>
      </c>
      <c r="G178" s="19" t="s">
        <v>652</v>
      </c>
      <c r="H178" s="19" t="s">
        <v>728</v>
      </c>
      <c r="I178" s="19"/>
      <c r="J178" s="19" t="s">
        <v>804</v>
      </c>
    </row>
    <row r="179" spans="1:10" x14ac:dyDescent="0.45">
      <c r="A179" s="19" t="s">
        <v>727</v>
      </c>
      <c r="B179" s="20">
        <v>44445</v>
      </c>
      <c r="C179" s="19" t="s">
        <v>31</v>
      </c>
      <c r="D179" s="39" t="s">
        <v>642</v>
      </c>
      <c r="E179" s="19" t="s">
        <v>623</v>
      </c>
      <c r="F179" s="19" t="s">
        <v>656</v>
      </c>
      <c r="G179" s="19" t="s">
        <v>652</v>
      </c>
      <c r="H179" s="19" t="s">
        <v>728</v>
      </c>
      <c r="I179" s="19"/>
      <c r="J179" s="19" t="s">
        <v>852</v>
      </c>
    </row>
    <row r="180" spans="1:10" x14ac:dyDescent="0.45">
      <c r="A180" s="19" t="s">
        <v>727</v>
      </c>
      <c r="B180" s="20">
        <v>44445</v>
      </c>
      <c r="C180" s="19" t="s">
        <v>31</v>
      </c>
      <c r="D180" s="39" t="s">
        <v>853</v>
      </c>
      <c r="E180" s="19" t="s">
        <v>671</v>
      </c>
      <c r="F180" s="19" t="s">
        <v>656</v>
      </c>
      <c r="G180" s="19" t="s">
        <v>652</v>
      </c>
      <c r="H180" s="19" t="s">
        <v>728</v>
      </c>
      <c r="I180" s="19"/>
      <c r="J180" s="19" t="s">
        <v>852</v>
      </c>
    </row>
    <row r="181" spans="1:10" x14ac:dyDescent="0.45">
      <c r="A181" s="19" t="s">
        <v>727</v>
      </c>
      <c r="B181" s="20">
        <v>44445</v>
      </c>
      <c r="C181" s="19" t="s">
        <v>31</v>
      </c>
      <c r="D181" s="39">
        <v>51463</v>
      </c>
      <c r="E181" s="19" t="s">
        <v>671</v>
      </c>
      <c r="F181" s="19" t="s">
        <v>854</v>
      </c>
      <c r="G181" s="19" t="s">
        <v>652</v>
      </c>
      <c r="H181" s="19" t="s">
        <v>728</v>
      </c>
      <c r="I181" s="19"/>
      <c r="J181" s="19" t="s">
        <v>855</v>
      </c>
    </row>
    <row r="182" spans="1:10" x14ac:dyDescent="0.45">
      <c r="A182" s="19" t="s">
        <v>727</v>
      </c>
      <c r="B182" s="20">
        <v>44445</v>
      </c>
      <c r="C182" s="19">
        <v>3</v>
      </c>
      <c r="D182" s="39" t="s">
        <v>180</v>
      </c>
      <c r="E182" s="19" t="s">
        <v>181</v>
      </c>
      <c r="F182" s="19" t="s">
        <v>803</v>
      </c>
      <c r="G182" s="19" t="s">
        <v>652</v>
      </c>
      <c r="H182" s="19" t="s">
        <v>728</v>
      </c>
      <c r="I182" s="19"/>
      <c r="J182" s="19" t="s">
        <v>804</v>
      </c>
    </row>
    <row r="183" spans="1:10" x14ac:dyDescent="0.45">
      <c r="A183" s="19" t="s">
        <v>727</v>
      </c>
      <c r="B183" s="20">
        <v>44445</v>
      </c>
      <c r="C183" s="19">
        <v>5</v>
      </c>
      <c r="D183" s="39" t="s">
        <v>856</v>
      </c>
      <c r="E183" s="19" t="s">
        <v>857</v>
      </c>
      <c r="F183" s="19"/>
      <c r="G183" s="19"/>
      <c r="H183" s="19"/>
      <c r="I183" s="19"/>
      <c r="J183" s="19" t="s">
        <v>820</v>
      </c>
    </row>
    <row r="184" spans="1:10" x14ac:dyDescent="0.45">
      <c r="A184" s="19" t="s">
        <v>727</v>
      </c>
      <c r="B184" s="20">
        <v>44445</v>
      </c>
      <c r="C184" s="19"/>
      <c r="D184" s="39" t="s">
        <v>199</v>
      </c>
      <c r="E184" s="19" t="s">
        <v>200</v>
      </c>
      <c r="F184" s="19" t="s">
        <v>803</v>
      </c>
      <c r="G184" s="19" t="s">
        <v>652</v>
      </c>
      <c r="H184" s="19" t="s">
        <v>728</v>
      </c>
      <c r="I184" s="19"/>
      <c r="J184" s="19" t="s">
        <v>858</v>
      </c>
    </row>
    <row r="185" spans="1:10" x14ac:dyDescent="0.45">
      <c r="A185" s="19" t="s">
        <v>727</v>
      </c>
      <c r="B185" s="20">
        <v>44445</v>
      </c>
      <c r="C185" s="19"/>
      <c r="D185" s="39">
        <v>50110</v>
      </c>
      <c r="E185" s="19" t="s">
        <v>691</v>
      </c>
      <c r="F185" s="19" t="s">
        <v>803</v>
      </c>
      <c r="G185" s="19" t="s">
        <v>652</v>
      </c>
      <c r="H185" s="19" t="s">
        <v>728</v>
      </c>
      <c r="I185" s="19"/>
      <c r="J185" s="19" t="s">
        <v>858</v>
      </c>
    </row>
    <row r="186" spans="1:10" x14ac:dyDescent="0.45">
      <c r="A186" s="19" t="s">
        <v>727</v>
      </c>
      <c r="B186" s="20">
        <v>44445</v>
      </c>
      <c r="C186" s="19"/>
      <c r="D186" s="39">
        <v>53654</v>
      </c>
      <c r="E186" s="19" t="s">
        <v>673</v>
      </c>
      <c r="F186" s="19" t="s">
        <v>817</v>
      </c>
      <c r="G186" s="19" t="s">
        <v>652</v>
      </c>
      <c r="H186" s="19" t="s">
        <v>788</v>
      </c>
      <c r="I186" s="19"/>
      <c r="J186" s="19" t="s">
        <v>859</v>
      </c>
    </row>
    <row r="187" spans="1:10" x14ac:dyDescent="0.45">
      <c r="A187" s="19" t="s">
        <v>727</v>
      </c>
      <c r="B187" s="20">
        <v>44445</v>
      </c>
      <c r="C187" s="19">
        <v>3</v>
      </c>
      <c r="D187" s="39" t="s">
        <v>860</v>
      </c>
      <c r="E187" s="19" t="s">
        <v>673</v>
      </c>
      <c r="F187" s="19" t="s">
        <v>656</v>
      </c>
      <c r="G187" s="19" t="s">
        <v>652</v>
      </c>
      <c r="H187" s="19" t="s">
        <v>728</v>
      </c>
      <c r="I187" s="19"/>
      <c r="J187" s="19" t="s">
        <v>852</v>
      </c>
    </row>
    <row r="188" spans="1:10" x14ac:dyDescent="0.45">
      <c r="A188" s="19" t="s">
        <v>727</v>
      </c>
      <c r="B188" s="20">
        <v>44445</v>
      </c>
      <c r="C188" s="19">
        <v>3</v>
      </c>
      <c r="D188" s="39" t="s">
        <v>216</v>
      </c>
      <c r="E188" s="19" t="s">
        <v>217</v>
      </c>
      <c r="F188" s="19" t="s">
        <v>803</v>
      </c>
      <c r="G188" s="19" t="s">
        <v>652</v>
      </c>
      <c r="H188" s="19" t="s">
        <v>728</v>
      </c>
      <c r="I188" s="19"/>
      <c r="J188" s="19" t="s">
        <v>804</v>
      </c>
    </row>
    <row r="189" spans="1:10" x14ac:dyDescent="0.45">
      <c r="A189" s="19" t="s">
        <v>727</v>
      </c>
      <c r="B189" s="20">
        <v>44445</v>
      </c>
      <c r="C189" s="19">
        <v>2</v>
      </c>
      <c r="D189" s="39" t="s">
        <v>218</v>
      </c>
      <c r="E189" s="19" t="s">
        <v>219</v>
      </c>
      <c r="F189" s="19" t="s">
        <v>750</v>
      </c>
      <c r="G189" s="19" t="s">
        <v>652</v>
      </c>
      <c r="H189" s="19" t="s">
        <v>728</v>
      </c>
      <c r="I189" s="19"/>
      <c r="J189" s="19" t="s">
        <v>861</v>
      </c>
    </row>
    <row r="190" spans="1:10" x14ac:dyDescent="0.45">
      <c r="A190" s="19" t="s">
        <v>727</v>
      </c>
      <c r="B190" s="20">
        <v>44445</v>
      </c>
      <c r="C190" s="19">
        <v>3</v>
      </c>
      <c r="D190" s="39" t="s">
        <v>229</v>
      </c>
      <c r="E190" s="19" t="s">
        <v>230</v>
      </c>
      <c r="F190" s="19" t="s">
        <v>803</v>
      </c>
      <c r="G190" s="19" t="s">
        <v>652</v>
      </c>
      <c r="H190" s="19" t="s">
        <v>728</v>
      </c>
      <c r="I190" s="19" t="s">
        <v>808</v>
      </c>
      <c r="J190" s="19" t="s">
        <v>804</v>
      </c>
    </row>
    <row r="191" spans="1:10" x14ac:dyDescent="0.45">
      <c r="A191" s="19" t="s">
        <v>727</v>
      </c>
      <c r="B191" s="20">
        <v>44445</v>
      </c>
      <c r="C191" s="19">
        <v>4</v>
      </c>
      <c r="D191" s="39" t="s">
        <v>237</v>
      </c>
      <c r="E191" s="19" t="s">
        <v>238</v>
      </c>
      <c r="F191" s="19" t="s">
        <v>747</v>
      </c>
      <c r="G191" s="19"/>
      <c r="H191" s="19" t="s">
        <v>652</v>
      </c>
      <c r="I191" s="19"/>
      <c r="J191" s="19" t="s">
        <v>862</v>
      </c>
    </row>
    <row r="192" spans="1:10" x14ac:dyDescent="0.45">
      <c r="A192" s="19" t="s">
        <v>727</v>
      </c>
      <c r="B192" s="20">
        <v>44445</v>
      </c>
      <c r="C192" s="19">
        <v>4</v>
      </c>
      <c r="D192" s="39" t="s">
        <v>237</v>
      </c>
      <c r="E192" s="19" t="s">
        <v>238</v>
      </c>
      <c r="F192" s="19" t="s">
        <v>826</v>
      </c>
      <c r="G192" s="19" t="s">
        <v>652</v>
      </c>
      <c r="H192" s="19" t="s">
        <v>728</v>
      </c>
      <c r="I192" s="19"/>
      <c r="J192" s="19" t="s">
        <v>827</v>
      </c>
    </row>
    <row r="193" spans="1:10" x14ac:dyDescent="0.45">
      <c r="A193" s="19" t="s">
        <v>727</v>
      </c>
      <c r="B193" s="20">
        <v>44445</v>
      </c>
      <c r="C193" s="19">
        <v>5</v>
      </c>
      <c r="D193" s="39" t="s">
        <v>247</v>
      </c>
      <c r="E193" s="19" t="s">
        <v>863</v>
      </c>
      <c r="F193" s="19" t="s">
        <v>864</v>
      </c>
      <c r="G193" s="19" t="s">
        <v>655</v>
      </c>
      <c r="H193" s="19" t="s">
        <v>657</v>
      </c>
      <c r="I193" s="19"/>
      <c r="J193" s="19" t="s">
        <v>865</v>
      </c>
    </row>
    <row r="194" spans="1:10" x14ac:dyDescent="0.45">
      <c r="A194" s="19" t="s">
        <v>727</v>
      </c>
      <c r="B194" s="20">
        <v>44445</v>
      </c>
      <c r="C194" s="19">
        <v>5</v>
      </c>
      <c r="D194" s="39" t="s">
        <v>247</v>
      </c>
      <c r="E194" s="19" t="s">
        <v>863</v>
      </c>
      <c r="F194" s="19" t="s">
        <v>750</v>
      </c>
      <c r="G194" s="19" t="s">
        <v>655</v>
      </c>
      <c r="H194" s="19" t="s">
        <v>657</v>
      </c>
      <c r="I194" s="19"/>
      <c r="J194" s="19" t="s">
        <v>866</v>
      </c>
    </row>
    <row r="195" spans="1:10" x14ac:dyDescent="0.45">
      <c r="A195" s="19" t="s">
        <v>727</v>
      </c>
      <c r="B195" s="20">
        <v>44445</v>
      </c>
      <c r="C195" s="19">
        <v>2</v>
      </c>
      <c r="D195" s="39" t="s">
        <v>256</v>
      </c>
      <c r="E195" s="19" t="s">
        <v>257</v>
      </c>
      <c r="F195" s="19" t="s">
        <v>750</v>
      </c>
      <c r="G195" s="19" t="s">
        <v>652</v>
      </c>
      <c r="H195" s="19" t="s">
        <v>728</v>
      </c>
      <c r="I195" s="19"/>
      <c r="J195" s="19" t="s">
        <v>861</v>
      </c>
    </row>
    <row r="196" spans="1:10" x14ac:dyDescent="0.45">
      <c r="A196" s="19" t="s">
        <v>727</v>
      </c>
      <c r="B196" s="20">
        <v>44445</v>
      </c>
      <c r="C196" s="19">
        <v>5</v>
      </c>
      <c r="D196" s="39" t="s">
        <v>867</v>
      </c>
      <c r="E196" s="19" t="s">
        <v>868</v>
      </c>
      <c r="F196" s="19"/>
      <c r="G196" s="19"/>
      <c r="H196" s="19"/>
      <c r="I196" s="19"/>
      <c r="J196" s="19" t="s">
        <v>820</v>
      </c>
    </row>
    <row r="197" spans="1:10" x14ac:dyDescent="0.45">
      <c r="A197" s="19" t="s">
        <v>727</v>
      </c>
      <c r="B197" s="20">
        <v>44445</v>
      </c>
      <c r="C197" s="19">
        <v>2</v>
      </c>
      <c r="D197" s="39" t="s">
        <v>272</v>
      </c>
      <c r="E197" s="19" t="s">
        <v>273</v>
      </c>
      <c r="F197" s="19" t="s">
        <v>803</v>
      </c>
      <c r="G197" s="19"/>
      <c r="H197" s="19" t="s">
        <v>728</v>
      </c>
      <c r="I197" s="19"/>
      <c r="J197" s="19" t="s">
        <v>869</v>
      </c>
    </row>
    <row r="198" spans="1:10" x14ac:dyDescent="0.45">
      <c r="A198" s="19" t="s">
        <v>727</v>
      </c>
      <c r="B198" s="20">
        <v>44445</v>
      </c>
      <c r="C198" s="19">
        <v>2</v>
      </c>
      <c r="D198" s="39" t="s">
        <v>272</v>
      </c>
      <c r="E198" s="19" t="s">
        <v>273</v>
      </c>
      <c r="F198" s="19" t="s">
        <v>826</v>
      </c>
      <c r="G198" s="19"/>
      <c r="H198" s="19" t="s">
        <v>728</v>
      </c>
      <c r="I198" s="19"/>
      <c r="J198" s="19" t="s">
        <v>869</v>
      </c>
    </row>
    <row r="199" spans="1:10" x14ac:dyDescent="0.45">
      <c r="A199" s="19" t="s">
        <v>727</v>
      </c>
      <c r="B199" s="20">
        <v>44445</v>
      </c>
      <c r="C199" s="19">
        <v>2</v>
      </c>
      <c r="D199" s="39" t="s">
        <v>272</v>
      </c>
      <c r="E199" s="19" t="s">
        <v>273</v>
      </c>
      <c r="F199" s="19" t="s">
        <v>828</v>
      </c>
      <c r="G199" s="19"/>
      <c r="H199" s="19" t="s">
        <v>728</v>
      </c>
      <c r="I199" s="19"/>
      <c r="J199" s="19" t="s">
        <v>869</v>
      </c>
    </row>
    <row r="200" spans="1:10" x14ac:dyDescent="0.45">
      <c r="A200" s="19" t="s">
        <v>727</v>
      </c>
      <c r="B200" s="20">
        <v>44445</v>
      </c>
      <c r="C200" s="19">
        <v>2</v>
      </c>
      <c r="D200" s="39" t="s">
        <v>272</v>
      </c>
      <c r="E200" s="19" t="s">
        <v>273</v>
      </c>
      <c r="F200" s="19" t="s">
        <v>658</v>
      </c>
      <c r="G200" s="19"/>
      <c r="H200" s="19" t="s">
        <v>728</v>
      </c>
      <c r="I200" s="19"/>
      <c r="J200" s="19" t="s">
        <v>869</v>
      </c>
    </row>
    <row r="201" spans="1:10" x14ac:dyDescent="0.45">
      <c r="A201" s="19" t="s">
        <v>727</v>
      </c>
      <c r="B201" s="20">
        <v>44445</v>
      </c>
      <c r="C201" s="19">
        <v>2</v>
      </c>
      <c r="D201" s="39" t="s">
        <v>644</v>
      </c>
      <c r="E201" s="19" t="s">
        <v>622</v>
      </c>
      <c r="F201" s="19" t="s">
        <v>870</v>
      </c>
      <c r="G201" s="19" t="s">
        <v>652</v>
      </c>
      <c r="H201" s="19" t="s">
        <v>655</v>
      </c>
      <c r="I201" s="19"/>
      <c r="J201" s="19" t="s">
        <v>871</v>
      </c>
    </row>
    <row r="202" spans="1:10" x14ac:dyDescent="0.45">
      <c r="A202" s="19" t="s">
        <v>727</v>
      </c>
      <c r="B202" s="20">
        <v>44445</v>
      </c>
      <c r="C202" s="19">
        <v>2</v>
      </c>
      <c r="D202" s="39" t="s">
        <v>276</v>
      </c>
      <c r="E202" s="19" t="s">
        <v>277</v>
      </c>
      <c r="F202" s="19" t="s">
        <v>870</v>
      </c>
      <c r="G202" s="19" t="s">
        <v>652</v>
      </c>
      <c r="H202" s="19" t="s">
        <v>655</v>
      </c>
      <c r="I202" s="19"/>
      <c r="J202" s="19" t="s">
        <v>871</v>
      </c>
    </row>
    <row r="203" spans="1:10" x14ac:dyDescent="0.45">
      <c r="A203" s="19" t="s">
        <v>727</v>
      </c>
      <c r="B203" s="20">
        <v>44445</v>
      </c>
      <c r="C203" s="19">
        <v>2</v>
      </c>
      <c r="D203" s="39" t="s">
        <v>276</v>
      </c>
      <c r="E203" s="19" t="s">
        <v>277</v>
      </c>
      <c r="F203" s="19" t="s">
        <v>656</v>
      </c>
      <c r="G203" s="19"/>
      <c r="H203" s="19" t="s">
        <v>652</v>
      </c>
      <c r="I203" s="19"/>
      <c r="J203" s="19" t="s">
        <v>872</v>
      </c>
    </row>
    <row r="204" spans="1:10" x14ac:dyDescent="0.45">
      <c r="A204" s="19" t="s">
        <v>727</v>
      </c>
      <c r="B204" s="20">
        <v>44445</v>
      </c>
      <c r="C204" s="19">
        <v>2</v>
      </c>
      <c r="D204" s="39" t="s">
        <v>278</v>
      </c>
      <c r="E204" s="19" t="s">
        <v>279</v>
      </c>
      <c r="F204" s="19" t="s">
        <v>870</v>
      </c>
      <c r="G204" s="19" t="s">
        <v>652</v>
      </c>
      <c r="H204" s="19" t="s">
        <v>655</v>
      </c>
      <c r="I204" s="19"/>
      <c r="J204" s="19" t="s">
        <v>871</v>
      </c>
    </row>
    <row r="205" spans="1:10" x14ac:dyDescent="0.45">
      <c r="A205" s="19" t="s">
        <v>727</v>
      </c>
      <c r="B205" s="20">
        <v>44445</v>
      </c>
      <c r="C205" s="19">
        <v>2</v>
      </c>
      <c r="D205" s="39" t="s">
        <v>278</v>
      </c>
      <c r="E205" s="19" t="s">
        <v>279</v>
      </c>
      <c r="F205" s="19" t="s">
        <v>656</v>
      </c>
      <c r="G205" s="19"/>
      <c r="H205" s="19" t="s">
        <v>652</v>
      </c>
      <c r="I205" s="19"/>
      <c r="J205" s="19" t="s">
        <v>872</v>
      </c>
    </row>
    <row r="206" spans="1:10" x14ac:dyDescent="0.45">
      <c r="A206" s="19" t="s">
        <v>727</v>
      </c>
      <c r="B206" s="20">
        <v>44445</v>
      </c>
      <c r="C206" s="19">
        <v>2</v>
      </c>
      <c r="D206" s="39" t="s">
        <v>873</v>
      </c>
      <c r="E206" s="19" t="s">
        <v>874</v>
      </c>
      <c r="F206" s="19"/>
      <c r="G206" s="19"/>
      <c r="H206" s="19"/>
      <c r="I206" s="19"/>
      <c r="J206" s="19" t="s">
        <v>820</v>
      </c>
    </row>
    <row r="207" spans="1:10" x14ac:dyDescent="0.45">
      <c r="A207" s="19" t="s">
        <v>727</v>
      </c>
      <c r="B207" s="20">
        <v>44445</v>
      </c>
      <c r="C207" s="19">
        <v>3</v>
      </c>
      <c r="D207" s="39" t="s">
        <v>282</v>
      </c>
      <c r="E207" s="19" t="s">
        <v>283</v>
      </c>
      <c r="F207" s="19" t="s">
        <v>656</v>
      </c>
      <c r="G207" s="19" t="s">
        <v>652</v>
      </c>
      <c r="H207" s="19" t="s">
        <v>728</v>
      </c>
      <c r="I207" s="19"/>
      <c r="J207" s="19" t="s">
        <v>852</v>
      </c>
    </row>
    <row r="208" spans="1:10" x14ac:dyDescent="0.45">
      <c r="A208" s="19" t="s">
        <v>727</v>
      </c>
      <c r="B208" s="20">
        <v>44445</v>
      </c>
      <c r="C208" s="19">
        <v>3</v>
      </c>
      <c r="D208" s="39" t="s">
        <v>626</v>
      </c>
      <c r="E208" s="19" t="s">
        <v>627</v>
      </c>
      <c r="F208" s="19" t="s">
        <v>803</v>
      </c>
      <c r="G208" s="19" t="s">
        <v>652</v>
      </c>
      <c r="H208" s="19" t="s">
        <v>728</v>
      </c>
      <c r="I208" s="19"/>
      <c r="J208" s="19" t="s">
        <v>804</v>
      </c>
    </row>
    <row r="209" spans="1:12" x14ac:dyDescent="0.45">
      <c r="A209" s="19" t="s">
        <v>727</v>
      </c>
      <c r="B209" s="20">
        <v>44445</v>
      </c>
      <c r="C209" s="19">
        <v>5</v>
      </c>
      <c r="D209" s="39" t="s">
        <v>875</v>
      </c>
      <c r="E209" s="19" t="s">
        <v>876</v>
      </c>
      <c r="F209" s="19"/>
      <c r="G209" s="19"/>
      <c r="H209" s="19"/>
      <c r="I209" s="19"/>
      <c r="J209" s="19" t="s">
        <v>820</v>
      </c>
    </row>
    <row r="210" spans="1:12" x14ac:dyDescent="0.45">
      <c r="A210" s="19" t="s">
        <v>727</v>
      </c>
      <c r="B210" s="20">
        <v>44445</v>
      </c>
      <c r="C210" s="19">
        <v>5</v>
      </c>
      <c r="D210" s="39" t="s">
        <v>877</v>
      </c>
      <c r="E210" s="19" t="s">
        <v>878</v>
      </c>
      <c r="F210" s="19"/>
      <c r="G210" s="19"/>
      <c r="H210" s="19"/>
      <c r="I210" s="19"/>
      <c r="J210" s="19" t="s">
        <v>820</v>
      </c>
      <c r="K210" s="19"/>
      <c r="L210" s="19"/>
    </row>
    <row r="211" spans="1:12" x14ac:dyDescent="0.45">
      <c r="A211" s="19" t="s">
        <v>727</v>
      </c>
      <c r="B211" s="20">
        <v>44445</v>
      </c>
      <c r="C211" s="19">
        <v>3</v>
      </c>
      <c r="D211" s="39" t="s">
        <v>304</v>
      </c>
      <c r="E211" s="19" t="s">
        <v>879</v>
      </c>
      <c r="F211" s="19" t="s">
        <v>747</v>
      </c>
      <c r="G211" s="19"/>
      <c r="H211" s="19" t="s">
        <v>728</v>
      </c>
      <c r="I211" s="19"/>
      <c r="J211" s="19" t="s">
        <v>811</v>
      </c>
      <c r="K211" s="19"/>
    </row>
    <row r="212" spans="1:12" x14ac:dyDescent="0.45">
      <c r="A212" s="19" t="s">
        <v>727</v>
      </c>
      <c r="B212" s="20">
        <v>44445</v>
      </c>
      <c r="C212" s="19">
        <v>1</v>
      </c>
      <c r="D212" s="39" t="s">
        <v>305</v>
      </c>
      <c r="E212" s="19" t="s">
        <v>694</v>
      </c>
      <c r="F212" s="19" t="s">
        <v>656</v>
      </c>
      <c r="G212" s="19" t="s">
        <v>652</v>
      </c>
      <c r="H212" s="19" t="s">
        <v>655</v>
      </c>
      <c r="I212" s="19"/>
      <c r="J212" s="19" t="s">
        <v>880</v>
      </c>
      <c r="K212" s="19"/>
    </row>
    <row r="213" spans="1:12" x14ac:dyDescent="0.45">
      <c r="A213" s="19" t="s">
        <v>727</v>
      </c>
      <c r="B213" s="20">
        <v>44445</v>
      </c>
      <c r="C213" s="19">
        <v>1</v>
      </c>
      <c r="D213" s="39" t="s">
        <v>881</v>
      </c>
      <c r="E213" s="19" t="s">
        <v>882</v>
      </c>
      <c r="F213" s="19" t="s">
        <v>656</v>
      </c>
      <c r="G213" s="19" t="s">
        <v>652</v>
      </c>
      <c r="H213" s="19" t="s">
        <v>655</v>
      </c>
      <c r="I213" s="19"/>
      <c r="J213" s="19" t="s">
        <v>880</v>
      </c>
      <c r="K213" s="19"/>
    </row>
    <row r="214" spans="1:12" x14ac:dyDescent="0.45">
      <c r="A214" s="19" t="s">
        <v>727</v>
      </c>
      <c r="B214" s="20">
        <v>44445</v>
      </c>
      <c r="C214" s="19">
        <v>1</v>
      </c>
      <c r="D214" s="39" t="s">
        <v>306</v>
      </c>
      <c r="E214" s="19" t="s">
        <v>307</v>
      </c>
      <c r="F214" s="19" t="s">
        <v>809</v>
      </c>
      <c r="G214" s="19" t="s">
        <v>652</v>
      </c>
      <c r="H214" s="19" t="s">
        <v>728</v>
      </c>
      <c r="I214" s="19"/>
      <c r="J214" s="19" t="s">
        <v>810</v>
      </c>
      <c r="K214" s="19"/>
    </row>
    <row r="215" spans="1:12" x14ac:dyDescent="0.45">
      <c r="A215" s="19" t="s">
        <v>727</v>
      </c>
      <c r="B215" s="20">
        <v>44445</v>
      </c>
      <c r="C215" s="19">
        <v>1</v>
      </c>
      <c r="D215" s="39" t="s">
        <v>883</v>
      </c>
      <c r="E215" s="19" t="s">
        <v>884</v>
      </c>
      <c r="F215" s="19" t="s">
        <v>809</v>
      </c>
      <c r="G215" s="19" t="s">
        <v>652</v>
      </c>
      <c r="H215" s="19" t="s">
        <v>728</v>
      </c>
      <c r="I215" s="19"/>
      <c r="J215" s="19" t="s">
        <v>810</v>
      </c>
      <c r="K215" s="19"/>
    </row>
    <row r="216" spans="1:12" x14ac:dyDescent="0.45">
      <c r="A216" s="19" t="s">
        <v>727</v>
      </c>
      <c r="B216" s="20">
        <v>44445</v>
      </c>
      <c r="C216" s="19">
        <v>1</v>
      </c>
      <c r="D216" s="39" t="s">
        <v>308</v>
      </c>
      <c r="E216" s="19" t="s">
        <v>309</v>
      </c>
      <c r="F216" s="19" t="s">
        <v>802</v>
      </c>
      <c r="G216" s="19" t="s">
        <v>652</v>
      </c>
      <c r="H216" s="19" t="s">
        <v>728</v>
      </c>
      <c r="I216" s="19"/>
      <c r="J216" s="19" t="s">
        <v>885</v>
      </c>
      <c r="K216" s="19"/>
    </row>
    <row r="217" spans="1:12" x14ac:dyDescent="0.45">
      <c r="A217" s="19" t="s">
        <v>727</v>
      </c>
      <c r="B217" s="20">
        <v>44445</v>
      </c>
      <c r="C217" s="19">
        <v>1</v>
      </c>
      <c r="D217" s="39" t="s">
        <v>308</v>
      </c>
      <c r="E217" s="19" t="s">
        <v>309</v>
      </c>
      <c r="F217" s="19" t="s">
        <v>729</v>
      </c>
      <c r="G217" s="19" t="s">
        <v>655</v>
      </c>
      <c r="H217" s="19" t="s">
        <v>657</v>
      </c>
      <c r="I217" s="19"/>
      <c r="J217" s="19" t="s">
        <v>831</v>
      </c>
      <c r="K217" s="31"/>
      <c r="L217" s="19"/>
    </row>
    <row r="218" spans="1:12" x14ac:dyDescent="0.45">
      <c r="A218" s="19" t="s">
        <v>727</v>
      </c>
      <c r="B218" s="20">
        <v>44445</v>
      </c>
      <c r="C218" s="19">
        <v>2</v>
      </c>
      <c r="D218" s="39" t="s">
        <v>311</v>
      </c>
      <c r="E218" s="19" t="s">
        <v>661</v>
      </c>
      <c r="F218" s="19" t="s">
        <v>826</v>
      </c>
      <c r="G218" s="19"/>
      <c r="H218" s="19" t="s">
        <v>728</v>
      </c>
      <c r="I218" s="19"/>
      <c r="J218" s="19" t="s">
        <v>869</v>
      </c>
      <c r="K218" s="31"/>
      <c r="L218" s="19"/>
    </row>
    <row r="219" spans="1:12" x14ac:dyDescent="0.45">
      <c r="A219" s="19" t="s">
        <v>727</v>
      </c>
      <c r="B219" s="20">
        <v>44445</v>
      </c>
      <c r="C219" s="19">
        <v>2</v>
      </c>
      <c r="D219" s="39" t="s">
        <v>311</v>
      </c>
      <c r="E219" s="19" t="s">
        <v>661</v>
      </c>
      <c r="F219" s="19" t="s">
        <v>658</v>
      </c>
      <c r="G219" s="19"/>
      <c r="H219" s="19" t="s">
        <v>728</v>
      </c>
      <c r="I219" s="19"/>
      <c r="J219" s="19" t="s">
        <v>869</v>
      </c>
      <c r="K219" s="19"/>
    </row>
    <row r="220" spans="1:12" x14ac:dyDescent="0.45">
      <c r="A220" s="19" t="s">
        <v>727</v>
      </c>
      <c r="B220" s="20">
        <v>44445</v>
      </c>
      <c r="C220" s="19">
        <v>2</v>
      </c>
      <c r="D220" s="39">
        <v>53073</v>
      </c>
      <c r="E220" s="19" t="s">
        <v>669</v>
      </c>
      <c r="F220" s="19" t="s">
        <v>826</v>
      </c>
      <c r="G220" s="19"/>
      <c r="H220" s="19" t="s">
        <v>728</v>
      </c>
      <c r="I220" s="19"/>
      <c r="J220" s="19" t="s">
        <v>869</v>
      </c>
      <c r="K220" s="19"/>
    </row>
    <row r="221" spans="1:12" x14ac:dyDescent="0.45">
      <c r="A221" s="19" t="s">
        <v>727</v>
      </c>
      <c r="B221" s="20">
        <v>44445</v>
      </c>
      <c r="C221" s="19">
        <v>2</v>
      </c>
      <c r="D221" s="39">
        <v>53073</v>
      </c>
      <c r="E221" s="19" t="s">
        <v>669</v>
      </c>
      <c r="F221" s="19" t="s">
        <v>658</v>
      </c>
      <c r="G221" s="19"/>
      <c r="H221" s="19" t="s">
        <v>728</v>
      </c>
      <c r="I221" s="19"/>
      <c r="J221" s="19" t="s">
        <v>869</v>
      </c>
      <c r="K221" s="19"/>
    </row>
    <row r="222" spans="1:12" x14ac:dyDescent="0.45">
      <c r="A222" s="19" t="s">
        <v>727</v>
      </c>
      <c r="B222" s="20">
        <v>44445</v>
      </c>
      <c r="C222" s="19" t="s">
        <v>80</v>
      </c>
      <c r="D222" s="39"/>
      <c r="E222" s="19" t="s">
        <v>886</v>
      </c>
      <c r="F222" s="19"/>
      <c r="G222" s="19"/>
      <c r="H222" s="19"/>
      <c r="I222" s="19"/>
      <c r="J222" s="19" t="s">
        <v>887</v>
      </c>
      <c r="K222" s="19"/>
    </row>
    <row r="223" spans="1:12" x14ac:dyDescent="0.45">
      <c r="A223" s="19" t="s">
        <v>727</v>
      </c>
      <c r="B223" s="20">
        <v>44445</v>
      </c>
      <c r="C223" s="19">
        <v>5</v>
      </c>
      <c r="D223" s="39" t="s">
        <v>907</v>
      </c>
      <c r="E223" s="19" t="s">
        <v>908</v>
      </c>
      <c r="F223" s="19"/>
      <c r="G223" s="19"/>
      <c r="H223" s="19"/>
      <c r="I223" s="19"/>
      <c r="J223" s="19" t="s">
        <v>820</v>
      </c>
      <c r="K223" s="19"/>
    </row>
    <row r="224" spans="1:12" x14ac:dyDescent="0.45">
      <c r="A224" s="19" t="s">
        <v>727</v>
      </c>
      <c r="B224" s="20">
        <v>44445</v>
      </c>
      <c r="C224" s="19">
        <v>5</v>
      </c>
      <c r="D224" s="39" t="s">
        <v>909</v>
      </c>
      <c r="E224" s="19" t="s">
        <v>910</v>
      </c>
      <c r="F224" s="19"/>
      <c r="G224" s="19"/>
      <c r="H224" s="19"/>
      <c r="I224" s="19"/>
      <c r="J224" s="19" t="s">
        <v>820</v>
      </c>
      <c r="K224" s="19"/>
    </row>
    <row r="225" spans="1:12" x14ac:dyDescent="0.45">
      <c r="A225" s="19" t="s">
        <v>727</v>
      </c>
      <c r="B225" s="20">
        <v>44445</v>
      </c>
      <c r="C225" s="19"/>
      <c r="D225" s="39" t="s">
        <v>402</v>
      </c>
      <c r="E225" s="19" t="s">
        <v>403</v>
      </c>
      <c r="F225" s="19" t="s">
        <v>840</v>
      </c>
      <c r="G225" s="19"/>
      <c r="H225" s="19" t="s">
        <v>728</v>
      </c>
      <c r="I225" s="19"/>
      <c r="J225" s="19" t="s">
        <v>911</v>
      </c>
      <c r="K225" s="19"/>
    </row>
    <row r="226" spans="1:12" x14ac:dyDescent="0.45">
      <c r="A226" s="19" t="s">
        <v>727</v>
      </c>
      <c r="B226" s="20">
        <v>44445</v>
      </c>
      <c r="C226" s="19">
        <v>3</v>
      </c>
      <c r="D226" s="39" t="s">
        <v>404</v>
      </c>
      <c r="E226" s="19" t="s">
        <v>912</v>
      </c>
      <c r="F226" s="19" t="s">
        <v>664</v>
      </c>
      <c r="G226" s="19"/>
      <c r="H226" s="19" t="s">
        <v>652</v>
      </c>
      <c r="I226" s="19" t="s">
        <v>896</v>
      </c>
      <c r="J226" s="19" t="s">
        <v>913</v>
      </c>
      <c r="K226" s="19"/>
    </row>
    <row r="227" spans="1:12" x14ac:dyDescent="0.45">
      <c r="A227" s="19" t="s">
        <v>727</v>
      </c>
      <c r="B227" s="20">
        <v>44445</v>
      </c>
      <c r="C227" s="19">
        <v>3</v>
      </c>
      <c r="D227" s="39" t="s">
        <v>405</v>
      </c>
      <c r="E227" s="19" t="s">
        <v>914</v>
      </c>
      <c r="F227" s="19" t="s">
        <v>664</v>
      </c>
      <c r="G227" s="19"/>
      <c r="H227" s="19" t="s">
        <v>652</v>
      </c>
      <c r="I227" s="19" t="s">
        <v>915</v>
      </c>
      <c r="J227" s="19" t="s">
        <v>913</v>
      </c>
      <c r="K227" s="19"/>
    </row>
    <row r="228" spans="1:12" x14ac:dyDescent="0.45">
      <c r="A228" s="19" t="s">
        <v>727</v>
      </c>
      <c r="B228" s="20">
        <v>44445</v>
      </c>
      <c r="C228" s="19">
        <v>2</v>
      </c>
      <c r="D228" s="39" t="s">
        <v>410</v>
      </c>
      <c r="E228" s="19" t="s">
        <v>411</v>
      </c>
      <c r="F228" s="19" t="s">
        <v>817</v>
      </c>
      <c r="G228" s="19" t="s">
        <v>652</v>
      </c>
      <c r="H228" s="19" t="s">
        <v>788</v>
      </c>
      <c r="I228" s="19"/>
      <c r="J228" s="19" t="s">
        <v>916</v>
      </c>
      <c r="K228" s="19"/>
    </row>
    <row r="229" spans="1:12" x14ac:dyDescent="0.45">
      <c r="A229" s="19" t="s">
        <v>727</v>
      </c>
      <c r="B229" s="20">
        <v>44445</v>
      </c>
      <c r="C229" s="19">
        <v>2</v>
      </c>
      <c r="D229" s="39" t="s">
        <v>412</v>
      </c>
      <c r="E229" s="19" t="s">
        <v>413</v>
      </c>
      <c r="F229" s="19" t="s">
        <v>817</v>
      </c>
      <c r="G229" s="19" t="s">
        <v>652</v>
      </c>
      <c r="H229" s="19" t="s">
        <v>788</v>
      </c>
      <c r="I229" s="19"/>
      <c r="J229" s="19" t="s">
        <v>916</v>
      </c>
      <c r="K229" s="19"/>
    </row>
    <row r="230" spans="1:12" x14ac:dyDescent="0.45">
      <c r="A230" s="19" t="s">
        <v>727</v>
      </c>
      <c r="B230" s="20">
        <v>44445</v>
      </c>
      <c r="C230" s="19">
        <v>2</v>
      </c>
      <c r="D230" s="39" t="s">
        <v>415</v>
      </c>
      <c r="E230" s="19" t="s">
        <v>416</v>
      </c>
      <c r="F230" s="19" t="s">
        <v>730</v>
      </c>
      <c r="G230" s="19" t="s">
        <v>652</v>
      </c>
      <c r="H230" s="19" t="s">
        <v>788</v>
      </c>
      <c r="I230" s="19"/>
      <c r="J230" s="19" t="s">
        <v>917</v>
      </c>
      <c r="K230" s="31"/>
      <c r="L230" s="19"/>
    </row>
    <row r="231" spans="1:12" x14ac:dyDescent="0.45">
      <c r="A231" s="19" t="s">
        <v>727</v>
      </c>
      <c r="B231" s="20">
        <v>44445</v>
      </c>
      <c r="C231" s="19">
        <v>2</v>
      </c>
      <c r="D231" s="39" t="s">
        <v>419</v>
      </c>
      <c r="E231" s="19" t="s">
        <v>420</v>
      </c>
      <c r="F231" s="19" t="s">
        <v>730</v>
      </c>
      <c r="G231" s="19" t="s">
        <v>652</v>
      </c>
      <c r="H231" s="19" t="s">
        <v>788</v>
      </c>
      <c r="I231" s="19"/>
      <c r="J231" s="19" t="s">
        <v>917</v>
      </c>
      <c r="K231" s="19"/>
    </row>
    <row r="232" spans="1:12" x14ac:dyDescent="0.45">
      <c r="A232" s="19" t="s">
        <v>727</v>
      </c>
      <c r="B232" s="20">
        <v>44445</v>
      </c>
      <c r="C232" s="19">
        <v>2</v>
      </c>
      <c r="D232" s="39" t="s">
        <v>423</v>
      </c>
      <c r="E232" s="19" t="s">
        <v>424</v>
      </c>
      <c r="F232" s="19" t="s">
        <v>803</v>
      </c>
      <c r="G232" s="19"/>
      <c r="H232" s="19" t="s">
        <v>728</v>
      </c>
      <c r="I232" s="19"/>
      <c r="J232" s="19" t="s">
        <v>869</v>
      </c>
      <c r="K232" s="32"/>
      <c r="L232" s="19"/>
    </row>
    <row r="233" spans="1:12" x14ac:dyDescent="0.45">
      <c r="A233" s="19" t="s">
        <v>727</v>
      </c>
      <c r="B233" s="20">
        <v>44445</v>
      </c>
      <c r="C233" s="19">
        <v>2</v>
      </c>
      <c r="D233" s="39" t="s">
        <v>423</v>
      </c>
      <c r="E233" s="19" t="s">
        <v>424</v>
      </c>
      <c r="F233" s="19" t="s">
        <v>826</v>
      </c>
      <c r="G233" s="19"/>
      <c r="H233" s="19" t="s">
        <v>728</v>
      </c>
      <c r="I233" s="19"/>
      <c r="J233" s="19" t="s">
        <v>869</v>
      </c>
      <c r="K233" s="31"/>
    </row>
    <row r="234" spans="1:12" x14ac:dyDescent="0.45">
      <c r="A234" s="19" t="s">
        <v>727</v>
      </c>
      <c r="B234" s="20">
        <v>44445</v>
      </c>
      <c r="C234" s="19">
        <v>2</v>
      </c>
      <c r="D234" s="39" t="s">
        <v>423</v>
      </c>
      <c r="E234" s="19" t="s">
        <v>424</v>
      </c>
      <c r="F234" s="19" t="s">
        <v>828</v>
      </c>
      <c r="G234" s="19"/>
      <c r="H234" s="19" t="s">
        <v>728</v>
      </c>
      <c r="I234" s="19"/>
      <c r="J234" s="19" t="s">
        <v>869</v>
      </c>
    </row>
    <row r="235" spans="1:12" x14ac:dyDescent="0.45">
      <c r="A235" s="19" t="s">
        <v>727</v>
      </c>
      <c r="B235" s="20">
        <v>44445</v>
      </c>
      <c r="C235" s="19">
        <v>2</v>
      </c>
      <c r="D235" s="39" t="s">
        <v>423</v>
      </c>
      <c r="E235" s="19" t="s">
        <v>424</v>
      </c>
      <c r="F235" s="19" t="s">
        <v>658</v>
      </c>
      <c r="G235" s="19"/>
      <c r="H235" s="19" t="s">
        <v>728</v>
      </c>
      <c r="I235" s="19"/>
      <c r="J235" s="19" t="s">
        <v>869</v>
      </c>
    </row>
    <row r="236" spans="1:12" x14ac:dyDescent="0.45">
      <c r="A236" s="19" t="s">
        <v>727</v>
      </c>
      <c r="B236" s="20">
        <v>44445</v>
      </c>
      <c r="C236" s="19">
        <v>2</v>
      </c>
      <c r="D236" s="39" t="s">
        <v>425</v>
      </c>
      <c r="E236" s="19" t="s">
        <v>426</v>
      </c>
      <c r="F236" s="19" t="s">
        <v>803</v>
      </c>
      <c r="G236" s="19"/>
      <c r="H236" s="19" t="s">
        <v>728</v>
      </c>
      <c r="I236" s="19"/>
      <c r="J236" s="19" t="s">
        <v>869</v>
      </c>
    </row>
    <row r="237" spans="1:12" x14ac:dyDescent="0.45">
      <c r="A237" s="19" t="s">
        <v>727</v>
      </c>
      <c r="B237" s="20">
        <v>44445</v>
      </c>
      <c r="C237" s="19">
        <v>2</v>
      </c>
      <c r="D237" s="39" t="s">
        <v>425</v>
      </c>
      <c r="E237" s="19" t="s">
        <v>426</v>
      </c>
      <c r="F237" s="19" t="s">
        <v>826</v>
      </c>
      <c r="G237" s="19"/>
      <c r="H237" s="19" t="s">
        <v>728</v>
      </c>
      <c r="I237" s="19"/>
      <c r="J237" s="19" t="s">
        <v>869</v>
      </c>
    </row>
    <row r="238" spans="1:12" x14ac:dyDescent="0.45">
      <c r="A238" s="19" t="s">
        <v>727</v>
      </c>
      <c r="B238" s="20">
        <v>44445</v>
      </c>
      <c r="C238" s="19">
        <v>2</v>
      </c>
      <c r="D238" s="39" t="s">
        <v>425</v>
      </c>
      <c r="E238" s="19" t="s">
        <v>426</v>
      </c>
      <c r="F238" s="19" t="s">
        <v>828</v>
      </c>
      <c r="G238" s="19"/>
      <c r="H238" s="19" t="s">
        <v>728</v>
      </c>
      <c r="I238" s="19"/>
      <c r="J238" s="19" t="s">
        <v>869</v>
      </c>
    </row>
    <row r="239" spans="1:12" x14ac:dyDescent="0.45">
      <c r="A239" s="19" t="s">
        <v>727</v>
      </c>
      <c r="B239" s="20">
        <v>44445</v>
      </c>
      <c r="C239" s="19">
        <v>2</v>
      </c>
      <c r="D239" s="39" t="s">
        <v>425</v>
      </c>
      <c r="E239" s="19" t="s">
        <v>426</v>
      </c>
      <c r="F239" s="19" t="s">
        <v>658</v>
      </c>
      <c r="G239" s="19"/>
      <c r="H239" s="19" t="s">
        <v>728</v>
      </c>
      <c r="I239" s="19"/>
      <c r="J239" s="19" t="s">
        <v>869</v>
      </c>
    </row>
    <row r="240" spans="1:12" x14ac:dyDescent="0.45">
      <c r="A240" s="19" t="s">
        <v>727</v>
      </c>
      <c r="B240" s="20">
        <v>44445</v>
      </c>
      <c r="C240" s="19">
        <v>2</v>
      </c>
      <c r="D240" s="39" t="s">
        <v>428</v>
      </c>
      <c r="E240" s="19" t="s">
        <v>429</v>
      </c>
      <c r="F240" s="19" t="s">
        <v>656</v>
      </c>
      <c r="G240" s="19" t="s">
        <v>655</v>
      </c>
      <c r="H240" s="19" t="s">
        <v>657</v>
      </c>
      <c r="I240" s="19" t="s">
        <v>915</v>
      </c>
      <c r="J240" s="19" t="s">
        <v>918</v>
      </c>
    </row>
    <row r="241" spans="1:10" x14ac:dyDescent="0.45">
      <c r="A241" s="19" t="s">
        <v>727</v>
      </c>
      <c r="B241" s="20">
        <v>44445</v>
      </c>
      <c r="C241" s="19">
        <v>2</v>
      </c>
      <c r="D241" s="39" t="s">
        <v>430</v>
      </c>
      <c r="E241" s="19" t="s">
        <v>431</v>
      </c>
      <c r="F241" s="19" t="s">
        <v>656</v>
      </c>
      <c r="G241" s="19" t="s">
        <v>655</v>
      </c>
      <c r="H241" s="19" t="s">
        <v>657</v>
      </c>
      <c r="I241" s="19" t="s">
        <v>896</v>
      </c>
      <c r="J241" s="19" t="s">
        <v>918</v>
      </c>
    </row>
    <row r="242" spans="1:10" x14ac:dyDescent="0.45">
      <c r="A242" s="19" t="s">
        <v>727</v>
      </c>
      <c r="B242" s="20">
        <v>44445</v>
      </c>
      <c r="C242" s="19">
        <v>2</v>
      </c>
      <c r="D242" s="39" t="s">
        <v>432</v>
      </c>
      <c r="E242" s="19" t="s">
        <v>710</v>
      </c>
      <c r="F242" s="19" t="s">
        <v>656</v>
      </c>
      <c r="G242" s="19" t="s">
        <v>655</v>
      </c>
      <c r="H242" s="19" t="s">
        <v>657</v>
      </c>
      <c r="I242" s="19" t="s">
        <v>915</v>
      </c>
      <c r="J242" s="19" t="s">
        <v>918</v>
      </c>
    </row>
    <row r="243" spans="1:10" x14ac:dyDescent="0.45">
      <c r="A243" s="19" t="s">
        <v>727</v>
      </c>
      <c r="B243" s="20">
        <v>44445</v>
      </c>
      <c r="C243" s="19">
        <v>2</v>
      </c>
      <c r="D243" s="39" t="s">
        <v>432</v>
      </c>
      <c r="E243" s="19" t="s">
        <v>710</v>
      </c>
      <c r="F243" s="19" t="s">
        <v>730</v>
      </c>
      <c r="G243" s="19" t="s">
        <v>652</v>
      </c>
      <c r="H243" s="19" t="s">
        <v>788</v>
      </c>
      <c r="I243" s="19"/>
      <c r="J243" s="19" t="s">
        <v>917</v>
      </c>
    </row>
    <row r="244" spans="1:10" x14ac:dyDescent="0.45">
      <c r="A244" s="19" t="s">
        <v>727</v>
      </c>
      <c r="B244" s="20">
        <v>44445</v>
      </c>
      <c r="C244" s="19">
        <v>2</v>
      </c>
      <c r="D244" s="39" t="s">
        <v>433</v>
      </c>
      <c r="E244" s="19" t="s">
        <v>434</v>
      </c>
      <c r="F244" s="19" t="s">
        <v>656</v>
      </c>
      <c r="G244" s="19" t="s">
        <v>655</v>
      </c>
      <c r="H244" s="19" t="s">
        <v>657</v>
      </c>
      <c r="I244" s="19" t="s">
        <v>915</v>
      </c>
      <c r="J244" s="19" t="s">
        <v>918</v>
      </c>
    </row>
    <row r="245" spans="1:10" x14ac:dyDescent="0.45">
      <c r="A245" s="19" t="s">
        <v>727</v>
      </c>
      <c r="B245" s="20">
        <v>44445</v>
      </c>
      <c r="C245" s="19">
        <v>2</v>
      </c>
      <c r="D245" s="39" t="s">
        <v>435</v>
      </c>
      <c r="E245" s="19" t="s">
        <v>711</v>
      </c>
      <c r="F245" s="19" t="s">
        <v>656</v>
      </c>
      <c r="G245" s="19" t="s">
        <v>655</v>
      </c>
      <c r="H245" s="19" t="s">
        <v>657</v>
      </c>
      <c r="I245" s="19" t="s">
        <v>915</v>
      </c>
      <c r="J245" s="19" t="s">
        <v>918</v>
      </c>
    </row>
    <row r="246" spans="1:10" x14ac:dyDescent="0.45">
      <c r="A246" s="19" t="s">
        <v>727</v>
      </c>
      <c r="B246" s="20">
        <v>44445</v>
      </c>
      <c r="C246" s="19"/>
      <c r="D246" s="39" t="s">
        <v>435</v>
      </c>
      <c r="E246" s="19" t="s">
        <v>711</v>
      </c>
      <c r="F246" s="19" t="s">
        <v>729</v>
      </c>
      <c r="G246" s="19"/>
      <c r="H246" s="19" t="s">
        <v>652</v>
      </c>
      <c r="I246" s="19"/>
      <c r="J246" s="19" t="s">
        <v>919</v>
      </c>
    </row>
    <row r="247" spans="1:10" x14ac:dyDescent="0.45">
      <c r="A247" s="19" t="s">
        <v>727</v>
      </c>
      <c r="B247" s="20">
        <v>44445</v>
      </c>
      <c r="C247" s="19">
        <v>2</v>
      </c>
      <c r="D247" s="39" t="s">
        <v>436</v>
      </c>
      <c r="E247" s="19" t="s">
        <v>437</v>
      </c>
      <c r="F247" s="19" t="s">
        <v>803</v>
      </c>
      <c r="G247" s="19"/>
      <c r="H247" s="19" t="s">
        <v>728</v>
      </c>
      <c r="I247" s="19"/>
      <c r="J247" s="19" t="s">
        <v>869</v>
      </c>
    </row>
    <row r="248" spans="1:10" x14ac:dyDescent="0.45">
      <c r="A248" s="19" t="s">
        <v>727</v>
      </c>
      <c r="B248" s="20">
        <v>44445</v>
      </c>
      <c r="C248" s="19">
        <v>2</v>
      </c>
      <c r="D248" s="39" t="s">
        <v>436</v>
      </c>
      <c r="E248" s="19" t="s">
        <v>437</v>
      </c>
      <c r="F248" s="19" t="s">
        <v>826</v>
      </c>
      <c r="G248" s="19"/>
      <c r="H248" s="19" t="s">
        <v>728</v>
      </c>
      <c r="I248" s="19"/>
      <c r="J248" s="19" t="s">
        <v>869</v>
      </c>
    </row>
    <row r="249" spans="1:10" x14ac:dyDescent="0.45">
      <c r="A249" s="19" t="s">
        <v>727</v>
      </c>
      <c r="B249" s="20">
        <v>44445</v>
      </c>
      <c r="C249" s="19">
        <v>2</v>
      </c>
      <c r="D249" s="39" t="s">
        <v>436</v>
      </c>
      <c r="E249" s="19" t="s">
        <v>437</v>
      </c>
      <c r="F249" s="19" t="s">
        <v>828</v>
      </c>
      <c r="G249" s="19"/>
      <c r="H249" s="19" t="s">
        <v>728</v>
      </c>
      <c r="I249" s="19"/>
      <c r="J249" s="19" t="s">
        <v>869</v>
      </c>
    </row>
    <row r="250" spans="1:10" x14ac:dyDescent="0.45">
      <c r="A250" s="19" t="s">
        <v>727</v>
      </c>
      <c r="B250" s="20">
        <v>44445</v>
      </c>
      <c r="C250" s="19">
        <v>2</v>
      </c>
      <c r="D250" s="39" t="s">
        <v>436</v>
      </c>
      <c r="E250" s="19" t="s">
        <v>437</v>
      </c>
      <c r="F250" s="19" t="s">
        <v>658</v>
      </c>
      <c r="G250" s="19"/>
      <c r="H250" s="19" t="s">
        <v>728</v>
      </c>
      <c r="I250" s="19"/>
      <c r="J250" s="19" t="s">
        <v>869</v>
      </c>
    </row>
    <row r="251" spans="1:10" x14ac:dyDescent="0.45">
      <c r="A251" s="19" t="s">
        <v>727</v>
      </c>
      <c r="B251" s="20">
        <v>44445</v>
      </c>
      <c r="C251" s="19">
        <v>2</v>
      </c>
      <c r="D251" s="39" t="s">
        <v>920</v>
      </c>
      <c r="E251" s="19" t="s">
        <v>921</v>
      </c>
      <c r="F251" s="19"/>
      <c r="G251" s="19"/>
      <c r="H251" s="19"/>
      <c r="I251" s="19"/>
      <c r="J251" s="19" t="s">
        <v>820</v>
      </c>
    </row>
    <row r="252" spans="1:10" x14ac:dyDescent="0.45">
      <c r="A252" s="19" t="s">
        <v>727</v>
      </c>
      <c r="B252" s="20">
        <v>44445</v>
      </c>
      <c r="C252" s="19">
        <v>1</v>
      </c>
      <c r="D252" s="39">
        <v>53570</v>
      </c>
      <c r="E252" s="29" t="s">
        <v>442</v>
      </c>
      <c r="F252" s="19" t="s">
        <v>747</v>
      </c>
      <c r="G252" s="29" t="s">
        <v>655</v>
      </c>
      <c r="H252" s="29" t="s">
        <v>728</v>
      </c>
      <c r="I252" s="19" t="s">
        <v>922</v>
      </c>
      <c r="J252" s="19" t="s">
        <v>923</v>
      </c>
    </row>
    <row r="253" spans="1:10" x14ac:dyDescent="0.45">
      <c r="A253" s="19" t="s">
        <v>727</v>
      </c>
      <c r="B253" s="20">
        <v>44445</v>
      </c>
      <c r="C253" s="19">
        <v>3</v>
      </c>
      <c r="D253" s="39" t="s">
        <v>447</v>
      </c>
      <c r="E253" s="19" t="s">
        <v>448</v>
      </c>
      <c r="F253" s="19" t="s">
        <v>817</v>
      </c>
      <c r="G253" s="19"/>
      <c r="H253" s="19" t="s">
        <v>652</v>
      </c>
      <c r="I253" s="19"/>
      <c r="J253" s="19" t="s">
        <v>924</v>
      </c>
    </row>
    <row r="254" spans="1:10" x14ac:dyDescent="0.45">
      <c r="A254" s="19" t="s">
        <v>727</v>
      </c>
      <c r="B254" s="20">
        <v>44445</v>
      </c>
      <c r="C254" s="19">
        <v>1</v>
      </c>
      <c r="D254" s="39">
        <v>50560</v>
      </c>
      <c r="E254" s="29" t="s">
        <v>470</v>
      </c>
      <c r="F254" s="19" t="s">
        <v>747</v>
      </c>
      <c r="G254" s="29" t="s">
        <v>655</v>
      </c>
      <c r="H254" s="29" t="s">
        <v>728</v>
      </c>
      <c r="I254" s="19" t="s">
        <v>922</v>
      </c>
      <c r="J254" s="19" t="s">
        <v>923</v>
      </c>
    </row>
    <row r="255" spans="1:10" x14ac:dyDescent="0.45">
      <c r="A255" s="19" t="s">
        <v>727</v>
      </c>
      <c r="B255" s="20">
        <v>44445</v>
      </c>
      <c r="C255" s="19">
        <v>1</v>
      </c>
      <c r="D255" s="39" t="s">
        <v>471</v>
      </c>
      <c r="E255" s="19" t="s">
        <v>472</v>
      </c>
      <c r="F255" s="19" t="s">
        <v>803</v>
      </c>
      <c r="G255" s="19" t="s">
        <v>652</v>
      </c>
      <c r="H255" s="19" t="s">
        <v>728</v>
      </c>
      <c r="I255" s="19"/>
      <c r="J255" s="19" t="s">
        <v>925</v>
      </c>
    </row>
    <row r="256" spans="1:10" x14ac:dyDescent="0.45">
      <c r="A256" s="19" t="s">
        <v>727</v>
      </c>
      <c r="B256" s="20">
        <v>44445</v>
      </c>
      <c r="C256" s="19">
        <v>4</v>
      </c>
      <c r="D256" s="39">
        <v>52521</v>
      </c>
      <c r="E256" s="19" t="s">
        <v>926</v>
      </c>
      <c r="F256" s="19" t="s">
        <v>813</v>
      </c>
      <c r="G256" s="19"/>
      <c r="H256" s="19" t="s">
        <v>652</v>
      </c>
      <c r="I256" s="19"/>
      <c r="J256" s="19" t="s">
        <v>927</v>
      </c>
    </row>
    <row r="257" spans="1:10" x14ac:dyDescent="0.45">
      <c r="A257" s="19" t="s">
        <v>727</v>
      </c>
      <c r="B257" s="20">
        <v>44445</v>
      </c>
      <c r="C257" s="19">
        <v>4</v>
      </c>
      <c r="D257" s="39" t="s">
        <v>486</v>
      </c>
      <c r="E257" s="19" t="s">
        <v>487</v>
      </c>
      <c r="F257" s="19" t="s">
        <v>747</v>
      </c>
      <c r="G257" s="19"/>
      <c r="H257" s="19" t="s">
        <v>652</v>
      </c>
      <c r="I257" s="19"/>
      <c r="J257" s="19" t="s">
        <v>928</v>
      </c>
    </row>
    <row r="258" spans="1:10" x14ac:dyDescent="0.45">
      <c r="A258" s="19" t="s">
        <v>727</v>
      </c>
      <c r="B258" s="20">
        <v>44445</v>
      </c>
      <c r="C258" s="19">
        <v>4</v>
      </c>
      <c r="D258" s="39" t="s">
        <v>486</v>
      </c>
      <c r="E258" s="19" t="s">
        <v>487</v>
      </c>
      <c r="F258" s="19" t="s">
        <v>826</v>
      </c>
      <c r="G258" s="19" t="s">
        <v>652</v>
      </c>
      <c r="H258" s="19" t="s">
        <v>728</v>
      </c>
      <c r="I258" s="19"/>
      <c r="J258" s="19" t="s">
        <v>827</v>
      </c>
    </row>
    <row r="259" spans="1:10" x14ac:dyDescent="0.45">
      <c r="A259" s="19" t="s">
        <v>727</v>
      </c>
      <c r="B259" s="20">
        <v>44445</v>
      </c>
      <c r="C259" s="19">
        <v>2</v>
      </c>
      <c r="D259" s="39" t="s">
        <v>647</v>
      </c>
      <c r="E259" s="19" t="s">
        <v>621</v>
      </c>
      <c r="F259" s="19" t="s">
        <v>929</v>
      </c>
      <c r="G259" s="19" t="s">
        <v>652</v>
      </c>
      <c r="H259" s="19" t="s">
        <v>788</v>
      </c>
      <c r="I259" s="19"/>
      <c r="J259" s="19" t="s">
        <v>930</v>
      </c>
    </row>
    <row r="260" spans="1:10" x14ac:dyDescent="0.45">
      <c r="A260" s="19" t="s">
        <v>727</v>
      </c>
      <c r="B260" s="20">
        <v>44445</v>
      </c>
      <c r="C260" s="19">
        <v>5</v>
      </c>
      <c r="D260" s="39" t="s">
        <v>931</v>
      </c>
      <c r="E260" s="19" t="s">
        <v>932</v>
      </c>
      <c r="F260" s="19"/>
      <c r="G260" s="19"/>
      <c r="H260" s="19"/>
      <c r="I260" s="19"/>
      <c r="J260" s="19" t="s">
        <v>820</v>
      </c>
    </row>
    <row r="261" spans="1:10" x14ac:dyDescent="0.45">
      <c r="A261" s="19" t="s">
        <v>727</v>
      </c>
      <c r="B261" s="20">
        <v>44445</v>
      </c>
      <c r="C261" s="19">
        <v>2</v>
      </c>
      <c r="D261" s="39" t="s">
        <v>510</v>
      </c>
      <c r="E261" s="19" t="s">
        <v>511</v>
      </c>
      <c r="F261" s="19" t="s">
        <v>656</v>
      </c>
      <c r="G261" s="19" t="s">
        <v>652</v>
      </c>
      <c r="H261" s="19" t="s">
        <v>728</v>
      </c>
      <c r="I261" s="19"/>
      <c r="J261" s="19" t="s">
        <v>933</v>
      </c>
    </row>
    <row r="262" spans="1:10" x14ac:dyDescent="0.45">
      <c r="A262" s="19" t="s">
        <v>727</v>
      </c>
      <c r="B262" s="20">
        <v>44445</v>
      </c>
      <c r="C262" s="19">
        <v>3</v>
      </c>
      <c r="D262" s="39" t="s">
        <v>513</v>
      </c>
      <c r="E262" s="19" t="s">
        <v>514</v>
      </c>
      <c r="F262" s="19" t="s">
        <v>729</v>
      </c>
      <c r="G262" s="19"/>
      <c r="H262" s="19" t="s">
        <v>728</v>
      </c>
      <c r="I262" s="19"/>
      <c r="J262" s="19" t="s">
        <v>934</v>
      </c>
    </row>
    <row r="263" spans="1:10" x14ac:dyDescent="0.45">
      <c r="A263" s="19" t="s">
        <v>727</v>
      </c>
      <c r="B263" s="20">
        <v>44445</v>
      </c>
      <c r="C263" s="19">
        <v>3</v>
      </c>
      <c r="D263" s="39">
        <v>50997</v>
      </c>
      <c r="E263" s="35" t="s">
        <v>707</v>
      </c>
      <c r="F263" s="19" t="s">
        <v>729</v>
      </c>
      <c r="G263" s="35"/>
      <c r="H263" s="35" t="s">
        <v>728</v>
      </c>
      <c r="I263" s="19"/>
      <c r="J263" s="19" t="s">
        <v>934</v>
      </c>
    </row>
    <row r="264" spans="1:10" x14ac:dyDescent="0.45">
      <c r="A264" s="19" t="s">
        <v>727</v>
      </c>
      <c r="B264" s="20">
        <v>44445</v>
      </c>
      <c r="C264" s="19">
        <v>3</v>
      </c>
      <c r="D264" s="39" t="s">
        <v>539</v>
      </c>
      <c r="E264" s="35" t="s">
        <v>540</v>
      </c>
      <c r="F264" s="19" t="s">
        <v>656</v>
      </c>
      <c r="G264" s="35" t="s">
        <v>652</v>
      </c>
      <c r="H264" s="35" t="s">
        <v>728</v>
      </c>
      <c r="I264" s="19"/>
      <c r="J264" s="19" t="s">
        <v>852</v>
      </c>
    </row>
    <row r="265" spans="1:10" x14ac:dyDescent="0.45">
      <c r="A265" s="19" t="s">
        <v>727</v>
      </c>
      <c r="B265" s="20">
        <v>44445</v>
      </c>
      <c r="C265" s="19">
        <v>2</v>
      </c>
      <c r="D265" s="39" t="s">
        <v>553</v>
      </c>
      <c r="E265" s="19" t="s">
        <v>554</v>
      </c>
      <c r="F265" s="19" t="s">
        <v>730</v>
      </c>
      <c r="G265" s="19" t="s">
        <v>652</v>
      </c>
      <c r="H265" s="19" t="s">
        <v>788</v>
      </c>
      <c r="I265" s="19"/>
      <c r="J265" s="19" t="s">
        <v>917</v>
      </c>
    </row>
    <row r="266" spans="1:10" x14ac:dyDescent="0.45">
      <c r="A266" s="19" t="s">
        <v>727</v>
      </c>
      <c r="B266" s="20">
        <v>44445</v>
      </c>
      <c r="C266" s="19">
        <v>2</v>
      </c>
      <c r="D266" s="39" t="s">
        <v>555</v>
      </c>
      <c r="E266" s="19" t="s">
        <v>556</v>
      </c>
      <c r="F266" s="19" t="s">
        <v>730</v>
      </c>
      <c r="G266" s="19" t="s">
        <v>652</v>
      </c>
      <c r="H266" s="19" t="s">
        <v>788</v>
      </c>
      <c r="I266" s="19"/>
      <c r="J266" s="19" t="s">
        <v>917</v>
      </c>
    </row>
    <row r="267" spans="1:10" x14ac:dyDescent="0.45">
      <c r="A267" s="19" t="s">
        <v>935</v>
      </c>
      <c r="B267" s="20">
        <v>45083</v>
      </c>
      <c r="C267" s="19">
        <v>2</v>
      </c>
      <c r="D267">
        <v>53022</v>
      </c>
      <c r="E267" s="19" t="s">
        <v>1049</v>
      </c>
      <c r="F267" s="19" t="s">
        <v>658</v>
      </c>
      <c r="G267" s="19" t="s">
        <v>652</v>
      </c>
      <c r="J267" s="19" t="s">
        <v>937</v>
      </c>
    </row>
    <row r="268" spans="1:10" x14ac:dyDescent="0.45">
      <c r="A268" s="19" t="s">
        <v>935</v>
      </c>
      <c r="B268" s="20">
        <v>45083</v>
      </c>
      <c r="C268" s="19">
        <v>2</v>
      </c>
      <c r="D268">
        <v>53003</v>
      </c>
      <c r="E268" s="19" t="s">
        <v>1047</v>
      </c>
      <c r="F268" s="19" t="s">
        <v>1050</v>
      </c>
      <c r="G268" s="19" t="s">
        <v>652</v>
      </c>
      <c r="J268" s="19" t="s">
        <v>937</v>
      </c>
    </row>
    <row r="269" spans="1:10" x14ac:dyDescent="0.45">
      <c r="A269" s="19" t="s">
        <v>935</v>
      </c>
      <c r="B269" s="20">
        <v>45083</v>
      </c>
      <c r="C269" s="19">
        <v>5</v>
      </c>
      <c r="D269">
        <v>30545</v>
      </c>
      <c r="E269" s="19" t="s">
        <v>1048</v>
      </c>
      <c r="F269" s="19" t="s">
        <v>940</v>
      </c>
      <c r="G269" s="19" t="s">
        <v>652</v>
      </c>
      <c r="J269" s="19" t="s">
        <v>937</v>
      </c>
    </row>
    <row r="270" spans="1:10" x14ac:dyDescent="0.45">
      <c r="A270" s="19" t="s">
        <v>935</v>
      </c>
      <c r="B270" s="20">
        <v>45083</v>
      </c>
      <c r="C270" s="19">
        <v>5</v>
      </c>
      <c r="D270">
        <v>30545</v>
      </c>
      <c r="E270" s="19" t="s">
        <v>1048</v>
      </c>
      <c r="F270" s="19" t="s">
        <v>864</v>
      </c>
      <c r="G270" s="19" t="s">
        <v>652</v>
      </c>
      <c r="J270" s="19" t="s">
        <v>937</v>
      </c>
    </row>
    <row r="271" spans="1:10" x14ac:dyDescent="0.45">
      <c r="A271" s="19" t="s">
        <v>935</v>
      </c>
      <c r="B271" s="20">
        <v>45083</v>
      </c>
      <c r="C271" s="19">
        <v>5</v>
      </c>
      <c r="D271">
        <v>30081</v>
      </c>
      <c r="E271" s="19" t="s">
        <v>1051</v>
      </c>
      <c r="F271" s="19" t="s">
        <v>940</v>
      </c>
      <c r="G271" s="19" t="s">
        <v>652</v>
      </c>
      <c r="J271" s="19" t="s">
        <v>937</v>
      </c>
    </row>
    <row r="272" spans="1:10" x14ac:dyDescent="0.45">
      <c r="A272" s="19" t="s">
        <v>935</v>
      </c>
      <c r="B272" s="20">
        <v>45083</v>
      </c>
      <c r="C272" s="19">
        <v>5</v>
      </c>
      <c r="D272">
        <v>30081</v>
      </c>
      <c r="E272" s="19" t="s">
        <v>1051</v>
      </c>
      <c r="F272" s="19" t="s">
        <v>813</v>
      </c>
      <c r="G272" s="19" t="s">
        <v>728</v>
      </c>
      <c r="J272" s="19" t="s">
        <v>937</v>
      </c>
    </row>
    <row r="273" spans="1:10" x14ac:dyDescent="0.45">
      <c r="A273" s="19" t="s">
        <v>935</v>
      </c>
      <c r="B273" s="20">
        <v>45083</v>
      </c>
      <c r="C273" s="19">
        <v>5</v>
      </c>
      <c r="D273">
        <v>30081</v>
      </c>
      <c r="E273" s="19" t="s">
        <v>1051</v>
      </c>
      <c r="F273" s="19" t="s">
        <v>750</v>
      </c>
      <c r="G273" s="19" t="s">
        <v>652</v>
      </c>
      <c r="J273" s="19" t="s">
        <v>937</v>
      </c>
    </row>
    <row r="274" spans="1:10" x14ac:dyDescent="0.45">
      <c r="A274" s="19" t="s">
        <v>935</v>
      </c>
      <c r="B274" s="20">
        <v>45106</v>
      </c>
      <c r="C274" s="19">
        <v>4</v>
      </c>
      <c r="D274">
        <v>53621</v>
      </c>
      <c r="E274" s="19" t="s">
        <v>1052</v>
      </c>
      <c r="F274" s="19" t="s">
        <v>1053</v>
      </c>
      <c r="G274" s="19" t="s">
        <v>652</v>
      </c>
      <c r="I274" s="19" t="s">
        <v>657</v>
      </c>
      <c r="J274" s="19" t="s">
        <v>937</v>
      </c>
    </row>
    <row r="275" spans="1:10" x14ac:dyDescent="0.45">
      <c r="A275" s="19" t="s">
        <v>935</v>
      </c>
      <c r="B275" s="20">
        <v>45106</v>
      </c>
      <c r="C275" s="19">
        <v>4</v>
      </c>
      <c r="D275">
        <v>53621</v>
      </c>
      <c r="E275" s="19" t="s">
        <v>1052</v>
      </c>
      <c r="F275" s="19" t="s">
        <v>1054</v>
      </c>
      <c r="G275" s="19" t="s">
        <v>652</v>
      </c>
      <c r="I275" s="19" t="s">
        <v>657</v>
      </c>
      <c r="J275" s="19" t="s">
        <v>937</v>
      </c>
    </row>
    <row r="276" spans="1:10" x14ac:dyDescent="0.45">
      <c r="A276" s="19" t="s">
        <v>935</v>
      </c>
      <c r="B276" s="20">
        <v>45106</v>
      </c>
      <c r="C276" s="19">
        <v>4</v>
      </c>
      <c r="D276">
        <v>53621</v>
      </c>
      <c r="E276" s="19" t="s">
        <v>1052</v>
      </c>
      <c r="F276" s="19" t="s">
        <v>940</v>
      </c>
      <c r="G276" s="19" t="s">
        <v>655</v>
      </c>
      <c r="I276" s="19" t="s">
        <v>657</v>
      </c>
      <c r="J276" s="19" t="s">
        <v>937</v>
      </c>
    </row>
    <row r="277" spans="1:10" x14ac:dyDescent="0.45">
      <c r="A277" s="19" t="s">
        <v>935</v>
      </c>
      <c r="B277" s="20">
        <v>45106</v>
      </c>
      <c r="C277" s="19">
        <v>4</v>
      </c>
      <c r="D277">
        <v>53621</v>
      </c>
      <c r="E277" s="19" t="s">
        <v>1052</v>
      </c>
      <c r="F277" s="19" t="s">
        <v>864</v>
      </c>
      <c r="G277" s="19" t="s">
        <v>655</v>
      </c>
      <c r="I277" s="19" t="s">
        <v>657</v>
      </c>
      <c r="J277" s="19" t="s">
        <v>937</v>
      </c>
    </row>
    <row r="278" spans="1:10" x14ac:dyDescent="0.45">
      <c r="A278" s="19" t="s">
        <v>935</v>
      </c>
      <c r="B278" s="20">
        <v>45106</v>
      </c>
      <c r="C278" s="19">
        <v>4</v>
      </c>
      <c r="D278">
        <v>53621</v>
      </c>
      <c r="E278" s="19" t="s">
        <v>1052</v>
      </c>
      <c r="F278" s="19" t="s">
        <v>656</v>
      </c>
      <c r="G278" s="19" t="s">
        <v>652</v>
      </c>
      <c r="I278" s="19" t="s">
        <v>657</v>
      </c>
      <c r="J278" s="19" t="s">
        <v>937</v>
      </c>
    </row>
    <row r="279" spans="1:10" x14ac:dyDescent="0.45">
      <c r="B279" s="20">
        <v>45109</v>
      </c>
      <c r="C279" s="19">
        <v>5</v>
      </c>
      <c r="E279" s="19" t="s">
        <v>296</v>
      </c>
      <c r="J279" s="19" t="s">
        <v>1055</v>
      </c>
    </row>
    <row r="280" spans="1:10" x14ac:dyDescent="0.45">
      <c r="A280" s="19" t="s">
        <v>935</v>
      </c>
      <c r="B280" s="20">
        <v>45132</v>
      </c>
      <c r="C280" s="19">
        <v>3</v>
      </c>
      <c r="D280">
        <v>52506</v>
      </c>
      <c r="E280" s="19" t="s">
        <v>1056</v>
      </c>
      <c r="F280" s="19" t="s">
        <v>747</v>
      </c>
      <c r="G280" s="19" t="s">
        <v>728</v>
      </c>
      <c r="I280" s="19" t="s">
        <v>652</v>
      </c>
      <c r="J280" s="41" t="s">
        <v>1057</v>
      </c>
    </row>
    <row r="281" spans="1:10" x14ac:dyDescent="0.45">
      <c r="A281" s="19" t="s">
        <v>935</v>
      </c>
      <c r="B281" s="20">
        <v>45132</v>
      </c>
      <c r="C281" s="19">
        <v>3</v>
      </c>
      <c r="D281">
        <v>52506</v>
      </c>
      <c r="E281" s="19" t="s">
        <v>1056</v>
      </c>
      <c r="F281" s="19" t="s">
        <v>730</v>
      </c>
      <c r="G281" s="19" t="s">
        <v>652</v>
      </c>
      <c r="I281" s="19" t="s">
        <v>652</v>
      </c>
      <c r="J281" s="19" t="s">
        <v>1058</v>
      </c>
    </row>
    <row r="282" spans="1:10" x14ac:dyDescent="0.45">
      <c r="A282" s="19" t="s">
        <v>935</v>
      </c>
      <c r="B282" s="20">
        <v>45132</v>
      </c>
      <c r="C282" s="19">
        <v>3</v>
      </c>
      <c r="D282">
        <v>52506</v>
      </c>
      <c r="E282" s="19" t="s">
        <v>1056</v>
      </c>
      <c r="F282" s="19" t="s">
        <v>729</v>
      </c>
      <c r="G282" s="19" t="s">
        <v>652</v>
      </c>
      <c r="I282" s="19" t="s">
        <v>652</v>
      </c>
      <c r="J282" s="19" t="s">
        <v>1058</v>
      </c>
    </row>
    <row r="283" spans="1:10" x14ac:dyDescent="0.45">
      <c r="A283" s="19" t="s">
        <v>935</v>
      </c>
      <c r="B283" s="20">
        <v>45132</v>
      </c>
      <c r="C283" s="19">
        <v>3</v>
      </c>
      <c r="D283">
        <v>52506</v>
      </c>
      <c r="E283" s="19" t="s">
        <v>1056</v>
      </c>
      <c r="F283" s="19" t="s">
        <v>842</v>
      </c>
      <c r="G283" s="19" t="s">
        <v>728</v>
      </c>
      <c r="I283" s="19" t="s">
        <v>652</v>
      </c>
      <c r="J283" s="19" t="s">
        <v>1058</v>
      </c>
    </row>
    <row r="284" spans="1:10" x14ac:dyDescent="0.45">
      <c r="A284" s="19" t="s">
        <v>935</v>
      </c>
      <c r="B284" s="20">
        <v>45132</v>
      </c>
      <c r="C284" s="19">
        <v>3</v>
      </c>
      <c r="D284">
        <v>52506</v>
      </c>
      <c r="E284" s="19" t="s">
        <v>1056</v>
      </c>
      <c r="F284" s="19" t="s">
        <v>750</v>
      </c>
      <c r="G284" s="19" t="s">
        <v>652</v>
      </c>
      <c r="I284" s="19" t="s">
        <v>652</v>
      </c>
      <c r="J284" s="19" t="s">
        <v>1058</v>
      </c>
    </row>
    <row r="285" spans="1:10" x14ac:dyDescent="0.45">
      <c r="A285" s="19" t="s">
        <v>935</v>
      </c>
      <c r="B285" s="20">
        <v>45132</v>
      </c>
      <c r="C285" s="19">
        <v>3</v>
      </c>
      <c r="D285">
        <v>52506</v>
      </c>
      <c r="E285" s="19" t="s">
        <v>1056</v>
      </c>
      <c r="F285" s="19" t="s">
        <v>803</v>
      </c>
      <c r="G285" s="19" t="s">
        <v>652</v>
      </c>
      <c r="I285" s="19" t="s">
        <v>652</v>
      </c>
      <c r="J285" s="19" t="s">
        <v>1059</v>
      </c>
    </row>
    <row r="286" spans="1:10" x14ac:dyDescent="0.45">
      <c r="A286" s="19" t="s">
        <v>935</v>
      </c>
      <c r="B286" s="20">
        <v>45132</v>
      </c>
      <c r="C286" s="19">
        <v>3</v>
      </c>
      <c r="D286">
        <v>52506</v>
      </c>
      <c r="E286" s="19" t="s">
        <v>1056</v>
      </c>
      <c r="F286" s="19" t="s">
        <v>658</v>
      </c>
      <c r="G286" s="19" t="s">
        <v>728</v>
      </c>
      <c r="I286" s="19" t="s">
        <v>652</v>
      </c>
      <c r="J286" s="19" t="s">
        <v>1060</v>
      </c>
    </row>
    <row r="287" spans="1:10" x14ac:dyDescent="0.45">
      <c r="A287" s="19" t="s">
        <v>935</v>
      </c>
      <c r="B287" s="20">
        <v>45138</v>
      </c>
      <c r="C287" s="19">
        <v>3</v>
      </c>
      <c r="D287">
        <v>50746</v>
      </c>
      <c r="E287" s="19" t="s">
        <v>1061</v>
      </c>
      <c r="F287" s="19" t="s">
        <v>747</v>
      </c>
      <c r="G287" s="19" t="s">
        <v>728</v>
      </c>
      <c r="I287" s="19" t="s">
        <v>652</v>
      </c>
      <c r="J287" s="19" t="s">
        <v>1062</v>
      </c>
    </row>
    <row r="288" spans="1:10" ht="13.9" customHeight="1" x14ac:dyDescent="0.45">
      <c r="A288" s="19" t="s">
        <v>935</v>
      </c>
      <c r="B288" s="20">
        <v>45138</v>
      </c>
      <c r="C288" s="19">
        <v>3</v>
      </c>
      <c r="D288">
        <v>50746</v>
      </c>
      <c r="E288" s="19" t="s">
        <v>1061</v>
      </c>
      <c r="F288" s="19" t="s">
        <v>750</v>
      </c>
      <c r="G288" s="19" t="s">
        <v>652</v>
      </c>
      <c r="I288" s="19" t="s">
        <v>652</v>
      </c>
      <c r="J288" s="19" t="s">
        <v>1062</v>
      </c>
    </row>
    <row r="289" spans="1:10" x14ac:dyDescent="0.45">
      <c r="A289" s="19" t="s">
        <v>935</v>
      </c>
      <c r="B289" s="20">
        <v>45251</v>
      </c>
      <c r="C289" s="19">
        <v>1</v>
      </c>
      <c r="D289">
        <v>50581</v>
      </c>
      <c r="E289" s="19" t="s">
        <v>1082</v>
      </c>
      <c r="F289" s="19" t="s">
        <v>1053</v>
      </c>
      <c r="G289" s="19" t="s">
        <v>728</v>
      </c>
      <c r="J289" s="19" t="s">
        <v>1083</v>
      </c>
    </row>
    <row r="290" spans="1:10" x14ac:dyDescent="0.45">
      <c r="C290" s="19">
        <v>1</v>
      </c>
      <c r="D290">
        <v>50581</v>
      </c>
      <c r="E290" s="19" t="s">
        <v>1082</v>
      </c>
      <c r="F290" s="19" t="s">
        <v>730</v>
      </c>
      <c r="G290" s="19" t="s">
        <v>655</v>
      </c>
      <c r="J290" s="19" t="s">
        <v>1083</v>
      </c>
    </row>
    <row r="291" spans="1:10" x14ac:dyDescent="0.45">
      <c r="C291" s="19">
        <v>1</v>
      </c>
      <c r="D291">
        <v>50581</v>
      </c>
      <c r="E291" s="19" t="s">
        <v>1082</v>
      </c>
      <c r="F291" s="19" t="s">
        <v>729</v>
      </c>
      <c r="G291" s="19" t="s">
        <v>655</v>
      </c>
      <c r="J291" s="19" t="s">
        <v>1083</v>
      </c>
    </row>
    <row r="292" spans="1:10" x14ac:dyDescent="0.45">
      <c r="A292" s="19" t="s">
        <v>935</v>
      </c>
      <c r="B292" s="20">
        <v>45231</v>
      </c>
      <c r="C292" s="19">
        <v>1</v>
      </c>
      <c r="D292">
        <v>50081</v>
      </c>
      <c r="E292" s="19" t="s">
        <v>1399</v>
      </c>
      <c r="F292" s="19" t="s">
        <v>656</v>
      </c>
      <c r="G292" s="19" t="s">
        <v>652</v>
      </c>
      <c r="J292" s="19" t="s">
        <v>1410</v>
      </c>
    </row>
    <row r="293" spans="1:10" x14ac:dyDescent="0.45">
      <c r="A293" s="19" t="s">
        <v>935</v>
      </c>
      <c r="B293" s="20">
        <v>45231</v>
      </c>
      <c r="C293" s="19">
        <v>1</v>
      </c>
      <c r="D293">
        <v>50081</v>
      </c>
      <c r="E293" s="19" t="s">
        <v>1399</v>
      </c>
      <c r="F293" s="19" t="s">
        <v>729</v>
      </c>
      <c r="G293" s="19" t="s">
        <v>652</v>
      </c>
      <c r="J293" s="19" t="s">
        <v>1410</v>
      </c>
    </row>
    <row r="294" spans="1:10" x14ac:dyDescent="0.45">
      <c r="A294" s="19" t="s">
        <v>935</v>
      </c>
      <c r="B294" s="20">
        <v>45231</v>
      </c>
      <c r="C294" s="19">
        <v>1</v>
      </c>
      <c r="D294">
        <v>50081</v>
      </c>
      <c r="E294" s="19" t="s">
        <v>1399</v>
      </c>
      <c r="F294" s="19" t="s">
        <v>730</v>
      </c>
      <c r="G294" s="19" t="s">
        <v>652</v>
      </c>
      <c r="J294" s="19" t="s">
        <v>1410</v>
      </c>
    </row>
    <row r="295" spans="1:10" x14ac:dyDescent="0.45">
      <c r="A295" s="19" t="s">
        <v>935</v>
      </c>
      <c r="B295" s="20">
        <v>45231</v>
      </c>
      <c r="C295" s="19">
        <v>1</v>
      </c>
      <c r="D295">
        <v>50081</v>
      </c>
      <c r="E295" s="19" t="s">
        <v>1399</v>
      </c>
      <c r="F295" s="19" t="s">
        <v>747</v>
      </c>
      <c r="G295" s="19" t="s">
        <v>728</v>
      </c>
      <c r="J295" s="19" t="s">
        <v>1410</v>
      </c>
    </row>
    <row r="323" ht="42.6" customHeight="1" x14ac:dyDescent="0.45"/>
  </sheetData>
  <sheetProtection algorithmName="SHA-512" hashValue="vOsGXONE6f9F/HrZefjzz03fGKwrrcdRnmtGHAG0XMpE+awUM9sE8LYYUubbSvujP0SEpMwMrT4MJzTyl4WGSw==" saltValue="qDat4dOBy4UMp9XyzFFe9A==" spinCount="100000" sheet="1" objects="1" scenarios="1"/>
  <autoFilter ref="A1:J1" xr:uid="{4A84FAAF-BF1D-4315-AA93-5CBB985AE8CC}">
    <sortState xmlns:xlrd2="http://schemas.microsoft.com/office/spreadsheetml/2017/richdata2" ref="A2:J266">
      <sortCondition descending="1" ref="B1"/>
    </sortState>
  </autoFilter>
  <conditionalFormatting sqref="D234">
    <cfRule type="duplicateValues" dxfId="4" priority="4"/>
  </conditionalFormatting>
  <conditionalFormatting sqref="D235">
    <cfRule type="duplicateValues" dxfId="3" priority="2"/>
  </conditionalFormatting>
  <conditionalFormatting sqref="D236">
    <cfRule type="duplicateValues" dxfId="2"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64E7-252C-4699-AF54-C964F241D534}">
  <dimension ref="A1:X143"/>
  <sheetViews>
    <sheetView zoomScale="85" zoomScaleNormal="85" workbookViewId="0">
      <selection activeCell="D6" sqref="D6"/>
    </sheetView>
  </sheetViews>
  <sheetFormatPr defaultRowHeight="14.25" x14ac:dyDescent="0.45"/>
  <cols>
    <col min="1" max="1" width="20.265625" bestFit="1" customWidth="1"/>
    <col min="4" max="4" width="19.86328125" bestFit="1" customWidth="1"/>
    <col min="6" max="6" width="17.73046875" bestFit="1" customWidth="1"/>
    <col min="9" max="9" width="12.265625" bestFit="1" customWidth="1"/>
    <col min="11" max="11" width="17" bestFit="1" customWidth="1"/>
    <col min="16" max="16" width="31.265625" bestFit="1" customWidth="1"/>
  </cols>
  <sheetData>
    <row r="1" spans="1:24" ht="23.25" x14ac:dyDescent="0.7">
      <c r="A1" s="59" t="s">
        <v>1395</v>
      </c>
    </row>
    <row r="2" spans="1:24" x14ac:dyDescent="0.45">
      <c r="A2" s="57" t="s">
        <v>1168</v>
      </c>
      <c r="F2" s="57" t="s">
        <v>1169</v>
      </c>
      <c r="K2" s="57" t="s">
        <v>1228</v>
      </c>
      <c r="P2" s="57" t="s">
        <v>1300</v>
      </c>
      <c r="U2" s="57" t="s">
        <v>1394</v>
      </c>
    </row>
    <row r="3" spans="1:24" ht="14.65" thickBot="1" x14ac:dyDescent="0.5">
      <c r="A3" s="49" t="s">
        <v>1053</v>
      </c>
      <c r="F3" s="49" t="s">
        <v>1053</v>
      </c>
      <c r="K3" s="49" t="s">
        <v>1053</v>
      </c>
      <c r="P3" s="49" t="s">
        <v>1053</v>
      </c>
      <c r="U3" s="49" t="s">
        <v>1053</v>
      </c>
    </row>
    <row r="4" spans="1:24" ht="28.9" thickBot="1" x14ac:dyDescent="0.5">
      <c r="A4" s="51" t="s">
        <v>1088</v>
      </c>
      <c r="B4" s="53" t="s">
        <v>1089</v>
      </c>
      <c r="C4" s="53" t="s">
        <v>1090</v>
      </c>
      <c r="D4" s="53" t="s">
        <v>1091</v>
      </c>
      <c r="F4" s="51" t="s">
        <v>1088</v>
      </c>
      <c r="G4" s="53" t="s">
        <v>1089</v>
      </c>
      <c r="H4" s="53" t="s">
        <v>1090</v>
      </c>
      <c r="I4" s="53" t="s">
        <v>1091</v>
      </c>
      <c r="K4" s="51" t="s">
        <v>1088</v>
      </c>
      <c r="L4" s="53" t="s">
        <v>1089</v>
      </c>
      <c r="M4" s="53" t="s">
        <v>1090</v>
      </c>
      <c r="N4" s="53" t="s">
        <v>1091</v>
      </c>
      <c r="P4" s="51" t="s">
        <v>1088</v>
      </c>
      <c r="Q4" s="53" t="s">
        <v>1089</v>
      </c>
      <c r="R4" s="53" t="s">
        <v>1090</v>
      </c>
      <c r="S4" s="53" t="s">
        <v>1091</v>
      </c>
      <c r="U4" s="51" t="s">
        <v>1088</v>
      </c>
      <c r="V4" s="53" t="s">
        <v>1089</v>
      </c>
      <c r="W4" s="53" t="s">
        <v>1090</v>
      </c>
      <c r="X4" s="53" t="s">
        <v>1091</v>
      </c>
    </row>
    <row r="5" spans="1:24" ht="187.9" customHeight="1" thickBot="1" x14ac:dyDescent="0.5">
      <c r="A5" s="54" t="s">
        <v>459</v>
      </c>
      <c r="B5" s="55" t="s">
        <v>788</v>
      </c>
      <c r="C5" s="55" t="s">
        <v>728</v>
      </c>
      <c r="D5" s="55" t="s">
        <v>1092</v>
      </c>
      <c r="F5" s="54" t="s">
        <v>665</v>
      </c>
      <c r="G5" s="55" t="s">
        <v>655</v>
      </c>
      <c r="H5" s="55" t="s">
        <v>652</v>
      </c>
      <c r="I5" s="55" t="s">
        <v>1170</v>
      </c>
      <c r="K5" s="54" t="s">
        <v>228</v>
      </c>
      <c r="L5" s="55" t="s">
        <v>788</v>
      </c>
      <c r="M5" s="55" t="s">
        <v>728</v>
      </c>
      <c r="N5" s="55" t="s">
        <v>1229</v>
      </c>
      <c r="P5" s="54" t="s">
        <v>956</v>
      </c>
      <c r="Q5" s="55" t="s">
        <v>788</v>
      </c>
      <c r="R5" s="55" t="s">
        <v>652</v>
      </c>
      <c r="S5" s="55" t="s">
        <v>1301</v>
      </c>
      <c r="U5" s="54" t="s">
        <v>1365</v>
      </c>
      <c r="V5" s="55" t="s">
        <v>788</v>
      </c>
      <c r="W5" s="55" t="s">
        <v>728</v>
      </c>
      <c r="X5" s="55" t="s">
        <v>1366</v>
      </c>
    </row>
    <row r="6" spans="1:24" ht="144.6" customHeight="1" thickBot="1" x14ac:dyDescent="0.5">
      <c r="A6" s="54" t="s">
        <v>461</v>
      </c>
      <c r="B6" s="55" t="s">
        <v>788</v>
      </c>
      <c r="C6" s="55" t="s">
        <v>728</v>
      </c>
      <c r="D6" s="55" t="s">
        <v>1092</v>
      </c>
      <c r="F6" s="54" t="s">
        <v>437</v>
      </c>
      <c r="G6" s="55" t="s">
        <v>655</v>
      </c>
      <c r="H6" s="55" t="s">
        <v>652</v>
      </c>
      <c r="I6" s="55" t="s">
        <v>1171</v>
      </c>
      <c r="K6" s="54" t="s">
        <v>201</v>
      </c>
      <c r="L6" s="55" t="s">
        <v>788</v>
      </c>
      <c r="M6" s="55" t="s">
        <v>728</v>
      </c>
      <c r="N6" s="55" t="s">
        <v>1230</v>
      </c>
      <c r="P6" s="54" t="s">
        <v>1302</v>
      </c>
      <c r="Q6" s="55" t="s">
        <v>655</v>
      </c>
      <c r="R6" s="55" t="s">
        <v>652</v>
      </c>
      <c r="S6" s="55" t="s">
        <v>1303</v>
      </c>
      <c r="U6" s="48"/>
    </row>
    <row r="7" spans="1:24" ht="159" customHeight="1" thickBot="1" x14ac:dyDescent="0.5">
      <c r="A7" s="54" t="s">
        <v>734</v>
      </c>
      <c r="B7" s="55" t="s">
        <v>788</v>
      </c>
      <c r="C7" s="55" t="s">
        <v>728</v>
      </c>
      <c r="D7" s="55" t="s">
        <v>1092</v>
      </c>
      <c r="F7" s="54" t="s">
        <v>431</v>
      </c>
      <c r="G7" s="55" t="s">
        <v>652</v>
      </c>
      <c r="H7" s="55" t="s">
        <v>728</v>
      </c>
      <c r="I7" s="55" t="s">
        <v>1172</v>
      </c>
      <c r="K7" s="54" t="s">
        <v>203</v>
      </c>
      <c r="L7" s="55" t="s">
        <v>788</v>
      </c>
      <c r="M7" s="55" t="s">
        <v>728</v>
      </c>
      <c r="N7" s="55" t="s">
        <v>1230</v>
      </c>
      <c r="P7" s="54" t="s">
        <v>1304</v>
      </c>
      <c r="Q7" s="55" t="s">
        <v>788</v>
      </c>
      <c r="R7" s="55" t="s">
        <v>728</v>
      </c>
      <c r="S7" s="55" t="s">
        <v>1305</v>
      </c>
      <c r="U7" s="49" t="s">
        <v>750</v>
      </c>
    </row>
    <row r="8" spans="1:24" ht="187.9" customHeight="1" thickBot="1" x14ac:dyDescent="0.5">
      <c r="A8" s="48"/>
      <c r="F8" s="54" t="s">
        <v>748</v>
      </c>
      <c r="G8" s="55" t="s">
        <v>652</v>
      </c>
      <c r="H8" s="55" t="s">
        <v>728</v>
      </c>
      <c r="I8" s="55" t="s">
        <v>1173</v>
      </c>
      <c r="K8" s="54" t="s">
        <v>206</v>
      </c>
      <c r="L8" s="55" t="s">
        <v>788</v>
      </c>
      <c r="M8" s="55" t="s">
        <v>728</v>
      </c>
      <c r="N8" s="55" t="s">
        <v>1230</v>
      </c>
      <c r="P8" s="54" t="s">
        <v>676</v>
      </c>
      <c r="Q8" s="55" t="s">
        <v>655</v>
      </c>
      <c r="R8" s="55" t="s">
        <v>652</v>
      </c>
      <c r="S8" s="55" t="s">
        <v>1306</v>
      </c>
      <c r="U8" s="51" t="s">
        <v>1088</v>
      </c>
      <c r="V8" s="53" t="s">
        <v>1089</v>
      </c>
      <c r="W8" s="53" t="s">
        <v>1090</v>
      </c>
      <c r="X8" s="53" t="s">
        <v>1091</v>
      </c>
    </row>
    <row r="9" spans="1:24" ht="159" customHeight="1" thickBot="1" x14ac:dyDescent="0.5">
      <c r="A9" s="49" t="s">
        <v>1093</v>
      </c>
      <c r="F9" s="54" t="s">
        <v>322</v>
      </c>
      <c r="G9" s="55" t="s">
        <v>652</v>
      </c>
      <c r="H9" s="55" t="s">
        <v>728</v>
      </c>
      <c r="I9" s="55" t="s">
        <v>1174</v>
      </c>
      <c r="K9" s="54" t="s">
        <v>1231</v>
      </c>
      <c r="L9" s="55" t="s">
        <v>788</v>
      </c>
      <c r="M9" s="55" t="s">
        <v>728</v>
      </c>
      <c r="N9" s="55" t="s">
        <v>1230</v>
      </c>
      <c r="P9" s="54" t="s">
        <v>162</v>
      </c>
      <c r="Q9" s="55" t="s">
        <v>655</v>
      </c>
      <c r="R9" s="55" t="s">
        <v>652</v>
      </c>
      <c r="S9" s="55" t="s">
        <v>1306</v>
      </c>
      <c r="U9" s="60" t="s">
        <v>1367</v>
      </c>
      <c r="V9" s="60" t="s">
        <v>652</v>
      </c>
      <c r="W9" s="60" t="s">
        <v>728</v>
      </c>
      <c r="X9" s="60" t="s">
        <v>1368</v>
      </c>
    </row>
    <row r="10" spans="1:24" ht="114.4" thickBot="1" x14ac:dyDescent="0.5">
      <c r="A10" s="51" t="s">
        <v>1088</v>
      </c>
      <c r="B10" s="53" t="s">
        <v>1089</v>
      </c>
      <c r="C10" s="53" t="s">
        <v>1090</v>
      </c>
      <c r="D10" s="53" t="s">
        <v>1091</v>
      </c>
      <c r="F10" s="54" t="s">
        <v>1175</v>
      </c>
      <c r="G10" s="55" t="s">
        <v>728</v>
      </c>
      <c r="H10" s="55" t="s">
        <v>652</v>
      </c>
      <c r="I10" s="55" t="s">
        <v>1176</v>
      </c>
      <c r="K10" s="54" t="s">
        <v>286</v>
      </c>
      <c r="L10" s="55" t="s">
        <v>788</v>
      </c>
      <c r="M10" s="55" t="s">
        <v>728</v>
      </c>
      <c r="N10" s="55" t="s">
        <v>1232</v>
      </c>
      <c r="P10" s="54" t="s">
        <v>1307</v>
      </c>
      <c r="Q10" s="55" t="s">
        <v>655</v>
      </c>
      <c r="R10" s="55" t="s">
        <v>652</v>
      </c>
      <c r="S10" s="55" t="s">
        <v>1306</v>
      </c>
      <c r="U10" s="61"/>
      <c r="V10" s="61"/>
      <c r="W10" s="61"/>
      <c r="X10" s="61"/>
    </row>
    <row r="11" spans="1:24" ht="173.45" customHeight="1" thickBot="1" x14ac:dyDescent="0.5">
      <c r="A11" s="54" t="s">
        <v>953</v>
      </c>
      <c r="B11" s="55" t="s">
        <v>657</v>
      </c>
      <c r="C11" s="55" t="s">
        <v>655</v>
      </c>
      <c r="D11" s="55" t="s">
        <v>1094</v>
      </c>
      <c r="F11" s="54" t="s">
        <v>1177</v>
      </c>
      <c r="G11" s="55" t="s">
        <v>728</v>
      </c>
      <c r="H11" s="55" t="s">
        <v>652</v>
      </c>
      <c r="I11" s="55" t="s">
        <v>1176</v>
      </c>
      <c r="K11" s="54" t="s">
        <v>1233</v>
      </c>
      <c r="L11" s="55" t="s">
        <v>728</v>
      </c>
      <c r="M11" s="55" t="s">
        <v>652</v>
      </c>
      <c r="N11" s="55" t="s">
        <v>1234</v>
      </c>
      <c r="P11" s="54" t="s">
        <v>958</v>
      </c>
      <c r="Q11" s="55" t="s">
        <v>655</v>
      </c>
      <c r="R11" s="55" t="s">
        <v>652</v>
      </c>
      <c r="S11" s="55" t="s">
        <v>1306</v>
      </c>
      <c r="U11" s="60" t="s">
        <v>1369</v>
      </c>
      <c r="V11" s="60" t="s">
        <v>652</v>
      </c>
      <c r="W11" s="60" t="s">
        <v>728</v>
      </c>
      <c r="X11" s="60" t="s">
        <v>1370</v>
      </c>
    </row>
    <row r="12" spans="1:24" ht="187.9" customHeight="1" thickBot="1" x14ac:dyDescent="0.5">
      <c r="A12" s="54" t="s">
        <v>951</v>
      </c>
      <c r="B12" s="55" t="s">
        <v>657</v>
      </c>
      <c r="C12" s="55" t="s">
        <v>655</v>
      </c>
      <c r="D12" s="55" t="s">
        <v>1095</v>
      </c>
      <c r="F12" s="54" t="s">
        <v>1178</v>
      </c>
      <c r="G12" s="55" t="s">
        <v>728</v>
      </c>
      <c r="H12" s="55" t="s">
        <v>652</v>
      </c>
      <c r="I12" s="55" t="s">
        <v>1176</v>
      </c>
      <c r="K12" s="54" t="s">
        <v>1235</v>
      </c>
      <c r="L12" s="55" t="s">
        <v>652</v>
      </c>
      <c r="M12" s="55" t="s">
        <v>728</v>
      </c>
      <c r="N12" s="55" t="s">
        <v>1236</v>
      </c>
      <c r="P12" s="48"/>
      <c r="U12" s="61"/>
      <c r="V12" s="61"/>
      <c r="W12" s="61"/>
      <c r="X12" s="61"/>
    </row>
    <row r="13" spans="1:24" ht="173.45" customHeight="1" thickBot="1" x14ac:dyDescent="0.5">
      <c r="A13" s="54" t="s">
        <v>999</v>
      </c>
      <c r="B13" s="55" t="s">
        <v>657</v>
      </c>
      <c r="C13" s="55" t="s">
        <v>655</v>
      </c>
      <c r="D13" s="55" t="s">
        <v>1095</v>
      </c>
      <c r="F13" s="54" t="s">
        <v>197</v>
      </c>
      <c r="G13" s="55" t="s">
        <v>788</v>
      </c>
      <c r="H13" s="55" t="s">
        <v>728</v>
      </c>
      <c r="I13" s="55" t="s">
        <v>1179</v>
      </c>
      <c r="K13" s="54" t="s">
        <v>240</v>
      </c>
      <c r="L13" s="55" t="s">
        <v>788</v>
      </c>
      <c r="M13" s="55" t="s">
        <v>728</v>
      </c>
      <c r="N13" s="55" t="s">
        <v>1229</v>
      </c>
      <c r="P13" s="49" t="s">
        <v>1103</v>
      </c>
      <c r="U13" s="54" t="s">
        <v>1371</v>
      </c>
      <c r="V13" s="55" t="s">
        <v>652</v>
      </c>
      <c r="W13" s="55" t="s">
        <v>728</v>
      </c>
      <c r="X13" s="55" t="s">
        <v>1372</v>
      </c>
    </row>
    <row r="14" spans="1:24" ht="173.45" customHeight="1" thickBot="1" x14ac:dyDescent="0.5">
      <c r="A14" s="54" t="s">
        <v>994</v>
      </c>
      <c r="B14" s="55" t="s">
        <v>652</v>
      </c>
      <c r="C14" s="55" t="s">
        <v>655</v>
      </c>
      <c r="D14" s="55" t="s">
        <v>1096</v>
      </c>
      <c r="F14" s="48"/>
      <c r="K14" s="54" t="s">
        <v>755</v>
      </c>
      <c r="L14" s="55" t="s">
        <v>652</v>
      </c>
      <c r="M14" s="55" t="s">
        <v>728</v>
      </c>
      <c r="N14" s="55" t="s">
        <v>1236</v>
      </c>
      <c r="P14" s="51" t="s">
        <v>1088</v>
      </c>
      <c r="Q14" s="53" t="s">
        <v>1089</v>
      </c>
      <c r="R14" s="53" t="s">
        <v>1090</v>
      </c>
      <c r="S14" s="53" t="s">
        <v>1091</v>
      </c>
      <c r="U14" s="54" t="s">
        <v>128</v>
      </c>
      <c r="V14" s="55" t="s">
        <v>652</v>
      </c>
      <c r="W14" s="55" t="s">
        <v>728</v>
      </c>
      <c r="X14" s="55" t="s">
        <v>1373</v>
      </c>
    </row>
    <row r="15" spans="1:24" ht="57.4" thickBot="1" x14ac:dyDescent="0.5">
      <c r="A15" s="54" t="s">
        <v>996</v>
      </c>
      <c r="B15" s="55" t="s">
        <v>652</v>
      </c>
      <c r="C15" s="55" t="s">
        <v>655</v>
      </c>
      <c r="D15" s="55" t="s">
        <v>1097</v>
      </c>
      <c r="F15" s="49" t="s">
        <v>1093</v>
      </c>
      <c r="K15" s="54" t="s">
        <v>1237</v>
      </c>
      <c r="L15" s="55" t="s">
        <v>788</v>
      </c>
      <c r="M15" s="55" t="s">
        <v>728</v>
      </c>
      <c r="N15" s="55" t="s">
        <v>1229</v>
      </c>
      <c r="P15" s="54" t="s">
        <v>676</v>
      </c>
      <c r="Q15" s="55" t="s">
        <v>655</v>
      </c>
      <c r="R15" s="55" t="s">
        <v>652</v>
      </c>
      <c r="S15" s="55" t="s">
        <v>1308</v>
      </c>
      <c r="U15" s="54" t="s">
        <v>243</v>
      </c>
      <c r="V15" s="55" t="s">
        <v>652</v>
      </c>
      <c r="W15" s="55" t="s">
        <v>728</v>
      </c>
      <c r="X15" s="55" t="s">
        <v>1374</v>
      </c>
    </row>
    <row r="16" spans="1:24" ht="57.4" thickBot="1" x14ac:dyDescent="0.5">
      <c r="A16" s="54" t="s">
        <v>1098</v>
      </c>
      <c r="B16" s="55" t="s">
        <v>652</v>
      </c>
      <c r="C16" s="55" t="s">
        <v>655</v>
      </c>
      <c r="D16" s="55" t="s">
        <v>1097</v>
      </c>
      <c r="F16" s="51" t="s">
        <v>1088</v>
      </c>
      <c r="G16" s="53" t="s">
        <v>1089</v>
      </c>
      <c r="H16" s="53" t="s">
        <v>1090</v>
      </c>
      <c r="I16" s="53" t="s">
        <v>1091</v>
      </c>
      <c r="K16" s="54" t="s">
        <v>101</v>
      </c>
      <c r="L16" s="55" t="s">
        <v>788</v>
      </c>
      <c r="M16" s="55" t="s">
        <v>728</v>
      </c>
      <c r="N16" s="55" t="s">
        <v>1229</v>
      </c>
      <c r="P16" s="48"/>
      <c r="U16" s="60" t="s">
        <v>347</v>
      </c>
      <c r="V16" s="60" t="s">
        <v>652</v>
      </c>
      <c r="W16" s="60" t="s">
        <v>728</v>
      </c>
      <c r="X16" s="60" t="s">
        <v>1375</v>
      </c>
    </row>
    <row r="17" spans="1:24" ht="409.6" customHeight="1" thickBot="1" x14ac:dyDescent="0.5">
      <c r="A17" s="54" t="s">
        <v>998</v>
      </c>
      <c r="B17" s="55" t="s">
        <v>652</v>
      </c>
      <c r="C17" s="55" t="s">
        <v>655</v>
      </c>
      <c r="D17" s="55" t="s">
        <v>1097</v>
      </c>
      <c r="F17" s="54" t="s">
        <v>1180</v>
      </c>
      <c r="G17" s="55" t="s">
        <v>657</v>
      </c>
      <c r="H17" s="55" t="s">
        <v>655</v>
      </c>
      <c r="I17" s="55" t="s">
        <v>1181</v>
      </c>
      <c r="K17" s="54" t="s">
        <v>452</v>
      </c>
      <c r="L17" s="55" t="s">
        <v>788</v>
      </c>
      <c r="M17" s="55" t="s">
        <v>728</v>
      </c>
      <c r="N17" s="55" t="s">
        <v>1229</v>
      </c>
      <c r="P17" s="49" t="s">
        <v>842</v>
      </c>
      <c r="U17" s="61"/>
      <c r="V17" s="61"/>
      <c r="W17" s="61"/>
      <c r="X17" s="61"/>
    </row>
    <row r="18" spans="1:24" ht="303" customHeight="1" thickBot="1" x14ac:dyDescent="0.5">
      <c r="A18" s="54" t="s">
        <v>1099</v>
      </c>
      <c r="B18" s="55" t="s">
        <v>788</v>
      </c>
      <c r="C18" s="55" t="s">
        <v>728</v>
      </c>
      <c r="D18" s="55" t="s">
        <v>1100</v>
      </c>
      <c r="F18" s="54" t="s">
        <v>1182</v>
      </c>
      <c r="G18" s="55" t="s">
        <v>652</v>
      </c>
      <c r="H18" s="55" t="s">
        <v>728</v>
      </c>
      <c r="I18" s="55" t="s">
        <v>1183</v>
      </c>
      <c r="K18" s="54" t="s">
        <v>514</v>
      </c>
      <c r="L18" s="55" t="s">
        <v>788</v>
      </c>
      <c r="M18" s="55" t="s">
        <v>728</v>
      </c>
      <c r="N18" s="55" t="s">
        <v>1229</v>
      </c>
      <c r="P18" s="51" t="s">
        <v>1088</v>
      </c>
      <c r="Q18" s="53" t="s">
        <v>1089</v>
      </c>
      <c r="R18" s="53" t="s">
        <v>1090</v>
      </c>
      <c r="S18" s="53" t="s">
        <v>1091</v>
      </c>
      <c r="U18" s="60" t="s">
        <v>344</v>
      </c>
      <c r="V18" s="60" t="s">
        <v>652</v>
      </c>
      <c r="W18" s="60" t="s">
        <v>728</v>
      </c>
      <c r="X18" s="60" t="s">
        <v>1375</v>
      </c>
    </row>
    <row r="19" spans="1:24" ht="331.9" customHeight="1" thickBot="1" x14ac:dyDescent="0.5">
      <c r="A19" s="54" t="s">
        <v>669</v>
      </c>
      <c r="B19" s="55" t="s">
        <v>788</v>
      </c>
      <c r="C19" s="55" t="s">
        <v>728</v>
      </c>
      <c r="D19" s="55" t="s">
        <v>1101</v>
      </c>
      <c r="F19" s="54" t="s">
        <v>1184</v>
      </c>
      <c r="G19" s="55" t="s">
        <v>652</v>
      </c>
      <c r="H19" s="55" t="s">
        <v>728</v>
      </c>
      <c r="I19" s="55" t="s">
        <v>1183</v>
      </c>
      <c r="K19" s="54" t="s">
        <v>688</v>
      </c>
      <c r="L19" s="55" t="s">
        <v>788</v>
      </c>
      <c r="M19" s="55" t="s">
        <v>728</v>
      </c>
      <c r="N19" s="55" t="s">
        <v>1229</v>
      </c>
      <c r="P19" s="54" t="s">
        <v>676</v>
      </c>
      <c r="Q19" s="55" t="s">
        <v>655</v>
      </c>
      <c r="R19" s="55" t="s">
        <v>728</v>
      </c>
      <c r="S19" s="55" t="s">
        <v>1309</v>
      </c>
      <c r="U19" s="61"/>
      <c r="V19" s="61"/>
      <c r="W19" s="61"/>
      <c r="X19" s="61"/>
    </row>
    <row r="20" spans="1:24" ht="303" customHeight="1" thickBot="1" x14ac:dyDescent="0.5">
      <c r="A20" s="54" t="s">
        <v>393</v>
      </c>
      <c r="B20" s="55" t="s">
        <v>657</v>
      </c>
      <c r="C20" s="55" t="s">
        <v>655</v>
      </c>
      <c r="D20" s="55" t="s">
        <v>1102</v>
      </c>
      <c r="F20" s="54" t="s">
        <v>1185</v>
      </c>
      <c r="G20" s="55" t="s">
        <v>652</v>
      </c>
      <c r="H20" s="55" t="s">
        <v>728</v>
      </c>
      <c r="I20" s="55" t="s">
        <v>1183</v>
      </c>
      <c r="K20" s="54" t="s">
        <v>1238</v>
      </c>
      <c r="L20" s="55" t="s">
        <v>788</v>
      </c>
      <c r="M20" s="55" t="s">
        <v>728</v>
      </c>
      <c r="N20" s="55" t="s">
        <v>1229</v>
      </c>
      <c r="P20" s="54" t="s">
        <v>745</v>
      </c>
      <c r="Q20" s="55" t="s">
        <v>652</v>
      </c>
      <c r="R20" s="55" t="s">
        <v>728</v>
      </c>
      <c r="S20" s="55" t="s">
        <v>1309</v>
      </c>
      <c r="U20" s="60" t="s">
        <v>1376</v>
      </c>
      <c r="V20" s="60" t="s">
        <v>652</v>
      </c>
      <c r="W20" s="60" t="s">
        <v>728</v>
      </c>
      <c r="X20" s="60" t="s">
        <v>1377</v>
      </c>
    </row>
    <row r="21" spans="1:24" ht="57.4" thickBot="1" x14ac:dyDescent="0.5">
      <c r="A21" s="48"/>
      <c r="F21" s="48"/>
      <c r="K21" s="54" t="s">
        <v>1239</v>
      </c>
      <c r="L21" s="55" t="s">
        <v>788</v>
      </c>
      <c r="M21" s="55" t="s">
        <v>728</v>
      </c>
      <c r="N21" s="55" t="s">
        <v>1229</v>
      </c>
      <c r="P21" s="48"/>
      <c r="U21" s="61"/>
      <c r="V21" s="61"/>
      <c r="W21" s="61"/>
      <c r="X21" s="61"/>
    </row>
    <row r="22" spans="1:24" ht="129" customHeight="1" thickBot="1" x14ac:dyDescent="0.5">
      <c r="A22" s="49" t="s">
        <v>1103</v>
      </c>
      <c r="F22" s="49" t="s">
        <v>730</v>
      </c>
      <c r="K22" s="54" t="s">
        <v>481</v>
      </c>
      <c r="L22" s="55" t="s">
        <v>788</v>
      </c>
      <c r="M22" s="55" t="s">
        <v>728</v>
      </c>
      <c r="N22" s="55" t="s">
        <v>1229</v>
      </c>
      <c r="P22" s="49" t="s">
        <v>1197</v>
      </c>
      <c r="U22" s="60" t="s">
        <v>244</v>
      </c>
      <c r="V22" s="60" t="s">
        <v>652</v>
      </c>
      <c r="W22" s="60" t="s">
        <v>728</v>
      </c>
      <c r="X22" s="60" t="s">
        <v>1378</v>
      </c>
    </row>
    <row r="23" spans="1:24" ht="57.4" thickBot="1" x14ac:dyDescent="0.5">
      <c r="A23" s="51" t="s">
        <v>1088</v>
      </c>
      <c r="B23" s="53" t="s">
        <v>1089</v>
      </c>
      <c r="C23" s="53" t="s">
        <v>1090</v>
      </c>
      <c r="D23" s="53" t="s">
        <v>1091</v>
      </c>
      <c r="F23" s="51" t="s">
        <v>1088</v>
      </c>
      <c r="G23" s="53" t="s">
        <v>1089</v>
      </c>
      <c r="H23" s="53" t="s">
        <v>1090</v>
      </c>
      <c r="I23" s="53" t="s">
        <v>1091</v>
      </c>
      <c r="K23" s="54" t="s">
        <v>68</v>
      </c>
      <c r="L23" s="55" t="s">
        <v>788</v>
      </c>
      <c r="M23" s="55" t="s">
        <v>728</v>
      </c>
      <c r="N23" s="55" t="s">
        <v>1229</v>
      </c>
      <c r="P23" s="51" t="s">
        <v>1088</v>
      </c>
      <c r="Q23" s="53" t="s">
        <v>1089</v>
      </c>
      <c r="R23" s="53" t="s">
        <v>1090</v>
      </c>
      <c r="S23" s="53" t="s">
        <v>1091</v>
      </c>
      <c r="U23" s="61"/>
      <c r="V23" s="61"/>
      <c r="W23" s="61"/>
      <c r="X23" s="61"/>
    </row>
    <row r="24" spans="1:24" ht="271.14999999999998" thickBot="1" x14ac:dyDescent="0.5">
      <c r="A24" s="54" t="s">
        <v>1104</v>
      </c>
      <c r="B24" s="55" t="s">
        <v>655</v>
      </c>
      <c r="C24" s="55" t="s">
        <v>657</v>
      </c>
      <c r="D24" s="55" t="s">
        <v>1105</v>
      </c>
      <c r="F24" s="54" t="s">
        <v>748</v>
      </c>
      <c r="G24" s="55" t="s">
        <v>652</v>
      </c>
      <c r="H24" s="55" t="s">
        <v>728</v>
      </c>
      <c r="I24" s="55" t="s">
        <v>1186</v>
      </c>
      <c r="K24" s="54" t="s">
        <v>1240</v>
      </c>
      <c r="L24" s="55" t="s">
        <v>655</v>
      </c>
      <c r="M24" s="55" t="s">
        <v>652</v>
      </c>
      <c r="N24" s="55" t="s">
        <v>1241</v>
      </c>
      <c r="P24" s="54" t="s">
        <v>676</v>
      </c>
      <c r="Q24" s="55" t="s">
        <v>655</v>
      </c>
      <c r="R24" s="55" t="s">
        <v>788</v>
      </c>
      <c r="S24" s="55" t="s">
        <v>1253</v>
      </c>
      <c r="U24" s="54" t="s">
        <v>345</v>
      </c>
      <c r="V24" s="55" t="s">
        <v>788</v>
      </c>
      <c r="W24" s="55" t="s">
        <v>652</v>
      </c>
      <c r="X24" s="55" t="s">
        <v>1379</v>
      </c>
    </row>
    <row r="25" spans="1:24" ht="271.14999999999998" thickBot="1" x14ac:dyDescent="0.5">
      <c r="A25" s="54" t="s">
        <v>948</v>
      </c>
      <c r="B25" s="55" t="s">
        <v>655</v>
      </c>
      <c r="C25" s="55" t="s">
        <v>657</v>
      </c>
      <c r="D25" s="55" t="s">
        <v>1105</v>
      </c>
      <c r="F25" s="54" t="s">
        <v>113</v>
      </c>
      <c r="G25" s="55" t="s">
        <v>788</v>
      </c>
      <c r="H25" s="55" t="s">
        <v>728</v>
      </c>
      <c r="I25" s="55" t="s">
        <v>1187</v>
      </c>
      <c r="K25" s="54" t="s">
        <v>1242</v>
      </c>
      <c r="L25" s="55" t="s">
        <v>728</v>
      </c>
      <c r="M25" s="55" t="s">
        <v>652</v>
      </c>
      <c r="N25" s="55" t="s">
        <v>1243</v>
      </c>
      <c r="P25" s="54" t="s">
        <v>745</v>
      </c>
      <c r="Q25" s="55" t="s">
        <v>652</v>
      </c>
      <c r="R25" s="55" t="s">
        <v>788</v>
      </c>
      <c r="S25" s="55" t="s">
        <v>1253</v>
      </c>
      <c r="U25" s="54" t="s">
        <v>1380</v>
      </c>
      <c r="V25" s="55" t="s">
        <v>652</v>
      </c>
      <c r="W25" s="55" t="s">
        <v>655</v>
      </c>
      <c r="X25" s="55" t="s">
        <v>1381</v>
      </c>
    </row>
    <row r="26" spans="1:24" ht="185.65" thickBot="1" x14ac:dyDescent="0.5">
      <c r="A26" s="54" t="s">
        <v>1106</v>
      </c>
      <c r="B26" s="55" t="s">
        <v>655</v>
      </c>
      <c r="C26" s="55" t="s">
        <v>657</v>
      </c>
      <c r="D26" s="55" t="s">
        <v>1105</v>
      </c>
      <c r="F26" s="54" t="s">
        <v>115</v>
      </c>
      <c r="G26" s="55" t="s">
        <v>788</v>
      </c>
      <c r="H26" s="55" t="s">
        <v>728</v>
      </c>
      <c r="I26" s="55" t="s">
        <v>1187</v>
      </c>
      <c r="K26" s="54" t="s">
        <v>211</v>
      </c>
      <c r="L26" s="55" t="s">
        <v>788</v>
      </c>
      <c r="M26" s="55" t="s">
        <v>728</v>
      </c>
      <c r="N26" s="55" t="s">
        <v>1229</v>
      </c>
      <c r="P26" s="48"/>
      <c r="U26" s="54" t="s">
        <v>1382</v>
      </c>
      <c r="V26" s="55" t="s">
        <v>652</v>
      </c>
      <c r="W26" s="55" t="s">
        <v>655</v>
      </c>
      <c r="X26" s="55" t="s">
        <v>1383</v>
      </c>
    </row>
    <row r="27" spans="1:24" ht="185.65" thickBot="1" x14ac:dyDescent="0.5">
      <c r="A27" s="60" t="s">
        <v>953</v>
      </c>
      <c r="B27" s="60" t="s">
        <v>1107</v>
      </c>
      <c r="C27" s="56" t="s">
        <v>1108</v>
      </c>
      <c r="D27" s="60" t="s">
        <v>1110</v>
      </c>
      <c r="F27" s="48"/>
      <c r="K27" s="54" t="s">
        <v>153</v>
      </c>
      <c r="L27" s="55" t="s">
        <v>788</v>
      </c>
      <c r="M27" s="55" t="s">
        <v>728</v>
      </c>
      <c r="N27" s="55" t="s">
        <v>1229</v>
      </c>
      <c r="P27" s="49" t="s">
        <v>936</v>
      </c>
      <c r="U27" s="54" t="s">
        <v>1384</v>
      </c>
      <c r="V27" s="55" t="s">
        <v>652</v>
      </c>
      <c r="W27" s="55" t="s">
        <v>655</v>
      </c>
      <c r="X27" s="55" t="s">
        <v>1383</v>
      </c>
    </row>
    <row r="28" spans="1:24" ht="185.65" thickBot="1" x14ac:dyDescent="0.5">
      <c r="A28" s="61"/>
      <c r="B28" s="61"/>
      <c r="C28" s="55" t="s">
        <v>1109</v>
      </c>
      <c r="D28" s="61"/>
      <c r="F28" s="49" t="s">
        <v>1188</v>
      </c>
      <c r="K28" s="54" t="s">
        <v>195</v>
      </c>
      <c r="L28" s="55" t="s">
        <v>788</v>
      </c>
      <c r="M28" s="55" t="s">
        <v>728</v>
      </c>
      <c r="N28" s="55" t="s">
        <v>1229</v>
      </c>
      <c r="P28" s="51" t="s">
        <v>1088</v>
      </c>
      <c r="Q28" s="53" t="s">
        <v>1089</v>
      </c>
      <c r="R28" s="53" t="s">
        <v>1090</v>
      </c>
      <c r="S28" s="53" t="s">
        <v>1091</v>
      </c>
      <c r="U28" s="54" t="s">
        <v>1385</v>
      </c>
      <c r="V28" s="55" t="s">
        <v>652</v>
      </c>
      <c r="W28" s="55" t="s">
        <v>655</v>
      </c>
      <c r="X28" s="55" t="s">
        <v>1383</v>
      </c>
    </row>
    <row r="29" spans="1:24" ht="303" customHeight="1" thickBot="1" x14ac:dyDescent="0.5">
      <c r="A29" s="54" t="s">
        <v>995</v>
      </c>
      <c r="B29" s="55" t="s">
        <v>1111</v>
      </c>
      <c r="C29" s="55" t="s">
        <v>1112</v>
      </c>
      <c r="D29" s="55" t="s">
        <v>1113</v>
      </c>
      <c r="F29" s="51" t="s">
        <v>1088</v>
      </c>
      <c r="G29" s="53" t="s">
        <v>1089</v>
      </c>
      <c r="H29" s="53" t="s">
        <v>1090</v>
      </c>
      <c r="I29" s="53" t="s">
        <v>1091</v>
      </c>
      <c r="K29" s="54" t="s">
        <v>239</v>
      </c>
      <c r="L29" s="55" t="s">
        <v>788</v>
      </c>
      <c r="M29" s="55" t="s">
        <v>728</v>
      </c>
      <c r="N29" s="55" t="s">
        <v>1229</v>
      </c>
      <c r="P29" s="54" t="s">
        <v>676</v>
      </c>
      <c r="Q29" s="55" t="s">
        <v>655</v>
      </c>
      <c r="R29" s="55" t="s">
        <v>788</v>
      </c>
      <c r="S29" s="55" t="s">
        <v>1253</v>
      </c>
      <c r="U29" s="54" t="s">
        <v>1386</v>
      </c>
      <c r="V29" s="55" t="s">
        <v>652</v>
      </c>
      <c r="W29" s="55" t="s">
        <v>655</v>
      </c>
      <c r="X29" s="55" t="s">
        <v>1383</v>
      </c>
    </row>
    <row r="30" spans="1:24" ht="173.45" customHeight="1" thickBot="1" x14ac:dyDescent="0.5">
      <c r="A30" s="54" t="s">
        <v>951</v>
      </c>
      <c r="B30" s="55" t="s">
        <v>1114</v>
      </c>
      <c r="C30" s="55" t="s">
        <v>1115</v>
      </c>
      <c r="D30" s="55" t="s">
        <v>1116</v>
      </c>
      <c r="F30" s="54" t="s">
        <v>407</v>
      </c>
      <c r="G30" s="55" t="s">
        <v>788</v>
      </c>
      <c r="H30" s="55" t="s">
        <v>728</v>
      </c>
      <c r="I30" s="55" t="s">
        <v>1189</v>
      </c>
      <c r="K30" s="54" t="s">
        <v>1244</v>
      </c>
      <c r="L30" s="55" t="s">
        <v>652</v>
      </c>
      <c r="M30" s="55" t="s">
        <v>728</v>
      </c>
      <c r="N30" s="55" t="s">
        <v>1245</v>
      </c>
      <c r="P30" s="54" t="s">
        <v>745</v>
      </c>
      <c r="Q30" s="55" t="s">
        <v>652</v>
      </c>
      <c r="R30" s="55" t="s">
        <v>788</v>
      </c>
      <c r="S30" s="55" t="s">
        <v>1253</v>
      </c>
      <c r="U30" s="54" t="s">
        <v>1387</v>
      </c>
      <c r="V30" s="55" t="s">
        <v>652</v>
      </c>
      <c r="W30" s="55" t="s">
        <v>655</v>
      </c>
      <c r="X30" s="55" t="s">
        <v>1383</v>
      </c>
    </row>
    <row r="31" spans="1:24" ht="216.6" customHeight="1" thickBot="1" x14ac:dyDescent="0.5">
      <c r="A31" s="54" t="s">
        <v>787</v>
      </c>
      <c r="B31" s="55" t="s">
        <v>1114</v>
      </c>
      <c r="C31" s="55" t="s">
        <v>1115</v>
      </c>
      <c r="D31" s="55" t="s">
        <v>1117</v>
      </c>
      <c r="F31" s="54" t="s">
        <v>1190</v>
      </c>
      <c r="G31" s="55" t="s">
        <v>788</v>
      </c>
      <c r="H31" s="55" t="s">
        <v>728</v>
      </c>
      <c r="I31" s="55" t="s">
        <v>1189</v>
      </c>
      <c r="K31" s="48"/>
      <c r="P31" s="48"/>
      <c r="U31" s="48"/>
    </row>
    <row r="32" spans="1:24" ht="216.6" customHeight="1" thickBot="1" x14ac:dyDescent="0.5">
      <c r="A32" s="54" t="s">
        <v>994</v>
      </c>
      <c r="B32" s="55" t="s">
        <v>1114</v>
      </c>
      <c r="C32" s="55" t="s">
        <v>1115</v>
      </c>
      <c r="D32" s="55" t="s">
        <v>1117</v>
      </c>
      <c r="F32" s="54" t="s">
        <v>1191</v>
      </c>
      <c r="G32" s="55" t="s">
        <v>788</v>
      </c>
      <c r="H32" s="55" t="s">
        <v>728</v>
      </c>
      <c r="I32" s="55" t="s">
        <v>1192</v>
      </c>
      <c r="K32" s="49" t="s">
        <v>1246</v>
      </c>
      <c r="P32" s="49" t="s">
        <v>806</v>
      </c>
      <c r="U32" s="49" t="s">
        <v>813</v>
      </c>
    </row>
    <row r="33" spans="1:24" ht="43.9" customHeight="1" thickBot="1" x14ac:dyDescent="0.5">
      <c r="A33" s="60" t="s">
        <v>188</v>
      </c>
      <c r="B33" s="60" t="s">
        <v>1118</v>
      </c>
      <c r="C33" s="56" t="s">
        <v>1119</v>
      </c>
      <c r="D33" s="60" t="s">
        <v>1120</v>
      </c>
      <c r="F33" s="54" t="s">
        <v>748</v>
      </c>
      <c r="G33" s="55" t="s">
        <v>652</v>
      </c>
      <c r="H33" s="55" t="s">
        <v>728</v>
      </c>
      <c r="I33" s="55" t="s">
        <v>1193</v>
      </c>
      <c r="K33" s="51" t="s">
        <v>1088</v>
      </c>
      <c r="L33" s="53" t="s">
        <v>1089</v>
      </c>
      <c r="M33" s="53" t="s">
        <v>1090</v>
      </c>
      <c r="N33" s="53" t="s">
        <v>1091</v>
      </c>
      <c r="P33" s="51" t="s">
        <v>1088</v>
      </c>
      <c r="Q33" s="53" t="s">
        <v>1089</v>
      </c>
      <c r="R33" s="53" t="s">
        <v>1090</v>
      </c>
      <c r="S33" s="53" t="s">
        <v>1091</v>
      </c>
      <c r="U33" s="51" t="s">
        <v>1088</v>
      </c>
      <c r="V33" s="53" t="s">
        <v>1089</v>
      </c>
      <c r="W33" s="53" t="s">
        <v>1090</v>
      </c>
      <c r="X33" s="53" t="s">
        <v>1091</v>
      </c>
    </row>
    <row r="34" spans="1:24" ht="142.9" thickBot="1" x14ac:dyDescent="0.5">
      <c r="A34" s="61"/>
      <c r="B34" s="61"/>
      <c r="C34" s="55" t="s">
        <v>790</v>
      </c>
      <c r="D34" s="61"/>
      <c r="F34" s="54" t="s">
        <v>113</v>
      </c>
      <c r="G34" s="55" t="s">
        <v>788</v>
      </c>
      <c r="H34" s="55" t="s">
        <v>728</v>
      </c>
      <c r="I34" s="55" t="s">
        <v>1193</v>
      </c>
      <c r="K34" s="54" t="s">
        <v>1244</v>
      </c>
      <c r="L34" s="55" t="s">
        <v>652</v>
      </c>
      <c r="M34" s="55" t="s">
        <v>728</v>
      </c>
      <c r="N34" s="55" t="s">
        <v>1247</v>
      </c>
      <c r="P34" s="54" t="s">
        <v>1310</v>
      </c>
      <c r="Q34" s="55" t="s">
        <v>788</v>
      </c>
      <c r="R34" s="55" t="s">
        <v>652</v>
      </c>
      <c r="S34" s="55" t="s">
        <v>1311</v>
      </c>
      <c r="U34" s="60" t="s">
        <v>1367</v>
      </c>
      <c r="V34" s="60" t="s">
        <v>652</v>
      </c>
      <c r="W34" s="60" t="s">
        <v>728</v>
      </c>
      <c r="X34" s="60" t="s">
        <v>1388</v>
      </c>
    </row>
    <row r="35" spans="1:24" ht="142.9" thickBot="1" x14ac:dyDescent="0.5">
      <c r="A35" s="54" t="s">
        <v>1121</v>
      </c>
      <c r="B35" s="55" t="s">
        <v>655</v>
      </c>
      <c r="C35" s="55" t="s">
        <v>652</v>
      </c>
      <c r="D35" s="55" t="s">
        <v>1120</v>
      </c>
      <c r="F35" s="54" t="s">
        <v>1194</v>
      </c>
      <c r="G35" s="55" t="s">
        <v>788</v>
      </c>
      <c r="H35" s="55" t="s">
        <v>728</v>
      </c>
      <c r="I35" s="55" t="s">
        <v>1193</v>
      </c>
      <c r="K35" s="54" t="s">
        <v>755</v>
      </c>
      <c r="L35" s="55" t="s">
        <v>652</v>
      </c>
      <c r="M35" s="55" t="s">
        <v>728</v>
      </c>
      <c r="N35" s="55" t="s">
        <v>1247</v>
      </c>
      <c r="P35" s="54" t="s">
        <v>1312</v>
      </c>
      <c r="Q35" s="55" t="s">
        <v>652</v>
      </c>
      <c r="R35" s="55" t="s">
        <v>788</v>
      </c>
      <c r="S35" s="55" t="s">
        <v>1313</v>
      </c>
      <c r="U35" s="61"/>
      <c r="V35" s="61"/>
      <c r="W35" s="61"/>
      <c r="X35" s="61"/>
    </row>
    <row r="36" spans="1:24" ht="142.9" thickBot="1" x14ac:dyDescent="0.5">
      <c r="A36" s="54" t="s">
        <v>1122</v>
      </c>
      <c r="B36" s="55" t="s">
        <v>652</v>
      </c>
      <c r="C36" s="55" t="s">
        <v>728</v>
      </c>
      <c r="D36" s="55" t="s">
        <v>1123</v>
      </c>
      <c r="F36" s="54" t="s">
        <v>554</v>
      </c>
      <c r="G36" s="55" t="s">
        <v>652</v>
      </c>
      <c r="H36" s="55" t="s">
        <v>728</v>
      </c>
      <c r="I36" s="55" t="s">
        <v>1195</v>
      </c>
      <c r="K36" s="54" t="s">
        <v>292</v>
      </c>
      <c r="L36" s="55" t="s">
        <v>652</v>
      </c>
      <c r="M36" s="55" t="s">
        <v>728</v>
      </c>
      <c r="N36" s="55" t="s">
        <v>1247</v>
      </c>
      <c r="P36" s="54" t="s">
        <v>227</v>
      </c>
      <c r="Q36" s="55" t="s">
        <v>652</v>
      </c>
      <c r="R36" s="55" t="s">
        <v>788</v>
      </c>
      <c r="S36" s="55" t="s">
        <v>1313</v>
      </c>
      <c r="U36" s="60" t="s">
        <v>1369</v>
      </c>
      <c r="V36" s="60" t="s">
        <v>652</v>
      </c>
      <c r="W36" s="60" t="s">
        <v>728</v>
      </c>
      <c r="X36" s="60" t="s">
        <v>1388</v>
      </c>
    </row>
    <row r="37" spans="1:24" ht="157.15" thickBot="1" x14ac:dyDescent="0.5">
      <c r="A37" s="54" t="s">
        <v>1124</v>
      </c>
      <c r="B37" s="55" t="s">
        <v>652</v>
      </c>
      <c r="C37" s="55" t="s">
        <v>728</v>
      </c>
      <c r="D37" s="55" t="s">
        <v>1125</v>
      </c>
      <c r="F37" s="54" t="s">
        <v>554</v>
      </c>
      <c r="G37" s="55" t="s">
        <v>652</v>
      </c>
      <c r="H37" s="55" t="s">
        <v>728</v>
      </c>
      <c r="I37" s="55" t="s">
        <v>1195</v>
      </c>
      <c r="K37" s="54" t="s">
        <v>1248</v>
      </c>
      <c r="L37" s="55" t="s">
        <v>652</v>
      </c>
      <c r="M37" s="55" t="s">
        <v>728</v>
      </c>
      <c r="N37" s="55" t="s">
        <v>1247</v>
      </c>
      <c r="P37" s="54" t="s">
        <v>1314</v>
      </c>
      <c r="Q37" s="55" t="s">
        <v>652</v>
      </c>
      <c r="R37" s="55" t="s">
        <v>788</v>
      </c>
      <c r="S37" s="55" t="s">
        <v>1315</v>
      </c>
      <c r="U37" s="61"/>
      <c r="V37" s="61"/>
      <c r="W37" s="61"/>
      <c r="X37" s="61"/>
    </row>
    <row r="38" spans="1:24" ht="142.9" thickBot="1" x14ac:dyDescent="0.5">
      <c r="A38" s="54" t="s">
        <v>222</v>
      </c>
      <c r="B38" s="55" t="s">
        <v>652</v>
      </c>
      <c r="C38" s="55" t="s">
        <v>728</v>
      </c>
      <c r="D38" s="55" t="s">
        <v>1125</v>
      </c>
      <c r="F38" s="54" t="s">
        <v>552</v>
      </c>
      <c r="G38" s="55" t="s">
        <v>788</v>
      </c>
      <c r="H38" s="55" t="s">
        <v>728</v>
      </c>
      <c r="I38" s="55" t="s">
        <v>1195</v>
      </c>
      <c r="K38" s="54" t="s">
        <v>746</v>
      </c>
      <c r="L38" s="55" t="s">
        <v>652</v>
      </c>
      <c r="M38" s="55" t="s">
        <v>728</v>
      </c>
      <c r="N38" s="55" t="s">
        <v>1247</v>
      </c>
      <c r="P38" s="54" t="s">
        <v>1316</v>
      </c>
      <c r="Q38" s="55" t="s">
        <v>652</v>
      </c>
      <c r="R38" s="55" t="s">
        <v>788</v>
      </c>
      <c r="S38" s="55" t="s">
        <v>1317</v>
      </c>
      <c r="U38" s="60" t="s">
        <v>1376</v>
      </c>
      <c r="V38" s="60" t="s">
        <v>652</v>
      </c>
      <c r="W38" s="60" t="s">
        <v>728</v>
      </c>
      <c r="X38" s="60" t="s">
        <v>1389</v>
      </c>
    </row>
    <row r="39" spans="1:24" ht="142.9" thickBot="1" x14ac:dyDescent="0.5">
      <c r="A39" s="54" t="s">
        <v>224</v>
      </c>
      <c r="B39" s="55" t="s">
        <v>652</v>
      </c>
      <c r="C39" s="55" t="s">
        <v>728</v>
      </c>
      <c r="D39" s="55" t="s">
        <v>1125</v>
      </c>
      <c r="F39" s="54" t="s">
        <v>1196</v>
      </c>
      <c r="G39" s="55" t="s">
        <v>788</v>
      </c>
      <c r="H39" s="55" t="s">
        <v>728</v>
      </c>
      <c r="I39" s="55" t="s">
        <v>1195</v>
      </c>
      <c r="K39" s="54" t="s">
        <v>673</v>
      </c>
      <c r="L39" s="55" t="s">
        <v>652</v>
      </c>
      <c r="M39" s="55" t="s">
        <v>728</v>
      </c>
      <c r="N39" s="55" t="s">
        <v>1247</v>
      </c>
      <c r="P39" s="54" t="s">
        <v>1318</v>
      </c>
      <c r="Q39" s="55" t="s">
        <v>652</v>
      </c>
      <c r="R39" s="55" t="s">
        <v>788</v>
      </c>
      <c r="S39" s="55" t="s">
        <v>1317</v>
      </c>
      <c r="U39" s="61"/>
      <c r="V39" s="61"/>
      <c r="W39" s="61"/>
      <c r="X39" s="61"/>
    </row>
    <row r="40" spans="1:24" ht="171.4" thickBot="1" x14ac:dyDescent="0.5">
      <c r="A40" s="54" t="s">
        <v>1126</v>
      </c>
      <c r="B40" s="55" t="s">
        <v>652</v>
      </c>
      <c r="C40" s="55" t="s">
        <v>728</v>
      </c>
      <c r="D40" s="55" t="s">
        <v>1125</v>
      </c>
      <c r="F40" s="54" t="s">
        <v>557</v>
      </c>
      <c r="G40" s="55" t="s">
        <v>788</v>
      </c>
      <c r="H40" s="55" t="s">
        <v>728</v>
      </c>
      <c r="I40" s="55" t="s">
        <v>1195</v>
      </c>
      <c r="K40" s="54" t="s">
        <v>57</v>
      </c>
      <c r="L40" s="55" t="s">
        <v>728</v>
      </c>
      <c r="M40" s="55" t="s">
        <v>788</v>
      </c>
      <c r="N40" s="55" t="s">
        <v>1249</v>
      </c>
      <c r="P40" s="54" t="s">
        <v>1319</v>
      </c>
      <c r="Q40" s="55" t="s">
        <v>652</v>
      </c>
      <c r="R40" s="55" t="s">
        <v>788</v>
      </c>
      <c r="S40" s="55" t="s">
        <v>1317</v>
      </c>
      <c r="U40" s="60" t="s">
        <v>244</v>
      </c>
      <c r="V40" s="60" t="s">
        <v>652</v>
      </c>
      <c r="W40" s="60" t="s">
        <v>728</v>
      </c>
      <c r="X40" s="60" t="s">
        <v>1378</v>
      </c>
    </row>
    <row r="41" spans="1:24" ht="130.15" customHeight="1" thickBot="1" x14ac:dyDescent="0.5">
      <c r="A41" s="54" t="s">
        <v>1018</v>
      </c>
      <c r="B41" s="55" t="s">
        <v>655</v>
      </c>
      <c r="C41" s="55" t="s">
        <v>652</v>
      </c>
      <c r="D41" s="55" t="s">
        <v>1127</v>
      </c>
      <c r="F41" s="48"/>
      <c r="K41" s="54" t="s">
        <v>1250</v>
      </c>
      <c r="L41" s="55" t="s">
        <v>728</v>
      </c>
      <c r="M41" s="55" t="s">
        <v>788</v>
      </c>
      <c r="N41" s="55" t="s">
        <v>1251</v>
      </c>
      <c r="P41" s="54" t="s">
        <v>1320</v>
      </c>
      <c r="Q41" s="55" t="s">
        <v>652</v>
      </c>
      <c r="R41" s="55" t="s">
        <v>788</v>
      </c>
      <c r="S41" s="55"/>
      <c r="U41" s="61"/>
      <c r="V41" s="61"/>
      <c r="W41" s="61"/>
      <c r="X41" s="61"/>
    </row>
    <row r="42" spans="1:24" ht="101.45" customHeight="1" thickBot="1" x14ac:dyDescent="0.5">
      <c r="A42" s="54" t="s">
        <v>716</v>
      </c>
      <c r="B42" s="55" t="s">
        <v>655</v>
      </c>
      <c r="C42" s="55" t="s">
        <v>652</v>
      </c>
      <c r="D42" s="55" t="s">
        <v>1128</v>
      </c>
      <c r="F42" s="49" t="s">
        <v>1197</v>
      </c>
      <c r="K42" s="54" t="s">
        <v>627</v>
      </c>
      <c r="L42" s="55" t="s">
        <v>728</v>
      </c>
      <c r="M42" s="55" t="s">
        <v>788</v>
      </c>
      <c r="N42" s="55" t="s">
        <v>1251</v>
      </c>
      <c r="P42" s="54" t="s">
        <v>164</v>
      </c>
      <c r="Q42" s="55" t="s">
        <v>652</v>
      </c>
      <c r="R42" s="55" t="s">
        <v>788</v>
      </c>
      <c r="S42" s="55" t="s">
        <v>1321</v>
      </c>
      <c r="U42" s="54" t="s">
        <v>345</v>
      </c>
      <c r="V42" s="55" t="s">
        <v>788</v>
      </c>
      <c r="W42" s="55" t="s">
        <v>652</v>
      </c>
      <c r="X42" s="55" t="s">
        <v>1390</v>
      </c>
    </row>
    <row r="43" spans="1:24" ht="157.15" thickBot="1" x14ac:dyDescent="0.5">
      <c r="A43" s="54" t="s">
        <v>1129</v>
      </c>
      <c r="B43" s="55" t="s">
        <v>655</v>
      </c>
      <c r="C43" s="55" t="s">
        <v>652</v>
      </c>
      <c r="D43" s="55" t="s">
        <v>1128</v>
      </c>
      <c r="F43" s="51" t="s">
        <v>1088</v>
      </c>
      <c r="G43" s="53" t="s">
        <v>1089</v>
      </c>
      <c r="H43" s="53" t="s">
        <v>1090</v>
      </c>
      <c r="I43" s="53" t="s">
        <v>1091</v>
      </c>
      <c r="K43" s="54" t="s">
        <v>384</v>
      </c>
      <c r="L43" s="55" t="s">
        <v>728</v>
      </c>
      <c r="M43" s="55" t="s">
        <v>788</v>
      </c>
      <c r="N43" s="55" t="s">
        <v>1252</v>
      </c>
      <c r="P43" s="54" t="s">
        <v>1322</v>
      </c>
      <c r="Q43" s="55" t="s">
        <v>652</v>
      </c>
      <c r="R43" s="55" t="s">
        <v>788</v>
      </c>
      <c r="S43" s="55" t="s">
        <v>1321</v>
      </c>
      <c r="U43" s="54" t="s">
        <v>1391</v>
      </c>
      <c r="V43" s="55" t="s">
        <v>728</v>
      </c>
      <c r="W43" s="55" t="s">
        <v>788</v>
      </c>
      <c r="X43" s="55" t="s">
        <v>1392</v>
      </c>
    </row>
    <row r="44" spans="1:24" ht="185.65" thickBot="1" x14ac:dyDescent="0.5">
      <c r="A44" s="54" t="s">
        <v>772</v>
      </c>
      <c r="B44" s="55" t="s">
        <v>655</v>
      </c>
      <c r="C44" s="55" t="s">
        <v>652</v>
      </c>
      <c r="D44" s="55" t="s">
        <v>1128</v>
      </c>
      <c r="F44" s="54" t="s">
        <v>1198</v>
      </c>
      <c r="G44" s="55" t="s">
        <v>728</v>
      </c>
      <c r="H44" s="55" t="s">
        <v>788</v>
      </c>
      <c r="I44" s="55" t="s">
        <v>1199</v>
      </c>
      <c r="K44" s="48"/>
      <c r="P44" s="54" t="s">
        <v>184</v>
      </c>
      <c r="Q44" s="55" t="s">
        <v>652</v>
      </c>
      <c r="R44" s="55" t="s">
        <v>1323</v>
      </c>
      <c r="S44" s="55" t="s">
        <v>1324</v>
      </c>
      <c r="U44" s="54" t="s">
        <v>1382</v>
      </c>
      <c r="V44" s="55" t="s">
        <v>652</v>
      </c>
      <c r="W44" s="55" t="s">
        <v>655</v>
      </c>
      <c r="X44" s="55" t="s">
        <v>1383</v>
      </c>
    </row>
    <row r="45" spans="1:24" ht="101.45" customHeight="1" thickBot="1" x14ac:dyDescent="0.5">
      <c r="A45" s="54" t="s">
        <v>1130</v>
      </c>
      <c r="B45" s="55" t="s">
        <v>652</v>
      </c>
      <c r="C45" s="55" t="s">
        <v>728</v>
      </c>
      <c r="D45" s="55" t="s">
        <v>1123</v>
      </c>
      <c r="F45" s="48"/>
      <c r="K45" s="49" t="s">
        <v>1210</v>
      </c>
      <c r="P45" s="54" t="s">
        <v>519</v>
      </c>
      <c r="Q45" s="55" t="s">
        <v>652</v>
      </c>
      <c r="R45" s="55" t="s">
        <v>788</v>
      </c>
      <c r="S45" s="55" t="s">
        <v>1325</v>
      </c>
      <c r="U45" s="54" t="s">
        <v>1384</v>
      </c>
      <c r="V45" s="55" t="s">
        <v>652</v>
      </c>
      <c r="W45" s="55" t="s">
        <v>655</v>
      </c>
      <c r="X45" s="55" t="s">
        <v>1383</v>
      </c>
    </row>
    <row r="46" spans="1:24" ht="313.89999999999998" thickBot="1" x14ac:dyDescent="0.5">
      <c r="A46" s="54" t="s">
        <v>1131</v>
      </c>
      <c r="B46" s="55" t="s">
        <v>652</v>
      </c>
      <c r="C46" s="55" t="s">
        <v>728</v>
      </c>
      <c r="D46" s="55" t="s">
        <v>1132</v>
      </c>
      <c r="F46" s="49" t="s">
        <v>936</v>
      </c>
      <c r="K46" s="51" t="s">
        <v>1088</v>
      </c>
      <c r="L46" s="53" t="s">
        <v>1089</v>
      </c>
      <c r="M46" s="53" t="s">
        <v>1090</v>
      </c>
      <c r="N46" s="53" t="s">
        <v>1091</v>
      </c>
      <c r="P46" s="54" t="s">
        <v>1326</v>
      </c>
      <c r="Q46" s="55" t="s">
        <v>652</v>
      </c>
      <c r="R46" s="55" t="s">
        <v>788</v>
      </c>
      <c r="S46" s="55" t="s">
        <v>1327</v>
      </c>
      <c r="U46" s="54" t="s">
        <v>1385</v>
      </c>
      <c r="V46" s="55" t="s">
        <v>652</v>
      </c>
      <c r="W46" s="55" t="s">
        <v>655</v>
      </c>
      <c r="X46" s="55" t="s">
        <v>1383</v>
      </c>
    </row>
    <row r="47" spans="1:24" ht="43.9" customHeight="1" thickBot="1" x14ac:dyDescent="0.5">
      <c r="A47" s="54" t="s">
        <v>1133</v>
      </c>
      <c r="B47" s="55" t="s">
        <v>652</v>
      </c>
      <c r="C47" s="55" t="s">
        <v>728</v>
      </c>
      <c r="D47" s="55" t="s">
        <v>1132</v>
      </c>
      <c r="F47" s="51" t="s">
        <v>1088</v>
      </c>
      <c r="G47" s="53" t="s">
        <v>1089</v>
      </c>
      <c r="H47" s="53" t="s">
        <v>1090</v>
      </c>
      <c r="I47" s="53" t="s">
        <v>1091</v>
      </c>
      <c r="K47" s="54" t="s">
        <v>673</v>
      </c>
      <c r="L47" s="55" t="s">
        <v>652</v>
      </c>
      <c r="M47" s="55" t="s">
        <v>788</v>
      </c>
      <c r="N47" s="55" t="s">
        <v>1253</v>
      </c>
      <c r="P47" s="48"/>
      <c r="U47" s="54" t="s">
        <v>1386</v>
      </c>
      <c r="V47" s="55" t="s">
        <v>652</v>
      </c>
      <c r="W47" s="55" t="s">
        <v>655</v>
      </c>
      <c r="X47" s="55" t="s">
        <v>1383</v>
      </c>
    </row>
    <row r="48" spans="1:24" ht="173.45" customHeight="1" thickBot="1" x14ac:dyDescent="0.5">
      <c r="A48" s="54" t="s">
        <v>1134</v>
      </c>
      <c r="B48" s="55" t="s">
        <v>655</v>
      </c>
      <c r="C48" s="55" t="s">
        <v>652</v>
      </c>
      <c r="D48" s="55" t="s">
        <v>1135</v>
      </c>
      <c r="F48" s="54" t="s">
        <v>1198</v>
      </c>
      <c r="G48" s="55" t="s">
        <v>728</v>
      </c>
      <c r="H48" s="55" t="s">
        <v>788</v>
      </c>
      <c r="I48" s="55" t="s">
        <v>1199</v>
      </c>
      <c r="K48" s="54" t="s">
        <v>205</v>
      </c>
      <c r="L48" s="55" t="s">
        <v>652</v>
      </c>
      <c r="M48" s="55" t="s">
        <v>788</v>
      </c>
      <c r="N48" s="55" t="s">
        <v>1253</v>
      </c>
      <c r="P48" s="49" t="s">
        <v>750</v>
      </c>
      <c r="U48" s="54" t="s">
        <v>1387</v>
      </c>
      <c r="V48" s="55" t="s">
        <v>652</v>
      </c>
      <c r="W48" s="55" t="s">
        <v>655</v>
      </c>
      <c r="X48" s="55" t="s">
        <v>1383</v>
      </c>
    </row>
    <row r="49" spans="1:24" ht="43.9" customHeight="1" thickBot="1" x14ac:dyDescent="0.5">
      <c r="A49" s="54" t="s">
        <v>1136</v>
      </c>
      <c r="B49" s="55" t="s">
        <v>655</v>
      </c>
      <c r="C49" s="55" t="s">
        <v>652</v>
      </c>
      <c r="D49" s="55" t="s">
        <v>1137</v>
      </c>
      <c r="F49" s="48"/>
      <c r="K49" s="54" t="s">
        <v>208</v>
      </c>
      <c r="L49" s="55" t="s">
        <v>652</v>
      </c>
      <c r="M49" s="55" t="s">
        <v>788</v>
      </c>
      <c r="N49" s="55" t="s">
        <v>1253</v>
      </c>
      <c r="P49" s="51" t="s">
        <v>1088</v>
      </c>
      <c r="Q49" s="53" t="s">
        <v>1089</v>
      </c>
      <c r="R49" s="53" t="s">
        <v>1090</v>
      </c>
      <c r="S49" s="53" t="s">
        <v>1091</v>
      </c>
      <c r="U49" s="48"/>
    </row>
    <row r="50" spans="1:24" ht="159" customHeight="1" thickBot="1" x14ac:dyDescent="0.5">
      <c r="A50" s="54" t="s">
        <v>467</v>
      </c>
      <c r="B50" s="55" t="s">
        <v>655</v>
      </c>
      <c r="C50" s="55" t="s">
        <v>652</v>
      </c>
      <c r="D50" s="55" t="s">
        <v>1138</v>
      </c>
      <c r="F50" s="49" t="s">
        <v>1200</v>
      </c>
      <c r="K50" s="54" t="s">
        <v>1254</v>
      </c>
      <c r="L50" s="55" t="s">
        <v>652</v>
      </c>
      <c r="M50" s="55" t="s">
        <v>788</v>
      </c>
      <c r="N50" s="55" t="s">
        <v>1253</v>
      </c>
      <c r="P50" s="54" t="s">
        <v>1304</v>
      </c>
      <c r="Q50" s="55" t="s">
        <v>788</v>
      </c>
      <c r="R50" s="55" t="s">
        <v>652</v>
      </c>
      <c r="S50" s="55" t="s">
        <v>1328</v>
      </c>
      <c r="U50" s="49" t="s">
        <v>1141</v>
      </c>
    </row>
    <row r="51" spans="1:24" ht="185.65" thickBot="1" x14ac:dyDescent="0.5">
      <c r="A51" s="54" t="s">
        <v>1139</v>
      </c>
      <c r="B51" s="55" t="s">
        <v>652</v>
      </c>
      <c r="C51" s="55" t="s">
        <v>728</v>
      </c>
      <c r="D51" s="55" t="s">
        <v>1140</v>
      </c>
      <c r="F51" s="51" t="s">
        <v>1088</v>
      </c>
      <c r="G51" s="53" t="s">
        <v>1089</v>
      </c>
      <c r="H51" s="53" t="s">
        <v>1090</v>
      </c>
      <c r="I51" s="53" t="s">
        <v>1091</v>
      </c>
      <c r="K51" s="54" t="s">
        <v>230</v>
      </c>
      <c r="L51" s="55" t="s">
        <v>652</v>
      </c>
      <c r="M51" s="55" t="s">
        <v>788</v>
      </c>
      <c r="N51" s="55" t="s">
        <v>1253</v>
      </c>
      <c r="P51" s="54" t="s">
        <v>676</v>
      </c>
      <c r="Q51" s="55" t="s">
        <v>655</v>
      </c>
      <c r="R51" s="55" t="s">
        <v>652</v>
      </c>
      <c r="S51" s="55" t="s">
        <v>1329</v>
      </c>
      <c r="U51" s="51" t="s">
        <v>1088</v>
      </c>
      <c r="V51" s="53" t="s">
        <v>1089</v>
      </c>
      <c r="W51" s="53" t="s">
        <v>1090</v>
      </c>
      <c r="X51" s="53" t="s">
        <v>1091</v>
      </c>
    </row>
    <row r="52" spans="1:24" ht="216.6" customHeight="1" thickBot="1" x14ac:dyDescent="0.5">
      <c r="A52" s="48"/>
      <c r="F52" s="54" t="s">
        <v>748</v>
      </c>
      <c r="G52" s="55" t="s">
        <v>652</v>
      </c>
      <c r="H52" s="55" t="s">
        <v>728</v>
      </c>
      <c r="I52" s="55" t="s">
        <v>1201</v>
      </c>
      <c r="K52" s="54" t="s">
        <v>1244</v>
      </c>
      <c r="L52" s="55" t="s">
        <v>652</v>
      </c>
      <c r="M52" s="55" t="s">
        <v>788</v>
      </c>
      <c r="N52" s="55" t="s">
        <v>1253</v>
      </c>
      <c r="P52" s="54" t="s">
        <v>105</v>
      </c>
      <c r="Q52" s="55" t="s">
        <v>788</v>
      </c>
      <c r="R52" s="55" t="s">
        <v>652</v>
      </c>
      <c r="S52" s="55" t="s">
        <v>1330</v>
      </c>
      <c r="U52" s="60" t="s">
        <v>1367</v>
      </c>
      <c r="V52" s="60" t="s">
        <v>652</v>
      </c>
      <c r="W52" s="60" t="s">
        <v>728</v>
      </c>
      <c r="X52" s="60" t="s">
        <v>1393</v>
      </c>
    </row>
    <row r="53" spans="1:24" ht="72.599999999999994" customHeight="1" thickBot="1" x14ac:dyDescent="0.5">
      <c r="A53" s="49" t="s">
        <v>1141</v>
      </c>
      <c r="F53" s="49"/>
      <c r="K53" s="54" t="s">
        <v>290</v>
      </c>
      <c r="L53" s="55" t="s">
        <v>652</v>
      </c>
      <c r="M53" s="55" t="s">
        <v>788</v>
      </c>
      <c r="N53" s="55" t="s">
        <v>1253</v>
      </c>
      <c r="P53" s="54" t="s">
        <v>227</v>
      </c>
      <c r="Q53" s="55" t="s">
        <v>788</v>
      </c>
      <c r="R53" s="55" t="s">
        <v>652</v>
      </c>
      <c r="S53" s="55" t="s">
        <v>1330</v>
      </c>
      <c r="U53" s="61"/>
      <c r="V53" s="61"/>
      <c r="W53" s="61"/>
      <c r="X53" s="61"/>
    </row>
    <row r="54" spans="1:24" ht="115.9" customHeight="1" thickBot="1" x14ac:dyDescent="0.5">
      <c r="A54" s="51" t="s">
        <v>1088</v>
      </c>
      <c r="B54" s="53" t="s">
        <v>1089</v>
      </c>
      <c r="C54" s="53" t="s">
        <v>1090</v>
      </c>
      <c r="D54" s="53" t="s">
        <v>1091</v>
      </c>
      <c r="F54" s="49" t="s">
        <v>813</v>
      </c>
      <c r="K54" s="54" t="s">
        <v>1255</v>
      </c>
      <c r="L54" s="55" t="s">
        <v>652</v>
      </c>
      <c r="M54" s="55" t="s">
        <v>788</v>
      </c>
      <c r="N54" s="55" t="s">
        <v>1253</v>
      </c>
      <c r="P54" s="48"/>
      <c r="U54" s="60" t="s">
        <v>1369</v>
      </c>
      <c r="V54" s="60" t="s">
        <v>652</v>
      </c>
      <c r="W54" s="60" t="s">
        <v>728</v>
      </c>
      <c r="X54" s="60" t="s">
        <v>1393</v>
      </c>
    </row>
    <row r="55" spans="1:24" ht="72.599999999999994" customHeight="1" thickBot="1" x14ac:dyDescent="0.5">
      <c r="A55" s="54" t="s">
        <v>1106</v>
      </c>
      <c r="B55" s="55" t="s">
        <v>788</v>
      </c>
      <c r="C55" s="55" t="s">
        <v>728</v>
      </c>
      <c r="D55" s="55" t="s">
        <v>1142</v>
      </c>
      <c r="F55" s="51" t="s">
        <v>1088</v>
      </c>
      <c r="G55" s="53" t="s">
        <v>1089</v>
      </c>
      <c r="H55" s="53" t="s">
        <v>1090</v>
      </c>
      <c r="I55" s="53" t="s">
        <v>1091</v>
      </c>
      <c r="K55" s="54" t="s">
        <v>292</v>
      </c>
      <c r="L55" s="55" t="s">
        <v>652</v>
      </c>
      <c r="M55" s="55" t="s">
        <v>788</v>
      </c>
      <c r="N55" s="55" t="s">
        <v>1253</v>
      </c>
      <c r="P55" s="49" t="s">
        <v>813</v>
      </c>
      <c r="U55" s="61"/>
      <c r="V55" s="61"/>
      <c r="W55" s="61"/>
      <c r="X55" s="61"/>
    </row>
    <row r="56" spans="1:24" ht="231" customHeight="1" thickBot="1" x14ac:dyDescent="0.5">
      <c r="A56" s="54" t="s">
        <v>951</v>
      </c>
      <c r="B56" s="55" t="s">
        <v>788</v>
      </c>
      <c r="C56" s="55" t="s">
        <v>728</v>
      </c>
      <c r="D56" s="55" t="s">
        <v>1143</v>
      </c>
      <c r="F56" s="54" t="s">
        <v>955</v>
      </c>
      <c r="G56" s="55" t="s">
        <v>788</v>
      </c>
      <c r="H56" s="55" t="s">
        <v>652</v>
      </c>
      <c r="I56" s="55" t="s">
        <v>1202</v>
      </c>
      <c r="K56" s="54" t="s">
        <v>1248</v>
      </c>
      <c r="L56" s="55" t="s">
        <v>652</v>
      </c>
      <c r="M56" s="55" t="s">
        <v>788</v>
      </c>
      <c r="N56" s="55" t="s">
        <v>1253</v>
      </c>
      <c r="P56" s="51" t="s">
        <v>1088</v>
      </c>
      <c r="Q56" s="53" t="s">
        <v>1089</v>
      </c>
      <c r="R56" s="53" t="s">
        <v>1090</v>
      </c>
      <c r="S56" s="53" t="s">
        <v>1091</v>
      </c>
      <c r="U56" s="60" t="s">
        <v>1376</v>
      </c>
      <c r="V56" s="60" t="s">
        <v>652</v>
      </c>
      <c r="W56" s="60" t="s">
        <v>728</v>
      </c>
      <c r="X56" s="60" t="s">
        <v>1389</v>
      </c>
    </row>
    <row r="57" spans="1:24" ht="271.14999999999998" thickBot="1" x14ac:dyDescent="0.5">
      <c r="A57" s="54" t="s">
        <v>1144</v>
      </c>
      <c r="B57" s="55" t="s">
        <v>788</v>
      </c>
      <c r="C57" s="55" t="s">
        <v>728</v>
      </c>
      <c r="D57" s="55" t="s">
        <v>1145</v>
      </c>
      <c r="F57" s="54" t="s">
        <v>1203</v>
      </c>
      <c r="G57" s="55" t="s">
        <v>652</v>
      </c>
      <c r="H57" s="55" t="s">
        <v>788</v>
      </c>
      <c r="I57" s="55" t="s">
        <v>1204</v>
      </c>
      <c r="K57" s="54" t="s">
        <v>755</v>
      </c>
      <c r="L57" s="55" t="s">
        <v>652</v>
      </c>
      <c r="M57" s="55" t="s">
        <v>788</v>
      </c>
      <c r="N57" s="55" t="s">
        <v>1253</v>
      </c>
      <c r="P57" s="54" t="s">
        <v>1331</v>
      </c>
      <c r="Q57" s="55" t="s">
        <v>788</v>
      </c>
      <c r="R57" s="55" t="s">
        <v>652</v>
      </c>
      <c r="S57" s="55" t="s">
        <v>1332</v>
      </c>
      <c r="U57" s="61"/>
      <c r="V57" s="61"/>
      <c r="W57" s="61"/>
      <c r="X57" s="61"/>
    </row>
    <row r="58" spans="1:24" ht="271.14999999999998" thickBot="1" x14ac:dyDescent="0.5">
      <c r="A58" s="54" t="s">
        <v>198</v>
      </c>
      <c r="B58" s="55" t="s">
        <v>788</v>
      </c>
      <c r="C58" s="55" t="s">
        <v>728</v>
      </c>
      <c r="D58" s="55" t="s">
        <v>1146</v>
      </c>
      <c r="F58" s="54" t="s">
        <v>1205</v>
      </c>
      <c r="G58" s="55" t="s">
        <v>652</v>
      </c>
      <c r="H58" s="55" t="s">
        <v>788</v>
      </c>
      <c r="I58" s="55" t="s">
        <v>1204</v>
      </c>
      <c r="K58" s="48"/>
      <c r="P58" s="54" t="s">
        <v>764</v>
      </c>
      <c r="Q58" s="55" t="s">
        <v>788</v>
      </c>
      <c r="R58" s="55" t="s">
        <v>652</v>
      </c>
      <c r="S58" s="55" t="s">
        <v>1332</v>
      </c>
      <c r="U58" s="60" t="s">
        <v>244</v>
      </c>
      <c r="V58" s="60" t="s">
        <v>652</v>
      </c>
      <c r="W58" s="60" t="s">
        <v>728</v>
      </c>
      <c r="X58" s="60" t="s">
        <v>1389</v>
      </c>
    </row>
    <row r="59" spans="1:24" ht="271.14999999999998" thickBot="1" x14ac:dyDescent="0.5">
      <c r="A59" s="54" t="s">
        <v>472</v>
      </c>
      <c r="B59" s="55" t="s">
        <v>728</v>
      </c>
      <c r="C59" s="55" t="s">
        <v>788</v>
      </c>
      <c r="D59" s="55" t="s">
        <v>1147</v>
      </c>
      <c r="F59" s="54" t="s">
        <v>714</v>
      </c>
      <c r="G59" s="55" t="s">
        <v>652</v>
      </c>
      <c r="H59" s="55" t="s">
        <v>788</v>
      </c>
      <c r="I59" s="55" t="s">
        <v>1204</v>
      </c>
      <c r="K59" s="49" t="s">
        <v>1093</v>
      </c>
      <c r="P59" s="54" t="s">
        <v>1033</v>
      </c>
      <c r="Q59" s="55" t="s">
        <v>788</v>
      </c>
      <c r="R59" s="55" t="s">
        <v>652</v>
      </c>
      <c r="S59" s="55" t="s">
        <v>1332</v>
      </c>
      <c r="U59" s="61"/>
      <c r="V59" s="61"/>
      <c r="W59" s="61"/>
      <c r="X59" s="61"/>
    </row>
    <row r="60" spans="1:24" ht="43.15" thickBot="1" x14ac:dyDescent="0.5">
      <c r="F60" s="48"/>
      <c r="K60" s="51" t="s">
        <v>1088</v>
      </c>
      <c r="L60" s="53" t="s">
        <v>1089</v>
      </c>
      <c r="M60" s="53" t="s">
        <v>1090</v>
      </c>
      <c r="N60" s="53" t="s">
        <v>1091</v>
      </c>
      <c r="P60" s="54" t="s">
        <v>1314</v>
      </c>
      <c r="Q60" s="55" t="s">
        <v>788</v>
      </c>
      <c r="R60" s="55" t="s">
        <v>652</v>
      </c>
      <c r="S60" s="55" t="s">
        <v>1333</v>
      </c>
    </row>
    <row r="61" spans="1:24" ht="171.4" thickBot="1" x14ac:dyDescent="0.5">
      <c r="A61" s="49" t="s">
        <v>1148</v>
      </c>
      <c r="F61" s="49" t="s">
        <v>1206</v>
      </c>
      <c r="K61" s="54" t="s">
        <v>775</v>
      </c>
      <c r="L61" s="55" t="s">
        <v>652</v>
      </c>
      <c r="M61" s="55" t="s">
        <v>788</v>
      </c>
      <c r="N61" s="55" t="s">
        <v>1256</v>
      </c>
      <c r="P61" s="54" t="s">
        <v>676</v>
      </c>
      <c r="Q61" s="55" t="s">
        <v>655</v>
      </c>
      <c r="R61" s="55" t="s">
        <v>652</v>
      </c>
      <c r="S61" s="55" t="s">
        <v>1334</v>
      </c>
    </row>
    <row r="62" spans="1:24" ht="100.15" thickBot="1" x14ac:dyDescent="0.5">
      <c r="A62" s="51" t="s">
        <v>1088</v>
      </c>
      <c r="B62" s="53" t="s">
        <v>1089</v>
      </c>
      <c r="C62" s="53" t="s">
        <v>1090</v>
      </c>
      <c r="D62" s="53" t="s">
        <v>1091</v>
      </c>
      <c r="F62" s="51" t="s">
        <v>1088</v>
      </c>
      <c r="G62" s="53" t="s">
        <v>1089</v>
      </c>
      <c r="H62" s="53" t="s">
        <v>1090</v>
      </c>
      <c r="I62" s="53" t="s">
        <v>1091</v>
      </c>
      <c r="K62" s="54" t="s">
        <v>240</v>
      </c>
      <c r="L62" s="55" t="s">
        <v>652</v>
      </c>
      <c r="M62" s="55" t="s">
        <v>728</v>
      </c>
      <c r="N62" s="55" t="s">
        <v>1257</v>
      </c>
      <c r="P62" s="54" t="s">
        <v>105</v>
      </c>
      <c r="Q62" s="55" t="s">
        <v>788</v>
      </c>
      <c r="R62" s="55" t="s">
        <v>652</v>
      </c>
      <c r="S62" s="55" t="s">
        <v>1330</v>
      </c>
    </row>
    <row r="63" spans="1:24" ht="100.15" thickBot="1" x14ac:dyDescent="0.5">
      <c r="A63" s="54" t="s">
        <v>995</v>
      </c>
      <c r="B63" s="55" t="s">
        <v>728</v>
      </c>
      <c r="C63" s="55" t="s">
        <v>788</v>
      </c>
      <c r="D63" s="55" t="s">
        <v>1149</v>
      </c>
      <c r="F63" s="54" t="s">
        <v>961</v>
      </c>
      <c r="G63" s="55" t="s">
        <v>652</v>
      </c>
      <c r="H63" s="55" t="s">
        <v>788</v>
      </c>
      <c r="I63" s="55" t="s">
        <v>1207</v>
      </c>
      <c r="K63" s="54" t="s">
        <v>241</v>
      </c>
      <c r="L63" s="55" t="s">
        <v>652</v>
      </c>
      <c r="M63" s="55" t="s">
        <v>728</v>
      </c>
      <c r="N63" s="55" t="s">
        <v>1257</v>
      </c>
      <c r="P63" s="54" t="s">
        <v>227</v>
      </c>
      <c r="Q63" s="55" t="s">
        <v>788</v>
      </c>
      <c r="R63" s="55" t="s">
        <v>652</v>
      </c>
      <c r="S63" s="55" t="s">
        <v>1330</v>
      </c>
    </row>
    <row r="64" spans="1:24" ht="100.15" thickBot="1" x14ac:dyDescent="0.5">
      <c r="A64" s="54" t="s">
        <v>669</v>
      </c>
      <c r="B64" s="55" t="s">
        <v>728</v>
      </c>
      <c r="C64" s="55" t="s">
        <v>788</v>
      </c>
      <c r="D64" s="55" t="s">
        <v>1149</v>
      </c>
      <c r="F64" s="54" t="s">
        <v>421</v>
      </c>
      <c r="G64" s="55" t="s">
        <v>652</v>
      </c>
      <c r="H64" s="55" t="s">
        <v>728</v>
      </c>
      <c r="I64" s="55" t="s">
        <v>1208</v>
      </c>
      <c r="K64" s="54" t="s">
        <v>228</v>
      </c>
      <c r="L64" s="55" t="s">
        <v>652</v>
      </c>
      <c r="M64" s="55" t="s">
        <v>728</v>
      </c>
      <c r="N64" s="55" t="s">
        <v>1257</v>
      </c>
      <c r="P64" s="54" t="s">
        <v>958</v>
      </c>
      <c r="Q64" s="55" t="s">
        <v>788</v>
      </c>
      <c r="R64" s="55" t="s">
        <v>652</v>
      </c>
      <c r="S64" s="55" t="s">
        <v>1335</v>
      </c>
    </row>
    <row r="65" spans="1:19" ht="114.4" thickBot="1" x14ac:dyDescent="0.5">
      <c r="A65" s="54" t="s">
        <v>1150</v>
      </c>
      <c r="B65" s="55" t="s">
        <v>652</v>
      </c>
      <c r="C65" s="55" t="s">
        <v>788</v>
      </c>
      <c r="D65" s="55" t="s">
        <v>1149</v>
      </c>
      <c r="F65" s="54" t="s">
        <v>197</v>
      </c>
      <c r="G65" s="55" t="s">
        <v>788</v>
      </c>
      <c r="H65" s="55" t="s">
        <v>728</v>
      </c>
      <c r="I65" s="55" t="s">
        <v>1209</v>
      </c>
      <c r="K65" s="54" t="s">
        <v>1258</v>
      </c>
      <c r="L65" s="55" t="s">
        <v>788</v>
      </c>
      <c r="M65" s="55" t="s">
        <v>652</v>
      </c>
      <c r="N65" s="55" t="s">
        <v>1259</v>
      </c>
      <c r="P65" s="54" t="s">
        <v>1336</v>
      </c>
      <c r="Q65" s="55" t="s">
        <v>652</v>
      </c>
      <c r="R65" s="55" t="s">
        <v>655</v>
      </c>
      <c r="S65" s="55" t="s">
        <v>1337</v>
      </c>
    </row>
    <row r="66" spans="1:19" ht="100.15" thickBot="1" x14ac:dyDescent="0.5">
      <c r="A66" s="48"/>
      <c r="F66" s="48"/>
      <c r="K66" s="48"/>
      <c r="P66" s="54" t="s">
        <v>1338</v>
      </c>
      <c r="Q66" s="55" t="s">
        <v>652</v>
      </c>
      <c r="R66" s="55" t="s">
        <v>655</v>
      </c>
      <c r="S66" s="55" t="s">
        <v>1337</v>
      </c>
    </row>
    <row r="67" spans="1:19" ht="14.65" thickBot="1" x14ac:dyDescent="0.5">
      <c r="A67" s="49" t="s">
        <v>1151</v>
      </c>
      <c r="F67" s="49" t="s">
        <v>1210</v>
      </c>
      <c r="K67" s="49" t="s">
        <v>1188</v>
      </c>
      <c r="P67" s="48"/>
    </row>
    <row r="68" spans="1:19" ht="28.9" thickBot="1" x14ac:dyDescent="0.5">
      <c r="A68" s="51" t="s">
        <v>1088</v>
      </c>
      <c r="B68" s="53" t="s">
        <v>1089</v>
      </c>
      <c r="C68" s="53" t="s">
        <v>1090</v>
      </c>
      <c r="D68" s="53" t="s">
        <v>1091</v>
      </c>
      <c r="F68" s="51" t="s">
        <v>1088</v>
      </c>
      <c r="G68" s="53" t="s">
        <v>1089</v>
      </c>
      <c r="H68" s="53" t="s">
        <v>1090</v>
      </c>
      <c r="I68" s="53" t="s">
        <v>1091</v>
      </c>
      <c r="K68" s="51" t="s">
        <v>1088</v>
      </c>
      <c r="L68" s="53" t="s">
        <v>1089</v>
      </c>
      <c r="M68" s="53" t="s">
        <v>1090</v>
      </c>
      <c r="N68" s="53" t="s">
        <v>1091</v>
      </c>
      <c r="P68" s="49" t="s">
        <v>1246</v>
      </c>
    </row>
    <row r="69" spans="1:19" ht="142.9" thickBot="1" x14ac:dyDescent="0.5">
      <c r="A69" s="54" t="s">
        <v>993</v>
      </c>
      <c r="B69" s="55" t="s">
        <v>652</v>
      </c>
      <c r="C69" s="55" t="s">
        <v>788</v>
      </c>
      <c r="D69" s="55" t="s">
        <v>1152</v>
      </c>
      <c r="F69" s="54" t="s">
        <v>1211</v>
      </c>
      <c r="G69" s="55" t="s">
        <v>655</v>
      </c>
      <c r="H69" s="55" t="s">
        <v>652</v>
      </c>
      <c r="I69" s="55" t="s">
        <v>1212</v>
      </c>
      <c r="K69" s="54" t="s">
        <v>1260</v>
      </c>
      <c r="L69" s="55" t="s">
        <v>655</v>
      </c>
      <c r="M69" s="55" t="s">
        <v>657</v>
      </c>
      <c r="N69" s="55" t="s">
        <v>1261</v>
      </c>
      <c r="P69" s="51" t="s">
        <v>1088</v>
      </c>
      <c r="Q69" s="53" t="s">
        <v>1089</v>
      </c>
      <c r="R69" s="53" t="s">
        <v>1090</v>
      </c>
      <c r="S69" s="53" t="s">
        <v>1091</v>
      </c>
    </row>
    <row r="70" spans="1:19" ht="157.15" thickBot="1" x14ac:dyDescent="0.5">
      <c r="A70" s="48"/>
      <c r="F70" s="54" t="s">
        <v>255</v>
      </c>
      <c r="G70" s="55" t="s">
        <v>652</v>
      </c>
      <c r="H70" s="55" t="s">
        <v>788</v>
      </c>
      <c r="I70" s="55" t="s">
        <v>1213</v>
      </c>
      <c r="K70" s="54" t="s">
        <v>452</v>
      </c>
      <c r="L70" s="55" t="s">
        <v>788</v>
      </c>
      <c r="M70" s="55" t="s">
        <v>728</v>
      </c>
      <c r="N70" s="55" t="s">
        <v>1262</v>
      </c>
      <c r="P70" s="54" t="s">
        <v>676</v>
      </c>
      <c r="Q70" s="55" t="s">
        <v>655</v>
      </c>
      <c r="R70" s="55" t="s">
        <v>652</v>
      </c>
      <c r="S70" s="55" t="s">
        <v>1339</v>
      </c>
    </row>
    <row r="71" spans="1:19" ht="114.4" thickBot="1" x14ac:dyDescent="0.5">
      <c r="A71" s="49" t="s">
        <v>656</v>
      </c>
      <c r="F71" s="54" t="s">
        <v>1049</v>
      </c>
      <c r="G71" s="55" t="s">
        <v>652</v>
      </c>
      <c r="H71" s="55" t="s">
        <v>788</v>
      </c>
      <c r="I71" s="55" t="s">
        <v>1213</v>
      </c>
      <c r="K71" s="54" t="s">
        <v>384</v>
      </c>
      <c r="L71" s="55" t="s">
        <v>652</v>
      </c>
      <c r="M71" s="55" t="s">
        <v>728</v>
      </c>
      <c r="N71" s="55" t="s">
        <v>1263</v>
      </c>
      <c r="P71" s="54" t="s">
        <v>1340</v>
      </c>
      <c r="Q71" s="55" t="s">
        <v>652</v>
      </c>
      <c r="R71" s="55" t="s">
        <v>728</v>
      </c>
      <c r="S71" s="55" t="s">
        <v>1341</v>
      </c>
    </row>
    <row r="72" spans="1:19" ht="171.4" thickBot="1" x14ac:dyDescent="0.5">
      <c r="A72" s="51" t="s">
        <v>1088</v>
      </c>
      <c r="B72" s="53" t="s">
        <v>1089</v>
      </c>
      <c r="C72" s="53" t="s">
        <v>1090</v>
      </c>
      <c r="D72" s="53" t="s">
        <v>1091</v>
      </c>
      <c r="F72" s="54" t="s">
        <v>1214</v>
      </c>
      <c r="G72" s="55" t="s">
        <v>728</v>
      </c>
      <c r="H72" s="55" t="s">
        <v>652</v>
      </c>
      <c r="I72" s="55" t="s">
        <v>1215</v>
      </c>
      <c r="K72" s="54" t="s">
        <v>259</v>
      </c>
      <c r="L72" s="55" t="s">
        <v>652</v>
      </c>
      <c r="M72" s="55" t="s">
        <v>788</v>
      </c>
      <c r="N72" s="55" t="s">
        <v>1264</v>
      </c>
      <c r="P72" s="54" t="s">
        <v>159</v>
      </c>
      <c r="Q72" s="55" t="s">
        <v>652</v>
      </c>
      <c r="R72" s="55" t="s">
        <v>655</v>
      </c>
      <c r="S72" s="55" t="s">
        <v>1342</v>
      </c>
    </row>
    <row r="73" spans="1:19" ht="171.4" thickBot="1" x14ac:dyDescent="0.5">
      <c r="A73" s="54" t="s">
        <v>1153</v>
      </c>
      <c r="B73" s="55" t="s">
        <v>728</v>
      </c>
      <c r="C73" s="55" t="s">
        <v>788</v>
      </c>
      <c r="D73" s="55" t="s">
        <v>1154</v>
      </c>
      <c r="F73" s="54" t="s">
        <v>1216</v>
      </c>
      <c r="G73" s="55" t="s">
        <v>728</v>
      </c>
      <c r="H73" s="55" t="s">
        <v>652</v>
      </c>
      <c r="I73" s="55" t="s">
        <v>1215</v>
      </c>
      <c r="K73" s="54" t="s">
        <v>254</v>
      </c>
      <c r="L73" s="55" t="s">
        <v>652</v>
      </c>
      <c r="M73" s="55" t="s">
        <v>728</v>
      </c>
      <c r="N73" s="55" t="s">
        <v>1265</v>
      </c>
      <c r="P73" s="54" t="s">
        <v>662</v>
      </c>
      <c r="Q73" s="55" t="s">
        <v>652</v>
      </c>
      <c r="R73" s="55" t="s">
        <v>655</v>
      </c>
      <c r="S73" s="55" t="s">
        <v>1342</v>
      </c>
    </row>
    <row r="74" spans="1:19" ht="171.4" thickBot="1" x14ac:dyDescent="0.5">
      <c r="A74" s="54" t="s">
        <v>1155</v>
      </c>
      <c r="B74" s="55" t="s">
        <v>652</v>
      </c>
      <c r="C74" s="55" t="s">
        <v>728</v>
      </c>
      <c r="D74" s="55" t="s">
        <v>1156</v>
      </c>
      <c r="F74" s="54" t="s">
        <v>1217</v>
      </c>
      <c r="G74" s="55" t="s">
        <v>728</v>
      </c>
      <c r="H74" s="55" t="s">
        <v>652</v>
      </c>
      <c r="I74" s="55" t="s">
        <v>1215</v>
      </c>
      <c r="K74" s="54" t="s">
        <v>731</v>
      </c>
      <c r="L74" s="55" t="s">
        <v>652</v>
      </c>
      <c r="M74" s="55" t="s">
        <v>728</v>
      </c>
      <c r="N74" s="55" t="s">
        <v>1265</v>
      </c>
      <c r="P74" s="54" t="s">
        <v>378</v>
      </c>
      <c r="Q74" s="55" t="s">
        <v>652</v>
      </c>
      <c r="R74" s="55" t="s">
        <v>655</v>
      </c>
      <c r="S74" s="55" t="s">
        <v>1342</v>
      </c>
    </row>
    <row r="75" spans="1:19" ht="171.4" thickBot="1" x14ac:dyDescent="0.5">
      <c r="A75" s="54" t="s">
        <v>84</v>
      </c>
      <c r="B75" s="55" t="s">
        <v>652</v>
      </c>
      <c r="C75" s="55" t="s">
        <v>728</v>
      </c>
      <c r="D75" s="55" t="s">
        <v>1157</v>
      </c>
      <c r="F75" s="54"/>
      <c r="G75" s="55"/>
      <c r="H75" s="55"/>
      <c r="I75" s="55"/>
      <c r="K75" s="54" t="s">
        <v>512</v>
      </c>
      <c r="L75" s="55" t="s">
        <v>652</v>
      </c>
      <c r="M75" s="55" t="s">
        <v>788</v>
      </c>
      <c r="N75" s="55" t="s">
        <v>1266</v>
      </c>
      <c r="P75" s="54" t="s">
        <v>487</v>
      </c>
      <c r="Q75" s="55" t="s">
        <v>652</v>
      </c>
      <c r="R75" s="55" t="s">
        <v>655</v>
      </c>
      <c r="S75" s="55" t="s">
        <v>1342</v>
      </c>
    </row>
    <row r="76" spans="1:19" ht="128.65" thickBot="1" x14ac:dyDescent="0.5">
      <c r="A76" s="54" t="s">
        <v>1158</v>
      </c>
      <c r="B76" s="55" t="s">
        <v>652</v>
      </c>
      <c r="C76" s="55" t="s">
        <v>728</v>
      </c>
      <c r="D76" s="55" t="s">
        <v>1157</v>
      </c>
      <c r="F76" s="54" t="s">
        <v>1218</v>
      </c>
      <c r="G76" s="55" t="s">
        <v>728</v>
      </c>
      <c r="H76" s="55" t="s">
        <v>652</v>
      </c>
      <c r="I76" s="55" t="s">
        <v>1215</v>
      </c>
      <c r="K76" s="54" t="s">
        <v>1267</v>
      </c>
      <c r="L76" s="55" t="s">
        <v>728</v>
      </c>
      <c r="M76" s="55" t="s">
        <v>788</v>
      </c>
      <c r="N76" s="55" t="s">
        <v>1268</v>
      </c>
      <c r="P76" s="54" t="s">
        <v>1343</v>
      </c>
      <c r="Q76" s="55" t="s">
        <v>652</v>
      </c>
      <c r="R76" s="55" t="s">
        <v>728</v>
      </c>
      <c r="S76" s="55" t="s">
        <v>1344</v>
      </c>
    </row>
    <row r="77" spans="1:19" ht="285.39999999999998" thickBot="1" x14ac:dyDescent="0.5">
      <c r="A77" s="48"/>
      <c r="F77" s="54" t="s">
        <v>1219</v>
      </c>
      <c r="G77" s="55" t="s">
        <v>788</v>
      </c>
      <c r="H77" s="55" t="s">
        <v>652</v>
      </c>
      <c r="I77" s="55" t="s">
        <v>1215</v>
      </c>
      <c r="K77" s="54" t="s">
        <v>449</v>
      </c>
      <c r="L77" s="55" t="s">
        <v>652</v>
      </c>
      <c r="M77" s="55" t="s">
        <v>728</v>
      </c>
      <c r="N77" s="55" t="s">
        <v>1269</v>
      </c>
      <c r="P77" s="54" t="s">
        <v>105</v>
      </c>
      <c r="Q77" s="55" t="s">
        <v>788</v>
      </c>
      <c r="R77" s="55" t="s">
        <v>728</v>
      </c>
      <c r="S77" s="55" t="s">
        <v>1330</v>
      </c>
    </row>
    <row r="78" spans="1:19" ht="43.15" thickBot="1" x14ac:dyDescent="0.5">
      <c r="A78" s="49" t="s">
        <v>809</v>
      </c>
      <c r="F78" s="48"/>
      <c r="K78" s="48"/>
      <c r="P78" s="54" t="s">
        <v>227</v>
      </c>
      <c r="Q78" s="55" t="s">
        <v>788</v>
      </c>
      <c r="R78" s="55" t="s">
        <v>728</v>
      </c>
      <c r="S78" s="55" t="s">
        <v>1330</v>
      </c>
    </row>
    <row r="79" spans="1:19" ht="128.65" thickBot="1" x14ac:dyDescent="0.5">
      <c r="A79" s="51" t="s">
        <v>1088</v>
      </c>
      <c r="B79" s="53" t="s">
        <v>1089</v>
      </c>
      <c r="C79" s="53" t="s">
        <v>1090</v>
      </c>
      <c r="D79" s="53" t="s">
        <v>1091</v>
      </c>
      <c r="F79" s="49" t="s">
        <v>1148</v>
      </c>
      <c r="K79" s="49" t="s">
        <v>730</v>
      </c>
      <c r="P79" s="54" t="s">
        <v>1336</v>
      </c>
      <c r="Q79" s="55" t="s">
        <v>652</v>
      </c>
      <c r="R79" s="55" t="s">
        <v>728</v>
      </c>
      <c r="S79" s="55" t="s">
        <v>1345</v>
      </c>
    </row>
    <row r="80" spans="1:19" ht="128.65" thickBot="1" x14ac:dyDescent="0.5">
      <c r="A80" s="54" t="s">
        <v>92</v>
      </c>
      <c r="B80" s="55" t="s">
        <v>728</v>
      </c>
      <c r="C80" s="55" t="s">
        <v>788</v>
      </c>
      <c r="D80" s="55" t="s">
        <v>1159</v>
      </c>
      <c r="F80" s="51" t="s">
        <v>1088</v>
      </c>
      <c r="G80" s="53" t="s">
        <v>1089</v>
      </c>
      <c r="H80" s="53" t="s">
        <v>1090</v>
      </c>
      <c r="I80" s="53" t="s">
        <v>1091</v>
      </c>
      <c r="K80" s="51" t="s">
        <v>1088</v>
      </c>
      <c r="L80" s="53" t="s">
        <v>1089</v>
      </c>
      <c r="M80" s="53" t="s">
        <v>1090</v>
      </c>
      <c r="N80" s="53" t="s">
        <v>1091</v>
      </c>
      <c r="P80" s="54" t="s">
        <v>1338</v>
      </c>
      <c r="Q80" s="55" t="s">
        <v>652</v>
      </c>
      <c r="R80" s="55" t="s">
        <v>728</v>
      </c>
      <c r="S80" s="55" t="s">
        <v>1345</v>
      </c>
    </row>
    <row r="81" spans="1:19" ht="142.9" thickBot="1" x14ac:dyDescent="0.5">
      <c r="A81" s="48"/>
      <c r="F81" s="54" t="s">
        <v>197</v>
      </c>
      <c r="G81" s="55" t="s">
        <v>652</v>
      </c>
      <c r="H81" s="55" t="s">
        <v>728</v>
      </c>
      <c r="I81" s="55" t="s">
        <v>1220</v>
      </c>
      <c r="K81" s="54" t="s">
        <v>259</v>
      </c>
      <c r="L81" s="55" t="s">
        <v>652</v>
      </c>
      <c r="M81" s="55" t="s">
        <v>788</v>
      </c>
      <c r="N81" s="55" t="s">
        <v>1264</v>
      </c>
      <c r="P81" s="58"/>
    </row>
    <row r="82" spans="1:19" ht="114.4" thickBot="1" x14ac:dyDescent="0.5">
      <c r="A82" s="49" t="s">
        <v>943</v>
      </c>
      <c r="F82" s="54" t="s">
        <v>1221</v>
      </c>
      <c r="G82" s="55" t="s">
        <v>652</v>
      </c>
      <c r="H82" s="55" t="s">
        <v>728</v>
      </c>
      <c r="I82" s="55" t="s">
        <v>1220</v>
      </c>
      <c r="K82" s="54" t="s">
        <v>254</v>
      </c>
      <c r="L82" s="55" t="s">
        <v>652</v>
      </c>
      <c r="M82" s="55" t="s">
        <v>728</v>
      </c>
      <c r="N82" s="55" t="s">
        <v>1265</v>
      </c>
      <c r="P82" s="49" t="s">
        <v>1210</v>
      </c>
    </row>
    <row r="83" spans="1:19" ht="85.9" thickBot="1" x14ac:dyDescent="0.5">
      <c r="A83" s="51" t="s">
        <v>1088</v>
      </c>
      <c r="B83" s="53" t="s">
        <v>1089</v>
      </c>
      <c r="C83" s="53" t="s">
        <v>1090</v>
      </c>
      <c r="D83" s="53" t="s">
        <v>1091</v>
      </c>
      <c r="F83" s="48"/>
      <c r="K83" s="54" t="s">
        <v>731</v>
      </c>
      <c r="L83" s="55" t="s">
        <v>652</v>
      </c>
      <c r="M83" s="55" t="s">
        <v>728</v>
      </c>
      <c r="N83" s="55" t="s">
        <v>1265</v>
      </c>
      <c r="P83" s="51" t="s">
        <v>1088</v>
      </c>
      <c r="Q83" s="53" t="s">
        <v>1089</v>
      </c>
      <c r="R83" s="53" t="s">
        <v>1090</v>
      </c>
      <c r="S83" s="53" t="s">
        <v>1091</v>
      </c>
    </row>
    <row r="84" spans="1:19" ht="128.65" thickBot="1" x14ac:dyDescent="0.5">
      <c r="A84" s="54" t="s">
        <v>1018</v>
      </c>
      <c r="B84" s="55" t="s">
        <v>728</v>
      </c>
      <c r="C84" s="55" t="s">
        <v>788</v>
      </c>
      <c r="D84" s="55" t="s">
        <v>1160</v>
      </c>
      <c r="F84" s="49" t="s">
        <v>656</v>
      </c>
      <c r="K84" s="54" t="s">
        <v>512</v>
      </c>
      <c r="L84" s="55" t="s">
        <v>652</v>
      </c>
      <c r="M84" s="55" t="s">
        <v>788</v>
      </c>
      <c r="N84" s="55" t="s">
        <v>1266</v>
      </c>
      <c r="P84" s="54" t="s">
        <v>676</v>
      </c>
      <c r="Q84" s="55" t="s">
        <v>652</v>
      </c>
      <c r="R84" s="55" t="s">
        <v>788</v>
      </c>
      <c r="S84" s="55" t="s">
        <v>1253</v>
      </c>
    </row>
    <row r="85" spans="1:19" ht="100.15" thickBot="1" x14ac:dyDescent="0.5">
      <c r="A85" s="54" t="s">
        <v>787</v>
      </c>
      <c r="B85" s="55" t="s">
        <v>728</v>
      </c>
      <c r="C85" s="55" t="s">
        <v>788</v>
      </c>
      <c r="D85" s="55" t="s">
        <v>1160</v>
      </c>
      <c r="F85" s="51" t="s">
        <v>1088</v>
      </c>
      <c r="G85" s="53" t="s">
        <v>1089</v>
      </c>
      <c r="H85" s="53" t="s">
        <v>1090</v>
      </c>
      <c r="I85" s="53" t="s">
        <v>1091</v>
      </c>
      <c r="K85" s="54" t="s">
        <v>1267</v>
      </c>
      <c r="L85" s="55" t="s">
        <v>728</v>
      </c>
      <c r="M85" s="55" t="s">
        <v>788</v>
      </c>
      <c r="N85" s="55" t="s">
        <v>1268</v>
      </c>
      <c r="P85" s="54" t="s">
        <v>1346</v>
      </c>
      <c r="Q85" s="55" t="s">
        <v>652</v>
      </c>
      <c r="R85" s="55" t="s">
        <v>788</v>
      </c>
      <c r="S85" s="55" t="s">
        <v>1253</v>
      </c>
    </row>
    <row r="86" spans="1:19" ht="285.39999999999998" thickBot="1" x14ac:dyDescent="0.5">
      <c r="A86" s="54" t="s">
        <v>994</v>
      </c>
      <c r="B86" s="55" t="s">
        <v>728</v>
      </c>
      <c r="C86" s="55" t="s">
        <v>788</v>
      </c>
      <c r="D86" s="55" t="s">
        <v>1160</v>
      </c>
      <c r="F86" s="54" t="s">
        <v>552</v>
      </c>
      <c r="G86" s="55" t="s">
        <v>655</v>
      </c>
      <c r="H86" s="55" t="s">
        <v>657</v>
      </c>
      <c r="I86" s="55" t="s">
        <v>1222</v>
      </c>
      <c r="K86" s="54" t="s">
        <v>449</v>
      </c>
      <c r="L86" s="55" t="s">
        <v>652</v>
      </c>
      <c r="M86" s="55" t="s">
        <v>728</v>
      </c>
      <c r="N86" s="55" t="s">
        <v>1269</v>
      </c>
      <c r="P86" s="49"/>
    </row>
    <row r="87" spans="1:19" ht="100.15" thickBot="1" x14ac:dyDescent="0.5">
      <c r="A87" s="54" t="s">
        <v>1161</v>
      </c>
      <c r="B87" s="55" t="s">
        <v>652</v>
      </c>
      <c r="C87" s="55" t="s">
        <v>788</v>
      </c>
      <c r="D87" s="55" t="s">
        <v>1160</v>
      </c>
      <c r="F87" s="54" t="s">
        <v>420</v>
      </c>
      <c r="G87" s="55" t="s">
        <v>652</v>
      </c>
      <c r="H87" s="55" t="s">
        <v>655</v>
      </c>
      <c r="I87" s="55" t="s">
        <v>1223</v>
      </c>
      <c r="K87" s="48"/>
      <c r="P87" s="49" t="s">
        <v>1148</v>
      </c>
    </row>
    <row r="88" spans="1:19" ht="43.15" thickBot="1" x14ac:dyDescent="0.5">
      <c r="A88" s="48"/>
      <c r="F88" s="54" t="s">
        <v>748</v>
      </c>
      <c r="G88" s="55" t="s">
        <v>788</v>
      </c>
      <c r="H88" s="55" t="s">
        <v>652</v>
      </c>
      <c r="I88" s="55" t="s">
        <v>1224</v>
      </c>
      <c r="K88" s="49" t="s">
        <v>1197</v>
      </c>
      <c r="P88" s="51" t="s">
        <v>1088</v>
      </c>
      <c r="Q88" s="53" t="s">
        <v>1089</v>
      </c>
      <c r="R88" s="53" t="s">
        <v>1090</v>
      </c>
      <c r="S88" s="53" t="s">
        <v>1091</v>
      </c>
    </row>
    <row r="89" spans="1:19" ht="128.65" thickBot="1" x14ac:dyDescent="0.5">
      <c r="A89" s="49" t="s">
        <v>941</v>
      </c>
      <c r="F89" s="54" t="s">
        <v>1225</v>
      </c>
      <c r="G89" s="55" t="s">
        <v>652</v>
      </c>
      <c r="H89" s="55" t="s">
        <v>655</v>
      </c>
      <c r="I89" s="55" t="s">
        <v>1226</v>
      </c>
      <c r="K89" s="51" t="s">
        <v>1088</v>
      </c>
      <c r="L89" s="53" t="s">
        <v>1089</v>
      </c>
      <c r="M89" s="53" t="s">
        <v>1090</v>
      </c>
      <c r="N89" s="53" t="s">
        <v>1091</v>
      </c>
      <c r="P89" s="54" t="s">
        <v>238</v>
      </c>
      <c r="Q89" s="55" t="s">
        <v>728</v>
      </c>
      <c r="R89" s="55" t="s">
        <v>788</v>
      </c>
      <c r="S89" s="55" t="s">
        <v>1347</v>
      </c>
    </row>
    <row r="90" spans="1:19" ht="128.65" thickBot="1" x14ac:dyDescent="0.5">
      <c r="A90" s="51" t="s">
        <v>1088</v>
      </c>
      <c r="B90" s="53" t="s">
        <v>1089</v>
      </c>
      <c r="C90" s="53" t="s">
        <v>1090</v>
      </c>
      <c r="D90" s="53" t="s">
        <v>1091</v>
      </c>
      <c r="F90" s="54" t="s">
        <v>322</v>
      </c>
      <c r="G90" s="55" t="s">
        <v>652</v>
      </c>
      <c r="H90" s="55" t="s">
        <v>655</v>
      </c>
      <c r="I90" s="55" t="s">
        <v>1226</v>
      </c>
      <c r="K90" s="54" t="s">
        <v>1270</v>
      </c>
      <c r="L90" s="55" t="s">
        <v>788</v>
      </c>
      <c r="M90" s="55" t="s">
        <v>728</v>
      </c>
      <c r="N90" s="55" t="s">
        <v>1271</v>
      </c>
      <c r="P90" s="48"/>
    </row>
    <row r="91" spans="1:19" ht="128.65" thickBot="1" x14ac:dyDescent="0.5">
      <c r="A91" s="54" t="s">
        <v>198</v>
      </c>
      <c r="B91" s="55" t="s">
        <v>652</v>
      </c>
      <c r="C91" s="55" t="s">
        <v>728</v>
      </c>
      <c r="D91" s="55" t="s">
        <v>1162</v>
      </c>
      <c r="F91" s="54" t="s">
        <v>1227</v>
      </c>
      <c r="G91" s="55" t="s">
        <v>652</v>
      </c>
      <c r="H91" s="55" t="s">
        <v>655</v>
      </c>
      <c r="I91" s="55" t="s">
        <v>1226</v>
      </c>
      <c r="K91" s="48"/>
      <c r="P91" s="49" t="s">
        <v>656</v>
      </c>
    </row>
    <row r="92" spans="1:19" ht="57.4" thickBot="1" x14ac:dyDescent="0.5">
      <c r="A92" s="54" t="s">
        <v>990</v>
      </c>
      <c r="B92" s="55" t="s">
        <v>652</v>
      </c>
      <c r="C92" s="55" t="s">
        <v>728</v>
      </c>
      <c r="D92" s="55" t="s">
        <v>1162</v>
      </c>
      <c r="K92" s="49" t="s">
        <v>936</v>
      </c>
      <c r="P92" s="51" t="s">
        <v>1088</v>
      </c>
      <c r="Q92" s="53" t="s">
        <v>1089</v>
      </c>
      <c r="R92" s="53" t="s">
        <v>1090</v>
      </c>
      <c r="S92" s="53" t="s">
        <v>1091</v>
      </c>
    </row>
    <row r="93" spans="1:19" ht="142.9" thickBot="1" x14ac:dyDescent="0.5">
      <c r="A93" s="54" t="s">
        <v>1163</v>
      </c>
      <c r="B93" s="55" t="s">
        <v>652</v>
      </c>
      <c r="C93" s="55" t="s">
        <v>728</v>
      </c>
      <c r="D93" s="55" t="s">
        <v>1162</v>
      </c>
      <c r="K93" s="51" t="s">
        <v>1088</v>
      </c>
      <c r="L93" s="53" t="s">
        <v>1089</v>
      </c>
      <c r="M93" s="53" t="s">
        <v>1090</v>
      </c>
      <c r="N93" s="53" t="s">
        <v>1091</v>
      </c>
      <c r="P93" s="54" t="s">
        <v>164</v>
      </c>
      <c r="Q93" s="55" t="s">
        <v>657</v>
      </c>
      <c r="R93" s="55" t="s">
        <v>655</v>
      </c>
      <c r="S93" s="55" t="s">
        <v>1348</v>
      </c>
    </row>
    <row r="94" spans="1:19" ht="57.4" thickBot="1" x14ac:dyDescent="0.5">
      <c r="A94" s="54" t="s">
        <v>770</v>
      </c>
      <c r="B94" s="55" t="s">
        <v>652</v>
      </c>
      <c r="C94" s="55" t="s">
        <v>728</v>
      </c>
      <c r="D94" s="55" t="s">
        <v>1162</v>
      </c>
      <c r="K94" s="54" t="s">
        <v>228</v>
      </c>
      <c r="L94" s="55" t="s">
        <v>728</v>
      </c>
      <c r="M94" s="55" t="s">
        <v>788</v>
      </c>
      <c r="N94" s="55" t="s">
        <v>1272</v>
      </c>
      <c r="P94" s="60" t="s">
        <v>105</v>
      </c>
      <c r="Q94" s="60" t="s">
        <v>655</v>
      </c>
      <c r="R94" s="60" t="s">
        <v>657</v>
      </c>
      <c r="S94" s="60" t="s">
        <v>1349</v>
      </c>
    </row>
    <row r="95" spans="1:19" ht="57.4" thickBot="1" x14ac:dyDescent="0.5">
      <c r="A95" s="54" t="s">
        <v>1164</v>
      </c>
      <c r="B95" s="55" t="s">
        <v>652</v>
      </c>
      <c r="C95" s="55" t="s">
        <v>728</v>
      </c>
      <c r="D95" s="55" t="s">
        <v>1162</v>
      </c>
      <c r="K95" s="54" t="s">
        <v>1273</v>
      </c>
      <c r="L95" s="55" t="s">
        <v>728</v>
      </c>
      <c r="M95" s="55" t="s">
        <v>788</v>
      </c>
      <c r="N95" s="55" t="s">
        <v>1272</v>
      </c>
      <c r="P95" s="61"/>
      <c r="Q95" s="61"/>
      <c r="R95" s="61"/>
      <c r="S95" s="61"/>
    </row>
    <row r="96" spans="1:19" ht="57.4" thickBot="1" x14ac:dyDescent="0.5">
      <c r="A96" s="54" t="s">
        <v>669</v>
      </c>
      <c r="B96" s="55" t="s">
        <v>652</v>
      </c>
      <c r="C96" s="55" t="s">
        <v>728</v>
      </c>
      <c r="D96" s="55" t="s">
        <v>1162</v>
      </c>
      <c r="K96" s="48"/>
      <c r="P96" s="60" t="s">
        <v>227</v>
      </c>
      <c r="Q96" s="60" t="s">
        <v>655</v>
      </c>
      <c r="R96" s="60" t="s">
        <v>657</v>
      </c>
      <c r="S96" s="60" t="s">
        <v>1349</v>
      </c>
    </row>
    <row r="97" spans="1:19" ht="57.4" thickBot="1" x14ac:dyDescent="0.5">
      <c r="A97" s="54" t="s">
        <v>460</v>
      </c>
      <c r="B97" s="55" t="s">
        <v>652</v>
      </c>
      <c r="C97" s="55" t="s">
        <v>728</v>
      </c>
      <c r="D97" s="55" t="s">
        <v>1162</v>
      </c>
      <c r="K97" s="49" t="s">
        <v>842</v>
      </c>
      <c r="P97" s="61"/>
      <c r="Q97" s="61"/>
      <c r="R97" s="61"/>
      <c r="S97" s="61"/>
    </row>
    <row r="98" spans="1:19" ht="28.9" thickBot="1" x14ac:dyDescent="0.5">
      <c r="A98" s="48"/>
      <c r="K98" s="51" t="s">
        <v>1088</v>
      </c>
      <c r="L98" s="53" t="s">
        <v>1089</v>
      </c>
      <c r="M98" s="53" t="s">
        <v>1090</v>
      </c>
      <c r="N98" s="53" t="s">
        <v>1091</v>
      </c>
    </row>
    <row r="99" spans="1:19" ht="256.89999999999998" thickBot="1" x14ac:dyDescent="0.5">
      <c r="A99" s="49" t="s">
        <v>1165</v>
      </c>
      <c r="K99" s="54" t="s">
        <v>1244</v>
      </c>
      <c r="L99" s="55" t="s">
        <v>652</v>
      </c>
      <c r="M99" s="55" t="s">
        <v>728</v>
      </c>
      <c r="N99" s="55" t="s">
        <v>1274</v>
      </c>
      <c r="P99" s="49" t="s">
        <v>1350</v>
      </c>
    </row>
    <row r="100" spans="1:19" ht="256.89999999999998" thickBot="1" x14ac:dyDescent="0.5">
      <c r="A100" s="51" t="s">
        <v>1088</v>
      </c>
      <c r="B100" s="53" t="s">
        <v>1089</v>
      </c>
      <c r="C100" s="53" t="s">
        <v>1090</v>
      </c>
      <c r="D100" s="53" t="s">
        <v>1091</v>
      </c>
      <c r="K100" s="54" t="s">
        <v>1275</v>
      </c>
      <c r="L100" s="55" t="s">
        <v>652</v>
      </c>
      <c r="M100" s="55" t="s">
        <v>728</v>
      </c>
      <c r="N100" s="55" t="s">
        <v>1274</v>
      </c>
      <c r="P100" s="51" t="s">
        <v>1088</v>
      </c>
      <c r="Q100" s="53" t="s">
        <v>1089</v>
      </c>
      <c r="R100" s="53" t="s">
        <v>1090</v>
      </c>
      <c r="S100" s="53" t="s">
        <v>1091</v>
      </c>
    </row>
    <row r="101" spans="1:19" ht="71.650000000000006" thickBot="1" x14ac:dyDescent="0.5">
      <c r="A101" s="54" t="s">
        <v>985</v>
      </c>
      <c r="B101" s="55" t="s">
        <v>652</v>
      </c>
      <c r="C101" s="55" t="s">
        <v>728</v>
      </c>
      <c r="D101" s="55" t="s">
        <v>1166</v>
      </c>
      <c r="K101" s="54" t="s">
        <v>259</v>
      </c>
      <c r="L101" s="55" t="s">
        <v>728</v>
      </c>
      <c r="M101" s="55" t="s">
        <v>788</v>
      </c>
      <c r="N101" s="55" t="s">
        <v>1276</v>
      </c>
      <c r="P101" s="54" t="s">
        <v>1351</v>
      </c>
      <c r="Q101" s="55" t="s">
        <v>655</v>
      </c>
      <c r="R101" s="55" t="s">
        <v>652</v>
      </c>
      <c r="S101" s="55" t="s">
        <v>1352</v>
      </c>
    </row>
    <row r="102" spans="1:19" ht="171.4" thickBot="1" x14ac:dyDescent="0.5">
      <c r="A102" s="50" t="s">
        <v>186</v>
      </c>
      <c r="B102" s="52" t="s">
        <v>788</v>
      </c>
      <c r="C102" s="52" t="s">
        <v>728</v>
      </c>
      <c r="D102" s="52" t="s">
        <v>1166</v>
      </c>
      <c r="K102" s="54" t="s">
        <v>1267</v>
      </c>
      <c r="L102" s="55" t="s">
        <v>728</v>
      </c>
      <c r="M102" s="55" t="s">
        <v>788</v>
      </c>
      <c r="N102" s="55" t="s">
        <v>1277</v>
      </c>
      <c r="P102" s="54" t="s">
        <v>764</v>
      </c>
      <c r="Q102" s="55" t="s">
        <v>655</v>
      </c>
      <c r="R102" s="55" t="s">
        <v>652</v>
      </c>
      <c r="S102" s="55" t="s">
        <v>1353</v>
      </c>
    </row>
    <row r="103" spans="1:19" ht="71.650000000000006" thickBot="1" x14ac:dyDescent="0.5">
      <c r="A103" s="54" t="s">
        <v>221</v>
      </c>
      <c r="B103" s="55" t="s">
        <v>788</v>
      </c>
      <c r="C103" s="55" t="s">
        <v>728</v>
      </c>
      <c r="D103" s="55" t="s">
        <v>1166</v>
      </c>
      <c r="K103" s="48"/>
      <c r="P103" s="54" t="s">
        <v>1354</v>
      </c>
      <c r="Q103" s="55" t="s">
        <v>655</v>
      </c>
      <c r="R103" s="55" t="s">
        <v>652</v>
      </c>
      <c r="S103" s="55" t="s">
        <v>1352</v>
      </c>
    </row>
    <row r="104" spans="1:19" ht="71.650000000000006" thickBot="1" x14ac:dyDescent="0.5">
      <c r="A104" s="54" t="s">
        <v>397</v>
      </c>
      <c r="B104" s="55" t="s">
        <v>788</v>
      </c>
      <c r="C104" s="55" t="s">
        <v>728</v>
      </c>
      <c r="D104" s="55" t="s">
        <v>1166</v>
      </c>
      <c r="K104" s="49" t="s">
        <v>750</v>
      </c>
      <c r="P104" s="54" t="s">
        <v>1322</v>
      </c>
      <c r="Q104" s="55" t="s">
        <v>788</v>
      </c>
      <c r="R104" s="55" t="s">
        <v>728</v>
      </c>
      <c r="S104" s="55" t="s">
        <v>1355</v>
      </c>
    </row>
    <row r="105" spans="1:19" ht="71.650000000000006" thickBot="1" x14ac:dyDescent="0.5">
      <c r="A105" s="54" t="s">
        <v>1167</v>
      </c>
      <c r="B105" s="55" t="s">
        <v>788</v>
      </c>
      <c r="C105" s="55" t="s">
        <v>728</v>
      </c>
      <c r="D105" s="55" t="s">
        <v>1166</v>
      </c>
      <c r="K105" s="51" t="s">
        <v>1088</v>
      </c>
      <c r="L105" s="53" t="s">
        <v>1089</v>
      </c>
      <c r="M105" s="53" t="s">
        <v>1090</v>
      </c>
      <c r="N105" s="53" t="s">
        <v>1091</v>
      </c>
      <c r="P105" s="54" t="s">
        <v>164</v>
      </c>
      <c r="Q105" s="55" t="s">
        <v>652</v>
      </c>
      <c r="R105" s="55" t="s">
        <v>728</v>
      </c>
      <c r="S105" s="55" t="s">
        <v>1355</v>
      </c>
    </row>
    <row r="106" spans="1:19" ht="100.15" thickBot="1" x14ac:dyDescent="0.5">
      <c r="A106" s="54" t="s">
        <v>441</v>
      </c>
      <c r="B106" s="55" t="s">
        <v>788</v>
      </c>
      <c r="C106" s="55" t="s">
        <v>728</v>
      </c>
      <c r="D106" s="55" t="s">
        <v>1166</v>
      </c>
      <c r="K106" s="54" t="s">
        <v>1267</v>
      </c>
      <c r="L106" s="55" t="s">
        <v>652</v>
      </c>
      <c r="M106" s="55" t="s">
        <v>788</v>
      </c>
      <c r="N106" s="55" t="s">
        <v>1278</v>
      </c>
      <c r="P106" s="54" t="s">
        <v>745</v>
      </c>
      <c r="Q106" s="55" t="s">
        <v>655</v>
      </c>
      <c r="R106" s="55" t="s">
        <v>728</v>
      </c>
      <c r="S106" s="55" t="s">
        <v>1356</v>
      </c>
    </row>
    <row r="107" spans="1:19" ht="128.65" thickBot="1" x14ac:dyDescent="0.5">
      <c r="A107" s="54" t="s">
        <v>456</v>
      </c>
      <c r="B107" s="55" t="s">
        <v>788</v>
      </c>
      <c r="C107" s="55" t="s">
        <v>728</v>
      </c>
      <c r="D107" s="55" t="s">
        <v>1166</v>
      </c>
      <c r="K107" s="54" t="s">
        <v>1279</v>
      </c>
      <c r="L107" s="55" t="s">
        <v>652</v>
      </c>
      <c r="M107" s="55" t="s">
        <v>788</v>
      </c>
      <c r="N107" s="55" t="s">
        <v>1278</v>
      </c>
      <c r="P107" s="54" t="s">
        <v>1343</v>
      </c>
      <c r="Q107" s="55" t="s">
        <v>657</v>
      </c>
      <c r="R107" s="55" t="s">
        <v>655</v>
      </c>
      <c r="S107" s="55" t="s">
        <v>1357</v>
      </c>
    </row>
    <row r="108" spans="1:19" ht="100.15" thickBot="1" x14ac:dyDescent="0.5">
      <c r="A108" s="54" t="s">
        <v>477</v>
      </c>
      <c r="B108" s="55" t="s">
        <v>788</v>
      </c>
      <c r="C108" s="55" t="s">
        <v>728</v>
      </c>
      <c r="D108" s="55" t="s">
        <v>1166</v>
      </c>
      <c r="K108" s="54" t="s">
        <v>623</v>
      </c>
      <c r="L108" s="55" t="s">
        <v>652</v>
      </c>
      <c r="M108" s="55" t="s">
        <v>788</v>
      </c>
      <c r="N108" s="55" t="s">
        <v>1280</v>
      </c>
      <c r="P108" s="54" t="s">
        <v>105</v>
      </c>
      <c r="Q108" s="55" t="s">
        <v>788</v>
      </c>
      <c r="R108" s="55" t="s">
        <v>655</v>
      </c>
      <c r="S108" s="55" t="s">
        <v>1358</v>
      </c>
    </row>
    <row r="109" spans="1:19" ht="100.15" thickBot="1" x14ac:dyDescent="0.5">
      <c r="K109" s="54" t="s">
        <v>627</v>
      </c>
      <c r="L109" s="55" t="s">
        <v>652</v>
      </c>
      <c r="M109" s="55" t="s">
        <v>788</v>
      </c>
      <c r="N109" s="55" t="s">
        <v>1281</v>
      </c>
      <c r="P109" s="54" t="s">
        <v>227</v>
      </c>
      <c r="Q109" s="55" t="s">
        <v>788</v>
      </c>
      <c r="R109" s="55" t="s">
        <v>655</v>
      </c>
      <c r="S109" s="55" t="s">
        <v>1358</v>
      </c>
    </row>
    <row r="110" spans="1:19" ht="256.89999999999998" thickBot="1" x14ac:dyDescent="0.5">
      <c r="K110" s="54" t="s">
        <v>1282</v>
      </c>
      <c r="L110" s="55" t="s">
        <v>788</v>
      </c>
      <c r="M110" s="55" t="s">
        <v>652</v>
      </c>
      <c r="N110" s="55" t="s">
        <v>1283</v>
      </c>
      <c r="P110" s="54" t="s">
        <v>530</v>
      </c>
      <c r="Q110" s="55" t="s">
        <v>652</v>
      </c>
      <c r="R110" s="55" t="s">
        <v>657</v>
      </c>
      <c r="S110" s="55" t="s">
        <v>1359</v>
      </c>
    </row>
    <row r="111" spans="1:19" ht="199.9" thickBot="1" x14ac:dyDescent="0.5">
      <c r="K111" s="54" t="s">
        <v>1284</v>
      </c>
      <c r="L111" s="55" t="s">
        <v>788</v>
      </c>
      <c r="M111" s="55" t="s">
        <v>652</v>
      </c>
      <c r="N111" s="55" t="s">
        <v>1285</v>
      </c>
      <c r="P111" s="54" t="s">
        <v>242</v>
      </c>
      <c r="Q111" s="55" t="s">
        <v>652</v>
      </c>
      <c r="R111" s="55" t="s">
        <v>657</v>
      </c>
      <c r="S111" s="55" t="s">
        <v>1359</v>
      </c>
    </row>
    <row r="112" spans="1:19" ht="199.9" thickBot="1" x14ac:dyDescent="0.5">
      <c r="K112" s="54" t="s">
        <v>688</v>
      </c>
      <c r="L112" s="55" t="s">
        <v>788</v>
      </c>
      <c r="M112" s="55" t="s">
        <v>652</v>
      </c>
      <c r="N112" s="55" t="s">
        <v>1286</v>
      </c>
      <c r="P112" s="54" t="s">
        <v>525</v>
      </c>
      <c r="Q112" s="55" t="s">
        <v>652</v>
      </c>
      <c r="R112" s="55" t="s">
        <v>657</v>
      </c>
      <c r="S112" s="55" t="s">
        <v>1359</v>
      </c>
    </row>
    <row r="113" spans="11:19" ht="43.15" thickBot="1" x14ac:dyDescent="0.5">
      <c r="K113" s="54" t="s">
        <v>482</v>
      </c>
      <c r="L113" s="55" t="s">
        <v>652</v>
      </c>
      <c r="M113" s="55" t="s">
        <v>788</v>
      </c>
      <c r="N113" s="55" t="s">
        <v>1287</v>
      </c>
      <c r="P113" s="48"/>
    </row>
    <row r="114" spans="11:19" ht="14.65" thickBot="1" x14ac:dyDescent="0.5">
      <c r="K114" s="58"/>
      <c r="P114" s="49" t="s">
        <v>809</v>
      </c>
    </row>
    <row r="115" spans="11:19" ht="28.9" thickBot="1" x14ac:dyDescent="0.5">
      <c r="K115" s="49" t="s">
        <v>656</v>
      </c>
      <c r="P115" s="51" t="s">
        <v>1088</v>
      </c>
      <c r="Q115" s="53" t="s">
        <v>1089</v>
      </c>
      <c r="R115" s="53" t="s">
        <v>1090</v>
      </c>
      <c r="S115" s="53" t="s">
        <v>1091</v>
      </c>
    </row>
    <row r="116" spans="11:19" ht="71.650000000000006" thickBot="1" x14ac:dyDescent="0.5">
      <c r="K116" s="51" t="s">
        <v>1088</v>
      </c>
      <c r="L116" s="53" t="s">
        <v>1089</v>
      </c>
      <c r="M116" s="53" t="s">
        <v>1090</v>
      </c>
      <c r="N116" s="53" t="s">
        <v>1091</v>
      </c>
      <c r="P116" s="54" t="s">
        <v>1351</v>
      </c>
      <c r="Q116" s="55" t="s">
        <v>655</v>
      </c>
      <c r="R116" s="55" t="s">
        <v>652</v>
      </c>
      <c r="S116" s="55" t="s">
        <v>1352</v>
      </c>
    </row>
    <row r="117" spans="11:19" ht="171.4" thickBot="1" x14ac:dyDescent="0.5">
      <c r="K117" s="54" t="s">
        <v>38</v>
      </c>
      <c r="L117" s="55" t="s">
        <v>788</v>
      </c>
      <c r="M117" s="55" t="s">
        <v>728</v>
      </c>
      <c r="N117" s="55" t="s">
        <v>1288</v>
      </c>
      <c r="P117" s="54" t="s">
        <v>764</v>
      </c>
      <c r="Q117" s="55" t="s">
        <v>655</v>
      </c>
      <c r="R117" s="55" t="s">
        <v>652</v>
      </c>
      <c r="S117" s="55" t="s">
        <v>1353</v>
      </c>
    </row>
    <row r="118" spans="11:19" ht="71.650000000000006" thickBot="1" x14ac:dyDescent="0.5">
      <c r="K118" s="54" t="s">
        <v>167</v>
      </c>
      <c r="L118" s="55" t="s">
        <v>788</v>
      </c>
      <c r="M118" s="55" t="s">
        <v>728</v>
      </c>
      <c r="N118" s="55" t="s">
        <v>1288</v>
      </c>
      <c r="P118" s="54" t="s">
        <v>1354</v>
      </c>
      <c r="Q118" s="55" t="s">
        <v>655</v>
      </c>
      <c r="R118" s="55" t="s">
        <v>652</v>
      </c>
      <c r="S118" s="55" t="s">
        <v>1352</v>
      </c>
    </row>
    <row r="119" spans="11:19" ht="271.14999999999998" thickBot="1" x14ac:dyDescent="0.5">
      <c r="K119" s="54" t="s">
        <v>1289</v>
      </c>
      <c r="L119" s="55" t="s">
        <v>788</v>
      </c>
      <c r="M119" s="55" t="s">
        <v>728</v>
      </c>
      <c r="N119" s="55" t="s">
        <v>1288</v>
      </c>
      <c r="P119" s="54" t="s">
        <v>676</v>
      </c>
      <c r="Q119" s="55" t="s">
        <v>655</v>
      </c>
      <c r="R119" s="55" t="s">
        <v>788</v>
      </c>
      <c r="S119" s="55" t="s">
        <v>1360</v>
      </c>
    </row>
    <row r="120" spans="11:19" ht="100.15" thickBot="1" x14ac:dyDescent="0.5">
      <c r="K120" s="54" t="s">
        <v>623</v>
      </c>
      <c r="L120" s="55" t="s">
        <v>728</v>
      </c>
      <c r="M120" s="55" t="s">
        <v>788</v>
      </c>
      <c r="N120" s="55" t="s">
        <v>1290</v>
      </c>
      <c r="P120" s="54" t="s">
        <v>105</v>
      </c>
      <c r="Q120" s="55" t="s">
        <v>788</v>
      </c>
      <c r="R120" s="55" t="s">
        <v>655</v>
      </c>
      <c r="S120" s="55" t="s">
        <v>1358</v>
      </c>
    </row>
    <row r="121" spans="11:19" ht="85.9" thickBot="1" x14ac:dyDescent="0.5">
      <c r="K121" s="54" t="s">
        <v>1291</v>
      </c>
      <c r="L121" s="55" t="s">
        <v>728</v>
      </c>
      <c r="M121" s="55" t="s">
        <v>788</v>
      </c>
      <c r="N121" s="55" t="s">
        <v>1292</v>
      </c>
      <c r="P121" s="54" t="s">
        <v>227</v>
      </c>
      <c r="Q121" s="55" t="s">
        <v>788</v>
      </c>
      <c r="R121" s="55" t="s">
        <v>655</v>
      </c>
      <c r="S121" s="55" t="s">
        <v>1358</v>
      </c>
    </row>
    <row r="122" spans="11:19" ht="85.9" thickBot="1" x14ac:dyDescent="0.5">
      <c r="K122" s="54" t="s">
        <v>624</v>
      </c>
      <c r="L122" s="55" t="s">
        <v>652</v>
      </c>
      <c r="M122" s="55" t="s">
        <v>788</v>
      </c>
      <c r="N122" s="55" t="s">
        <v>1292</v>
      </c>
      <c r="P122" s="48"/>
    </row>
    <row r="123" spans="11:19" ht="85.9" thickBot="1" x14ac:dyDescent="0.5">
      <c r="K123" s="54" t="s">
        <v>775</v>
      </c>
      <c r="L123" s="55" t="s">
        <v>652</v>
      </c>
      <c r="M123" s="55" t="s">
        <v>788</v>
      </c>
      <c r="N123" s="55" t="s">
        <v>1292</v>
      </c>
      <c r="P123" s="49" t="s">
        <v>943</v>
      </c>
    </row>
    <row r="124" spans="11:19" ht="71.650000000000006" thickBot="1" x14ac:dyDescent="0.5">
      <c r="K124" s="54" t="s">
        <v>1293</v>
      </c>
      <c r="L124" s="55" t="s">
        <v>728</v>
      </c>
      <c r="M124" s="55" t="s">
        <v>788</v>
      </c>
      <c r="N124" s="55" t="s">
        <v>1294</v>
      </c>
      <c r="P124" s="51" t="s">
        <v>1088</v>
      </c>
      <c r="Q124" s="53" t="s">
        <v>1089</v>
      </c>
      <c r="R124" s="53" t="s">
        <v>1090</v>
      </c>
      <c r="S124" s="53" t="s">
        <v>1091</v>
      </c>
    </row>
    <row r="125" spans="11:19" ht="157.15" thickBot="1" x14ac:dyDescent="0.5">
      <c r="K125" s="58"/>
      <c r="P125" s="54" t="s">
        <v>676</v>
      </c>
      <c r="Q125" s="55" t="s">
        <v>655</v>
      </c>
      <c r="R125" s="55" t="s">
        <v>728</v>
      </c>
      <c r="S125" s="55" t="s">
        <v>1361</v>
      </c>
    </row>
    <row r="126" spans="11:19" ht="14.65" thickBot="1" x14ac:dyDescent="0.5">
      <c r="K126" s="49" t="s">
        <v>943</v>
      </c>
      <c r="P126" s="49"/>
    </row>
    <row r="127" spans="11:19" ht="28.9" thickBot="1" x14ac:dyDescent="0.5">
      <c r="K127" s="51" t="s">
        <v>1088</v>
      </c>
      <c r="L127" s="53" t="s">
        <v>1089</v>
      </c>
      <c r="M127" s="53" t="s">
        <v>1090</v>
      </c>
      <c r="N127" s="53" t="s">
        <v>1091</v>
      </c>
      <c r="P127" s="49" t="s">
        <v>941</v>
      </c>
    </row>
    <row r="128" spans="11:19" ht="114.4" thickBot="1" x14ac:dyDescent="0.5">
      <c r="K128" s="54" t="s">
        <v>779</v>
      </c>
      <c r="L128" s="55" t="s">
        <v>655</v>
      </c>
      <c r="M128" s="55" t="s">
        <v>652</v>
      </c>
      <c r="N128" s="55" t="s">
        <v>1295</v>
      </c>
      <c r="P128" s="51" t="s">
        <v>1088</v>
      </c>
      <c r="Q128" s="53" t="s">
        <v>1089</v>
      </c>
      <c r="R128" s="53" t="s">
        <v>1090</v>
      </c>
      <c r="S128" s="53" t="s">
        <v>1091</v>
      </c>
    </row>
    <row r="129" spans="11:19" ht="271.14999999999998" thickBot="1" x14ac:dyDescent="0.5">
      <c r="K129" s="58"/>
      <c r="P129" s="54" t="s">
        <v>956</v>
      </c>
      <c r="Q129" s="55" t="s">
        <v>728</v>
      </c>
      <c r="R129" s="55" t="s">
        <v>652</v>
      </c>
      <c r="S129" s="55" t="s">
        <v>1362</v>
      </c>
    </row>
    <row r="130" spans="11:19" ht="14.65" thickBot="1" x14ac:dyDescent="0.5">
      <c r="K130" s="49" t="s">
        <v>944</v>
      </c>
      <c r="P130" s="48"/>
    </row>
    <row r="131" spans="11:19" ht="28.9" thickBot="1" x14ac:dyDescent="0.5">
      <c r="K131" s="51" t="s">
        <v>1088</v>
      </c>
      <c r="L131" s="53" t="s">
        <v>1089</v>
      </c>
      <c r="M131" s="53" t="s">
        <v>1090</v>
      </c>
      <c r="N131" s="53" t="s">
        <v>1091</v>
      </c>
      <c r="P131" s="49" t="s">
        <v>1363</v>
      </c>
    </row>
    <row r="132" spans="11:19" ht="28.9" thickBot="1" x14ac:dyDescent="0.5">
      <c r="K132" s="54" t="s">
        <v>1244</v>
      </c>
      <c r="L132" s="55" t="s">
        <v>652</v>
      </c>
      <c r="M132" s="55" t="s">
        <v>728</v>
      </c>
      <c r="N132" s="55" t="s">
        <v>1296</v>
      </c>
      <c r="P132" s="51" t="s">
        <v>1088</v>
      </c>
      <c r="Q132" s="53" t="s">
        <v>1089</v>
      </c>
      <c r="R132" s="53" t="s">
        <v>1090</v>
      </c>
      <c r="S132" s="53" t="s">
        <v>1091</v>
      </c>
    </row>
    <row r="133" spans="11:19" ht="142.9" thickBot="1" x14ac:dyDescent="0.5">
      <c r="K133" s="58"/>
      <c r="P133" s="54" t="s">
        <v>1343</v>
      </c>
      <c r="Q133" s="55" t="s">
        <v>652</v>
      </c>
      <c r="R133" s="55" t="s">
        <v>788</v>
      </c>
      <c r="S133" s="55" t="s">
        <v>1364</v>
      </c>
    </row>
    <row r="134" spans="11:19" ht="14.65" thickBot="1" x14ac:dyDescent="0.5">
      <c r="K134" s="49" t="s">
        <v>1297</v>
      </c>
      <c r="P134" s="48"/>
    </row>
    <row r="135" spans="11:19" ht="28.9" thickBot="1" x14ac:dyDescent="0.5">
      <c r="K135" s="51" t="s">
        <v>1088</v>
      </c>
      <c r="L135" s="53" t="s">
        <v>1089</v>
      </c>
      <c r="M135" s="53" t="s">
        <v>1090</v>
      </c>
      <c r="N135" s="53" t="s">
        <v>1091</v>
      </c>
    </row>
    <row r="136" spans="11:19" ht="128.65" thickBot="1" x14ac:dyDescent="0.5">
      <c r="K136" s="54" t="s">
        <v>1244</v>
      </c>
      <c r="L136" s="55" t="s">
        <v>652</v>
      </c>
      <c r="M136" s="55" t="s">
        <v>728</v>
      </c>
      <c r="N136" s="55" t="s">
        <v>1298</v>
      </c>
    </row>
    <row r="137" spans="11:19" x14ac:dyDescent="0.45">
      <c r="K137" s="58"/>
    </row>
    <row r="138" spans="11:19" ht="14.65" thickBot="1" x14ac:dyDescent="0.5">
      <c r="K138" s="49" t="s">
        <v>870</v>
      </c>
    </row>
    <row r="139" spans="11:19" ht="28.9" thickBot="1" x14ac:dyDescent="0.5">
      <c r="K139" s="51" t="s">
        <v>1088</v>
      </c>
      <c r="L139" s="53" t="s">
        <v>1089</v>
      </c>
      <c r="M139" s="53" t="s">
        <v>1090</v>
      </c>
      <c r="N139" s="53" t="s">
        <v>1091</v>
      </c>
    </row>
    <row r="140" spans="11:19" ht="242.65" thickBot="1" x14ac:dyDescent="0.5">
      <c r="K140" s="54" t="s">
        <v>512</v>
      </c>
      <c r="L140" s="55" t="s">
        <v>788</v>
      </c>
      <c r="M140" s="55" t="s">
        <v>728</v>
      </c>
      <c r="N140" s="55" t="s">
        <v>1299</v>
      </c>
    </row>
    <row r="141" spans="11:19" x14ac:dyDescent="0.45">
      <c r="K141" s="58"/>
    </row>
    <row r="143" spans="11:19" x14ac:dyDescent="0.45">
      <c r="K143" s="58"/>
    </row>
  </sheetData>
  <sheetProtection algorithmName="SHA-512" hashValue="3Lfn1xoSM4C9rpXFt0a0mUOrTwWafpMxqAUePZ10d47uqDpeni6NygGjF84VhvA3CPMUHydr0XRwtZvJLlf5uA==" saltValue="GmfwKIsU829ee/u15aal2Q==" spinCount="100000" sheet="1" objects="1" scenarios="1"/>
  <mergeCells count="70">
    <mergeCell ref="U56:U57"/>
    <mergeCell ref="V56:V57"/>
    <mergeCell ref="W56:W57"/>
    <mergeCell ref="X56:X57"/>
    <mergeCell ref="U58:U59"/>
    <mergeCell ref="V58:V59"/>
    <mergeCell ref="W58:W59"/>
    <mergeCell ref="X58:X59"/>
    <mergeCell ref="U52:U53"/>
    <mergeCell ref="V52:V53"/>
    <mergeCell ref="W52:W53"/>
    <mergeCell ref="X52:X53"/>
    <mergeCell ref="U54:U55"/>
    <mergeCell ref="V54:V55"/>
    <mergeCell ref="W54:W55"/>
    <mergeCell ref="X54:X55"/>
    <mergeCell ref="U38:U39"/>
    <mergeCell ref="V38:V39"/>
    <mergeCell ref="W38:W39"/>
    <mergeCell ref="X38:X39"/>
    <mergeCell ref="U40:U41"/>
    <mergeCell ref="V40:V41"/>
    <mergeCell ref="W40:W41"/>
    <mergeCell ref="X40:X41"/>
    <mergeCell ref="U34:U35"/>
    <mergeCell ref="V34:V35"/>
    <mergeCell ref="W34:W35"/>
    <mergeCell ref="X34:X35"/>
    <mergeCell ref="U36:U37"/>
    <mergeCell ref="V36:V37"/>
    <mergeCell ref="W36:W37"/>
    <mergeCell ref="X36:X37"/>
    <mergeCell ref="U20:U21"/>
    <mergeCell ref="V20:V21"/>
    <mergeCell ref="W20:W21"/>
    <mergeCell ref="X20:X21"/>
    <mergeCell ref="U22:U23"/>
    <mergeCell ref="V22:V23"/>
    <mergeCell ref="W22:W23"/>
    <mergeCell ref="X22:X23"/>
    <mergeCell ref="U16:U17"/>
    <mergeCell ref="V16:V17"/>
    <mergeCell ref="W16:W17"/>
    <mergeCell ref="X16:X17"/>
    <mergeCell ref="U18:U19"/>
    <mergeCell ref="V18:V19"/>
    <mergeCell ref="W18:W19"/>
    <mergeCell ref="X18:X19"/>
    <mergeCell ref="U9:U10"/>
    <mergeCell ref="V9:V10"/>
    <mergeCell ref="W9:W10"/>
    <mergeCell ref="X9:X10"/>
    <mergeCell ref="U11:U12"/>
    <mergeCell ref="V11:V12"/>
    <mergeCell ref="W11:W12"/>
    <mergeCell ref="X11:X12"/>
    <mergeCell ref="P94:P95"/>
    <mergeCell ref="Q94:Q95"/>
    <mergeCell ref="R94:R95"/>
    <mergeCell ref="S94:S95"/>
    <mergeCell ref="P96:P97"/>
    <mergeCell ref="Q96:Q97"/>
    <mergeCell ref="R96:R97"/>
    <mergeCell ref="S96:S97"/>
    <mergeCell ref="A27:A28"/>
    <mergeCell ref="B27:B28"/>
    <mergeCell ref="D27:D28"/>
    <mergeCell ref="A33:A34"/>
    <mergeCell ref="B33:B34"/>
    <mergeCell ref="D33:D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zoomScale="80" zoomScaleNormal="80" workbookViewId="0">
      <selection activeCell="C6" sqref="C6"/>
    </sheetView>
  </sheetViews>
  <sheetFormatPr defaultColWidth="9.1328125" defaultRowHeight="14.25" x14ac:dyDescent="0.45"/>
  <cols>
    <col min="1" max="1" width="4.86328125" style="2" customWidth="1"/>
    <col min="2" max="2" width="4.3984375" style="2" customWidth="1"/>
    <col min="3" max="5" width="10.265625" style="2" customWidth="1"/>
    <col min="6" max="16384" width="9.1328125" style="2"/>
  </cols>
  <sheetData>
    <row r="1" spans="1:5" x14ac:dyDescent="0.45">
      <c r="A1" s="65"/>
      <c r="B1" s="65"/>
      <c r="C1" s="64" t="s">
        <v>725</v>
      </c>
      <c r="D1" s="64"/>
      <c r="E1" s="64"/>
    </row>
    <row r="2" spans="1:5" x14ac:dyDescent="0.45">
      <c r="A2" s="65"/>
      <c r="B2" s="65"/>
      <c r="C2" s="9" t="s">
        <v>564</v>
      </c>
      <c r="D2" s="9" t="s">
        <v>565</v>
      </c>
      <c r="E2" s="9" t="s">
        <v>566</v>
      </c>
    </row>
    <row r="3" spans="1:5" x14ac:dyDescent="0.45">
      <c r="A3" s="62" t="s">
        <v>724</v>
      </c>
      <c r="B3" s="7">
        <v>0</v>
      </c>
      <c r="C3" s="13">
        <v>0</v>
      </c>
      <c r="D3" s="13">
        <v>0</v>
      </c>
      <c r="E3" s="13">
        <v>0</v>
      </c>
    </row>
    <row r="4" spans="1:5" x14ac:dyDescent="0.45">
      <c r="A4" s="62"/>
      <c r="B4" s="7" t="s">
        <v>726</v>
      </c>
      <c r="C4" s="8">
        <v>0.5</v>
      </c>
      <c r="D4" s="8">
        <v>1.5</v>
      </c>
      <c r="E4" s="8">
        <v>2.5</v>
      </c>
    </row>
    <row r="5" spans="1:5" x14ac:dyDescent="0.45">
      <c r="A5" s="63"/>
      <c r="B5" s="9" t="s">
        <v>32</v>
      </c>
      <c r="C5" s="8">
        <v>1</v>
      </c>
      <c r="D5" s="10">
        <v>3</v>
      </c>
      <c r="E5" s="11">
        <v>5</v>
      </c>
    </row>
    <row r="6" spans="1:5" x14ac:dyDescent="0.45">
      <c r="A6" s="63"/>
      <c r="B6" s="9" t="s">
        <v>43</v>
      </c>
      <c r="C6" s="10">
        <v>3</v>
      </c>
      <c r="D6" s="11">
        <v>9</v>
      </c>
      <c r="E6" s="12">
        <v>15</v>
      </c>
    </row>
    <row r="7" spans="1:5" x14ac:dyDescent="0.45">
      <c r="A7" s="63"/>
      <c r="B7" s="9" t="s">
        <v>35</v>
      </c>
      <c r="C7" s="11">
        <v>5</v>
      </c>
      <c r="D7" s="12">
        <v>15</v>
      </c>
      <c r="E7" s="12">
        <v>25</v>
      </c>
    </row>
  </sheetData>
  <sheetProtection algorithmName="SHA-512" hashValue="P/Q2YONunbTeUTJwZEEPgVHGM6AF1v0rx/T69mSRkKG/cta5rNgwQSylVPuc7JI0XsKs04q478x0qYJzaKiXvw==" saltValue="jShqgV+ZGkW9yzzjW4lmIA==" spinCount="100000" sheet="1" objects="1" scenarios="1"/>
  <mergeCells count="3">
    <mergeCell ref="A3:A7"/>
    <mergeCell ref="C1:E1"/>
    <mergeCell ref="A1:B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
  <sheetViews>
    <sheetView workbookViewId="0">
      <selection activeCell="E1" sqref="E1"/>
    </sheetView>
  </sheetViews>
  <sheetFormatPr defaultRowHeight="14.25" x14ac:dyDescent="0.45"/>
  <cols>
    <col min="1" max="3" width="3.59765625" style="5" bestFit="1" customWidth="1"/>
    <col min="4" max="8" width="3.59765625" style="5" customWidth="1"/>
    <col min="9" max="10" width="3.59765625" style="5" bestFit="1" customWidth="1"/>
    <col min="11" max="12" width="3.59765625" style="5" customWidth="1"/>
    <col min="13" max="30" width="3.59765625" style="5" bestFit="1" customWidth="1"/>
  </cols>
  <sheetData>
    <row r="1" spans="1:30" ht="274.5" thickBot="1" x14ac:dyDescent="0.5">
      <c r="A1" s="1" t="s">
        <v>4</v>
      </c>
      <c r="B1" s="1" t="s">
        <v>5</v>
      </c>
      <c r="C1" s="1" t="s">
        <v>6</v>
      </c>
      <c r="D1" s="15" t="s">
        <v>7</v>
      </c>
      <c r="E1" s="15" t="s">
        <v>8</v>
      </c>
      <c r="F1" s="15" t="s">
        <v>9</v>
      </c>
      <c r="G1" s="15" t="s">
        <v>10</v>
      </c>
      <c r="H1" s="15" t="s">
        <v>11</v>
      </c>
      <c r="I1" s="1" t="s">
        <v>12</v>
      </c>
      <c r="J1" s="1" t="s">
        <v>13</v>
      </c>
      <c r="K1" s="16" t="s">
        <v>705</v>
      </c>
      <c r="L1" s="16" t="s">
        <v>706</v>
      </c>
      <c r="M1" s="1" t="s">
        <v>14</v>
      </c>
      <c r="N1" s="1" t="s">
        <v>15</v>
      </c>
      <c r="O1" s="1" t="s">
        <v>16</v>
      </c>
      <c r="P1" s="1" t="s">
        <v>563</v>
      </c>
      <c r="Q1" s="1" t="s">
        <v>17</v>
      </c>
      <c r="R1" s="1" t="s">
        <v>18</v>
      </c>
      <c r="S1" s="1" t="s">
        <v>670</v>
      </c>
      <c r="T1" s="1" t="s">
        <v>19</v>
      </c>
      <c r="U1" s="1" t="s">
        <v>20</v>
      </c>
      <c r="V1" s="1" t="s">
        <v>21</v>
      </c>
      <c r="W1" s="1" t="s">
        <v>22</v>
      </c>
      <c r="X1" s="1" t="s">
        <v>23</v>
      </c>
      <c r="Y1" s="1" t="s">
        <v>24</v>
      </c>
      <c r="Z1" s="1" t="s">
        <v>25</v>
      </c>
      <c r="AA1" s="1" t="s">
        <v>26</v>
      </c>
      <c r="AB1" s="1" t="s">
        <v>27</v>
      </c>
      <c r="AC1" s="1" t="s">
        <v>28</v>
      </c>
      <c r="AD1" s="1" t="s">
        <v>29</v>
      </c>
    </row>
    <row r="2" spans="1:30" ht="30.4" x14ac:dyDescent="0.45">
      <c r="A2" s="5" t="s">
        <v>565</v>
      </c>
      <c r="B2" s="5" t="s">
        <v>566</v>
      </c>
      <c r="C2" s="5" t="s">
        <v>565</v>
      </c>
      <c r="D2" s="5" t="s">
        <v>565</v>
      </c>
      <c r="E2" s="5" t="s">
        <v>565</v>
      </c>
      <c r="F2" s="5" t="s">
        <v>565</v>
      </c>
      <c r="G2" s="5" t="s">
        <v>565</v>
      </c>
      <c r="H2" s="5" t="s">
        <v>565</v>
      </c>
      <c r="I2" s="5" t="s">
        <v>565</v>
      </c>
      <c r="J2" s="5" t="s">
        <v>565</v>
      </c>
      <c r="K2" s="5" t="s">
        <v>565</v>
      </c>
      <c r="L2" s="5" t="s">
        <v>565</v>
      </c>
      <c r="M2" s="5" t="s">
        <v>566</v>
      </c>
      <c r="N2" s="5" t="s">
        <v>564</v>
      </c>
      <c r="O2" s="5" t="s">
        <v>565</v>
      </c>
      <c r="P2" s="5" t="s">
        <v>565</v>
      </c>
      <c r="Q2" s="5" t="s">
        <v>564</v>
      </c>
      <c r="R2" s="5" t="s">
        <v>564</v>
      </c>
      <c r="S2" s="5" t="s">
        <v>566</v>
      </c>
      <c r="T2" s="5" t="s">
        <v>565</v>
      </c>
      <c r="U2" s="5" t="s">
        <v>564</v>
      </c>
      <c r="V2" s="5" t="s">
        <v>564</v>
      </c>
      <c r="W2" s="5" t="s">
        <v>564</v>
      </c>
      <c r="X2" s="5" t="s">
        <v>565</v>
      </c>
      <c r="Y2" s="5" t="s">
        <v>565</v>
      </c>
      <c r="Z2" s="5" t="s">
        <v>565</v>
      </c>
      <c r="AA2" s="5" t="s">
        <v>564</v>
      </c>
      <c r="AB2" s="5" t="s">
        <v>565</v>
      </c>
      <c r="AC2" s="5" t="s">
        <v>565</v>
      </c>
      <c r="AD2" s="5" t="s">
        <v>565</v>
      </c>
    </row>
  </sheetData>
  <sheetProtection algorithmName="SHA-512" hashValue="Vzrz12seC696M3ku7gsXd/PR0lj5JdsZ47fo9cYE2tQy8GP50Y6y6hlRXr7vsGHn8NfpTZp1TbOiXGfp9vLaEg==" saltValue="mZrdE/IdzfOEnEKiBAwVxw==" spinCount="100000" sheet="1" objects="1" scenarios="1"/>
  <conditionalFormatting sqref="D1:H1">
    <cfRule type="cellIs" dxfId="1" priority="2" operator="equal">
      <formula>0</formula>
    </cfRule>
  </conditionalFormatting>
  <conditionalFormatting sqref="K1:L1">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Risicoclassificatie 2024</vt:lpstr>
      <vt:lpstr>Wijzigingenoverzicht</vt:lpstr>
      <vt:lpstr>Herziening 2023</vt:lpstr>
      <vt:lpstr>P-07 HACCP score</vt:lpstr>
      <vt:lpstr>D-14 Ernst</vt:lpstr>
      <vt:lpstr>'Risicoclassificatie 2024'!Afdrukbereik</vt:lpstr>
      <vt:lpstr>'Risicoclassificatie 2024'!Afdruktitels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2018-07-25T11:04:40Z</dcterms:created>
  <dcterms:modified xsi:type="dcterms:W3CDTF">2024-03-26T10:30:34Z</dcterms:modified>
</cp:coreProperties>
</file>